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C97FBF3B-DB4A-4D01-AF3A-B75136FCA0AD}" xr6:coauthVersionLast="47" xr6:coauthVersionMax="47" xr10:uidLastSave="{00000000-0000-0000-0000-000000000000}"/>
  <bookViews>
    <workbookView xWindow="5988" yWindow="432" windowWidth="15108" windowHeight="11808" xr2:uid="{838CAA0A-27AD-48C0-9D6D-B84E218676D9}"/>
  </bookViews>
  <sheets>
    <sheet name="表紙" sheetId="6" r:id="rId1"/>
    <sheet name="目次" sheetId="5" r:id="rId2"/>
    <sheet name="Q1" sheetId="4" r:id="rId3"/>
    <sheet name="Q2" sheetId="7" r:id="rId4"/>
    <sheet name="Q3" sheetId="29" r:id="rId5"/>
    <sheet name="Q4" sheetId="30" r:id="rId6"/>
    <sheet name="Q5" sheetId="8" r:id="rId7"/>
    <sheet name="Q6" sheetId="9" r:id="rId8"/>
    <sheet name="Q7" sheetId="31" r:id="rId9"/>
    <sheet name="Q8" sheetId="32" r:id="rId10"/>
    <sheet name="Q9" sheetId="33" r:id="rId11"/>
    <sheet name="Q10" sheetId="86" r:id="rId12"/>
    <sheet name="Q11" sheetId="13" r:id="rId13"/>
    <sheet name="Q12" sheetId="16" r:id="rId14"/>
    <sheet name="Q13" sheetId="88" r:id="rId15"/>
    <sheet name="Q14" sheetId="14" r:id="rId16"/>
    <sheet name="Q15-①" sheetId="89" r:id="rId17"/>
    <sheet name="Q15-②" sheetId="35" r:id="rId18"/>
    <sheet name="Q16" sheetId="17" r:id="rId19"/>
    <sheet name="Q17" sheetId="90" r:id="rId20"/>
    <sheet name="Q18-①" sheetId="24" r:id="rId21"/>
    <sheet name="Q18-②" sheetId="63" r:id="rId22"/>
    <sheet name="Q19" sheetId="37" r:id="rId23"/>
    <sheet name="Q20" sheetId="92" r:id="rId24"/>
    <sheet name="Q21" sheetId="93" r:id="rId25"/>
    <sheet name="Q22-①" sheetId="94" r:id="rId26"/>
    <sheet name="Q22-②" sheetId="95" r:id="rId27"/>
    <sheet name="Q23-①" sheetId="96" r:id="rId28"/>
    <sheet name="Q23-②" sheetId="97" r:id="rId29"/>
    <sheet name="Q24" sheetId="98" r:id="rId30"/>
    <sheet name="Q25" sheetId="99" r:id="rId31"/>
    <sheet name="Q26" sheetId="100" r:id="rId32"/>
    <sheet name="Q27-①-1" sheetId="101" r:id="rId33"/>
    <sheet name="Q27-①-2" sheetId="102" r:id="rId34"/>
    <sheet name="Q27-①-3" sheetId="103" r:id="rId35"/>
    <sheet name="Q27-①-4" sheetId="104" r:id="rId36"/>
    <sheet name="Q27-①-5" sheetId="105" r:id="rId37"/>
    <sheet name="Q27-①-6" sheetId="106" r:id="rId38"/>
    <sheet name="Q27-①-7" sheetId="107" r:id="rId39"/>
    <sheet name="Q27-①-8" sheetId="108" r:id="rId40"/>
    <sheet name="Q27-①-9" sheetId="109" r:id="rId41"/>
    <sheet name="Q27-①-10" sheetId="110" r:id="rId42"/>
    <sheet name="Q27-②" sheetId="111" r:id="rId43"/>
    <sheet name="Q28-①" sheetId="112" r:id="rId44"/>
    <sheet name="Q28-②" sheetId="113" r:id="rId45"/>
    <sheet name="Q28-③" sheetId="114" r:id="rId46"/>
    <sheet name="Q29" sheetId="22" r:id="rId47"/>
    <sheet name="Q30-①-1" sheetId="60" r:id="rId48"/>
    <sheet name="Q30-①-2" sheetId="115" r:id="rId49"/>
    <sheet name="Q30-②-1" sheetId="116" r:id="rId50"/>
    <sheet name="Q30-②-2" sheetId="117" r:id="rId51"/>
    <sheet name="Q31" sheetId="67" r:id="rId52"/>
    <sheet name="Q32-1" sheetId="68" r:id="rId53"/>
    <sheet name="Q32-2" sheetId="79" r:id="rId54"/>
    <sheet name="Q33" sheetId="69" r:id="rId55"/>
    <sheet name="Q34" sheetId="70" r:id="rId56"/>
    <sheet name="Q35" sheetId="71" r:id="rId57"/>
    <sheet name="Q36" sheetId="72" r:id="rId58"/>
    <sheet name="Q37" sheetId="73" r:id="rId59"/>
    <sheet name="奈良県での就労" sheetId="84" r:id="rId60"/>
    <sheet name="ライフステージ" sheetId="81" r:id="rId61"/>
    <sheet name="Q38" sheetId="75" r:id="rId62"/>
    <sheet name="奈良県での居住年数" sheetId="85" r:id="rId63"/>
    <sheet name="Q39" sheetId="76" r:id="rId64"/>
    <sheet name="Q40" sheetId="77" r:id="rId65"/>
    <sheet name="地域" sheetId="82" r:id="rId66"/>
    <sheet name="Q41" sheetId="78" r:id="rId67"/>
    <sheet name="収入" sheetId="80" r:id="rId68"/>
  </sheets>
  <definedNames>
    <definedName name="_xlnm._FilterDatabase" localSheetId="2" hidden="1">'Q1'!$C$3:$I$80</definedName>
    <definedName name="_xlnm._FilterDatabase" localSheetId="11" hidden="1">'Q10'!$C$3:$N$80</definedName>
    <definedName name="_xlnm._FilterDatabase" localSheetId="12" hidden="1">'Q11'!$C$3:$H$80</definedName>
    <definedName name="_xlnm._FilterDatabase" localSheetId="13" hidden="1">'Q12'!$C$3:$H$80</definedName>
    <definedName name="_xlnm._FilterDatabase" localSheetId="14" hidden="1">'Q13'!$C$3:$H$80</definedName>
    <definedName name="_xlnm._FilterDatabase" localSheetId="15" hidden="1">'Q14'!$C$3:$H$80</definedName>
    <definedName name="_xlnm._FilterDatabase" localSheetId="16" hidden="1">'Q15-①'!$C$3:$I$80</definedName>
    <definedName name="_xlnm._FilterDatabase" localSheetId="17" hidden="1">'Q15-②'!$C$5:$C$80</definedName>
    <definedName name="_xlnm._FilterDatabase" localSheetId="18" hidden="1">'Q16'!$C$3:$G$80</definedName>
    <definedName name="_xlnm._FilterDatabase" localSheetId="19" hidden="1">'Q17'!$C$3:$G$80</definedName>
    <definedName name="_xlnm._FilterDatabase" localSheetId="20" hidden="1">'Q18-①'!$C$3:$I$80</definedName>
    <definedName name="_xlnm._FilterDatabase" localSheetId="21" hidden="1">'Q18-②'!$A$2:$G$80</definedName>
    <definedName name="_xlnm._FilterDatabase" localSheetId="22" hidden="1">'Q19'!$C$3:$H$80</definedName>
    <definedName name="_xlnm._FilterDatabase" localSheetId="3" hidden="1">'Q2'!$C$3:$I$80</definedName>
    <definedName name="_xlnm._FilterDatabase" localSheetId="23" hidden="1">'Q20'!$C$3:$J$80</definedName>
    <definedName name="_xlnm._FilterDatabase" localSheetId="24" hidden="1">'Q21'!$C$3:$I$80</definedName>
    <definedName name="_xlnm._FilterDatabase" localSheetId="25" hidden="1">'Q22-①'!$C$3:$M$80</definedName>
    <definedName name="_xlnm._FilterDatabase" localSheetId="26" hidden="1">'Q22-②'!$C$3:$M$80</definedName>
    <definedName name="_xlnm._FilterDatabase" localSheetId="27" hidden="1">'Q23-①'!$C$3:$O$80</definedName>
    <definedName name="_xlnm._FilterDatabase" localSheetId="28" hidden="1">'Q23-②'!$C$3:$I$80</definedName>
    <definedName name="_xlnm._FilterDatabase" localSheetId="29" hidden="1">'Q24'!$C$3:$K$80</definedName>
    <definedName name="_xlnm._FilterDatabase" localSheetId="30" hidden="1">'Q25'!$C$3:$G$80</definedName>
    <definedName name="_xlnm._FilterDatabase" localSheetId="31" hidden="1">'Q26'!$C$3:$O$80</definedName>
    <definedName name="_xlnm._FilterDatabase" localSheetId="32" hidden="1">'Q27-①-1'!$C$3:$G$80</definedName>
    <definedName name="_xlnm._FilterDatabase" localSheetId="41" hidden="1">'Q27-①-10'!$C$3:$G$80</definedName>
    <definedName name="_xlnm._FilterDatabase" localSheetId="33" hidden="1">'Q27-①-2'!$C$3:$G$80</definedName>
    <definedName name="_xlnm._FilterDatabase" localSheetId="34" hidden="1">'Q27-①-3'!$C$3:$G$80</definedName>
    <definedName name="_xlnm._FilterDatabase" localSheetId="35" hidden="1">'Q27-①-4'!$C$3:$G$80</definedName>
    <definedName name="_xlnm._FilterDatabase" localSheetId="36" hidden="1">'Q27-①-5'!$C$3:$G$80</definedName>
    <definedName name="_xlnm._FilterDatabase" localSheetId="37" hidden="1">'Q27-①-6'!$C$3:$G$80</definedName>
    <definedName name="_xlnm._FilterDatabase" localSheetId="38" hidden="1">'Q27-①-7'!$C$3:$G$80</definedName>
    <definedName name="_xlnm._FilterDatabase" localSheetId="39" hidden="1">'Q27-①-8'!$C$3:$G$80</definedName>
    <definedName name="_xlnm._FilterDatabase" localSheetId="40" hidden="1">'Q27-①-9'!$C$3:$G$80</definedName>
    <definedName name="_xlnm._FilterDatabase" localSheetId="42" hidden="1">'Q27-②'!$C$3:$L$80</definedName>
    <definedName name="_xlnm._FilterDatabase" localSheetId="43" hidden="1">'Q28-①'!$C$3:$K$80</definedName>
    <definedName name="_xlnm._FilterDatabase" localSheetId="44" hidden="1">'Q28-②'!$C$3:$J$80</definedName>
    <definedName name="_xlnm._FilterDatabase" localSheetId="45" hidden="1">'Q28-③'!$C$3:$J$80</definedName>
    <definedName name="_xlnm._FilterDatabase" localSheetId="46" hidden="1">'Q29'!$C$3:$H$80</definedName>
    <definedName name="_xlnm._FilterDatabase" localSheetId="4" hidden="1">'Q3'!$A$1:$N$80</definedName>
    <definedName name="_xlnm._FilterDatabase" localSheetId="47" hidden="1">'Q30-①-1'!$C$3:$F$80</definedName>
    <definedName name="_xlnm._FilterDatabase" localSheetId="48" hidden="1">'Q30-①-2'!$C$3:$F$80</definedName>
    <definedName name="_xlnm._FilterDatabase" localSheetId="49" hidden="1">'Q30-②-1'!$C$3:$F$80</definedName>
    <definedName name="_xlnm._FilterDatabase" localSheetId="50" hidden="1">'Q30-②-2'!$C$3:$F$80</definedName>
    <definedName name="_xlnm._FilterDatabase" localSheetId="51" hidden="1">'Q31'!$C$3:$G$80</definedName>
    <definedName name="_xlnm._FilterDatabase" localSheetId="52" hidden="1">'Q32-1'!$C$3:$O$80</definedName>
    <definedName name="_xlnm._FilterDatabase" localSheetId="53" hidden="1">'Q32-2'!$C$3:$J$80</definedName>
    <definedName name="_xlnm._FilterDatabase" localSheetId="54" hidden="1">'Q33'!$C$3:$G$80</definedName>
    <definedName name="_xlnm._FilterDatabase" localSheetId="55" hidden="1">'Q34'!$C$3:$I$80</definedName>
    <definedName name="_xlnm._FilterDatabase" localSheetId="56" hidden="1">'Q35'!$C$3:$J$80</definedName>
    <definedName name="_xlnm._FilterDatabase" localSheetId="57" hidden="1">'Q36'!$C$3:$P$80</definedName>
    <definedName name="_xlnm._FilterDatabase" localSheetId="58" hidden="1">'Q37'!$C$5:$C$80</definedName>
    <definedName name="_xlnm._FilterDatabase" localSheetId="61" hidden="1">'Q38'!$C$3:$I$80</definedName>
    <definedName name="_xlnm._FilterDatabase" localSheetId="63" hidden="1">'Q39'!$C$3:$N$80</definedName>
    <definedName name="_xlnm._FilterDatabase" localSheetId="5" hidden="1">'Q4'!$C$5:$C$80</definedName>
    <definedName name="_xlnm._FilterDatabase" localSheetId="64" hidden="1">'Q40'!$C$3:$AV$80</definedName>
    <definedName name="_xlnm._FilterDatabase" localSheetId="66" hidden="1">'Q41'!$C$3:$J$80</definedName>
    <definedName name="_xlnm._FilterDatabase" localSheetId="6" hidden="1">'Q5'!$C$3:$I$80</definedName>
    <definedName name="_xlnm._FilterDatabase" localSheetId="7" hidden="1">'Q6'!$C$3:$H$80</definedName>
    <definedName name="_xlnm._FilterDatabase" localSheetId="8" hidden="1">'Q7'!$A$1:$T$80</definedName>
    <definedName name="_xlnm._FilterDatabase" localSheetId="9" hidden="1">'Q8'!$C$5:$C$80</definedName>
    <definedName name="_xlnm._FilterDatabase" localSheetId="10" hidden="1">'Q9'!$C$3:$T$80</definedName>
    <definedName name="_xlnm._FilterDatabase" localSheetId="60" hidden="1">ライフステージ!$C$3:$L$80</definedName>
    <definedName name="_xlnm._FilterDatabase" localSheetId="67" hidden="1">収入!$C$3:$G$80</definedName>
    <definedName name="_xlnm._FilterDatabase" localSheetId="65" hidden="1">地域!$C$3:$I$80</definedName>
    <definedName name="_xlnm._FilterDatabase" localSheetId="62" hidden="1">奈良県での居住年数!$C$3:$F$80</definedName>
    <definedName name="_xlnm._FilterDatabase" localSheetId="59" hidden="1">奈良県での就労!$C$3:$E$80</definedName>
    <definedName name="_xlnm.Print_Area" localSheetId="2">'Q1'!$A$1:$Q$80</definedName>
    <definedName name="_xlnm.Print_Area" localSheetId="11">'Q10'!$A$1:$Q$80</definedName>
    <definedName name="_xlnm.Print_Area" localSheetId="12">'Q11'!$A$1:$Q$80</definedName>
    <definedName name="_xlnm.Print_Area" localSheetId="13">'Q12'!$A$1:$Q$80</definedName>
    <definedName name="_xlnm.Print_Area" localSheetId="14">'Q13'!$A$1:$Q$80</definedName>
    <definedName name="_xlnm.Print_Area" localSheetId="15">'Q14'!$A$1:$Q$80</definedName>
    <definedName name="_xlnm.Print_Area" localSheetId="16">'Q15-①'!$A$1:$Q$80</definedName>
    <definedName name="_xlnm.Print_Area" localSheetId="17">'Q15-②'!$A$1:$M$80</definedName>
    <definedName name="_xlnm.Print_Area" localSheetId="18">'Q16'!$A$1:$O$80</definedName>
    <definedName name="_xlnm.Print_Area" localSheetId="19">'Q17'!$A$1:$Q$80</definedName>
    <definedName name="_xlnm.Print_Area" localSheetId="21">'Q18-②'!$A$1:$Q$80</definedName>
    <definedName name="_xlnm.Print_Area" localSheetId="22">'Q19'!$A$1:$Q$80</definedName>
    <definedName name="_xlnm.Print_Area" localSheetId="3">'Q2'!$A$1:$Q$80</definedName>
    <definedName name="_xlnm.Print_Area" localSheetId="23">'Q20'!$A$1:$Q$80</definedName>
    <definedName name="_xlnm.Print_Area" localSheetId="24">'Q21'!$A$1:$Q$80</definedName>
    <definedName name="_xlnm.Print_Area" localSheetId="25">'Q22-①'!$A$1:$Q$80</definedName>
    <definedName name="_xlnm.Print_Area" localSheetId="26">'Q22-②'!$A$1:$Q$80</definedName>
    <definedName name="_xlnm.Print_Area" localSheetId="27">'Q23-①'!$A$1:$Q$80</definedName>
    <definedName name="_xlnm.Print_Area" localSheetId="28">'Q23-②'!$A$1:$Q$80</definedName>
    <definedName name="_xlnm.Print_Area" localSheetId="29">'Q24'!$A$1:$O$80</definedName>
    <definedName name="_xlnm.Print_Area" localSheetId="30">'Q25'!$A$1:$Q$80</definedName>
    <definedName name="_xlnm.Print_Area" localSheetId="31">'Q26'!$A$1:$Q$80</definedName>
    <definedName name="_xlnm.Print_Area" localSheetId="32">'Q27-①-1'!$A$1:$Q$80</definedName>
    <definedName name="_xlnm.Print_Area" localSheetId="41">'Q27-①-10'!$A$1:$Q$80</definedName>
    <definedName name="_xlnm.Print_Area" localSheetId="33">'Q27-①-2'!$A$1:$Q$80</definedName>
    <definedName name="_xlnm.Print_Area" localSheetId="34">'Q27-①-3'!$A$1:$Q$80</definedName>
    <definedName name="_xlnm.Print_Area" localSheetId="35">'Q27-①-4'!$A$1:$Q$80</definedName>
    <definedName name="_xlnm.Print_Area" localSheetId="36">'Q27-①-5'!$A$1:$Q$80</definedName>
    <definedName name="_xlnm.Print_Area" localSheetId="37">'Q27-①-6'!$A$1:$Q$80</definedName>
    <definedName name="_xlnm.Print_Area" localSheetId="38">'Q27-①-7'!$A$1:$Q$80</definedName>
    <definedName name="_xlnm.Print_Area" localSheetId="39">'Q27-①-8'!$A$1:$Q$80</definedName>
    <definedName name="_xlnm.Print_Area" localSheetId="40">'Q27-①-9'!$A$1:$Q$80</definedName>
    <definedName name="_xlnm.Print_Area" localSheetId="42">'Q27-②'!$A$1:$O$80</definedName>
    <definedName name="_xlnm.Print_Area" localSheetId="43">'Q28-①'!$A$1:$Q$80</definedName>
    <definedName name="_xlnm.Print_Area" localSheetId="44">'Q28-②'!$A$1:$Q$80</definedName>
    <definedName name="_xlnm.Print_Area" localSheetId="45">'Q28-③'!$A$1:$Q$80</definedName>
    <definedName name="_xlnm.Print_Area" localSheetId="4">'Q3'!$A$1:$Q$80</definedName>
    <definedName name="_xlnm.Print_Area" localSheetId="51">'Q31'!$A$1:$Q$80</definedName>
    <definedName name="_xlnm.Print_Area" localSheetId="52">'Q32-1'!$A$1:$Q$80</definedName>
    <definedName name="_xlnm.Print_Area" localSheetId="53">'Q32-2'!$A$1:$Q$80</definedName>
    <definedName name="_xlnm.Print_Area" localSheetId="54">'Q33'!$A$1:$Q$80</definedName>
    <definedName name="_xlnm.Print_Area" localSheetId="55">'Q34'!$A$1:$Q$80</definedName>
    <definedName name="_xlnm.Print_Area" localSheetId="56">'Q35'!$A$1:$Q$80</definedName>
    <definedName name="_xlnm.Print_Area" localSheetId="57">'Q36'!$A$1:$P$80</definedName>
    <definedName name="_xlnm.Print_Area" localSheetId="58">'Q37'!$A$1:$Q$80</definedName>
    <definedName name="_xlnm.Print_Area" localSheetId="61">'Q38'!$A$1:$Q$80</definedName>
    <definedName name="_xlnm.Print_Area" localSheetId="63">'Q39'!$A$1:$Q$80</definedName>
    <definedName name="_xlnm.Print_Area" localSheetId="5">'Q4'!$A$1:$Q$80</definedName>
    <definedName name="_xlnm.Print_Area" localSheetId="66">'Q41'!$A$1:$Q$80</definedName>
    <definedName name="_xlnm.Print_Area" localSheetId="6">'Q5'!$A$1:$Q$80</definedName>
    <definedName name="_xlnm.Print_Area" localSheetId="7">'Q6'!$A$1:$Q$80</definedName>
    <definedName name="_xlnm.Print_Area" localSheetId="8">'Q7'!$A$1:$S$80</definedName>
    <definedName name="_xlnm.Print_Area" localSheetId="60">ライフステージ!$A$1:$Q$80</definedName>
    <definedName name="_xlnm.Print_Area" localSheetId="67">収入!$A$1:$Q$80</definedName>
    <definedName name="_xlnm.Print_Area" localSheetId="65">地域!$A$1:$Q$80</definedName>
    <definedName name="_xlnm.Print_Area" localSheetId="62">奈良県での居住年数!$A$1:$Q$80</definedName>
    <definedName name="_xlnm.Print_Area" localSheetId="59">奈良県での就労!$A$1:$Q$80</definedName>
    <definedName name="_xlnm.Print_Area" localSheetId="0">表紙!$A$1:$H$54</definedName>
    <definedName name="_xlnm.Print_Area" localSheetId="1">目次!$A$2:$C$68</definedName>
    <definedName name="_xlnm.Print_Titles" localSheetId="2">'Q1'!$A:$C,'Q1'!$1:$6</definedName>
    <definedName name="_xlnm.Print_Titles" localSheetId="11">'Q10'!$A:$C,'Q10'!$1:$6</definedName>
    <definedName name="_xlnm.Print_Titles" localSheetId="12">'Q11'!$A:$C,'Q11'!$1:$6</definedName>
    <definedName name="_xlnm.Print_Titles" localSheetId="13">'Q12'!$A:$C,'Q12'!$1:$6</definedName>
    <definedName name="_xlnm.Print_Titles" localSheetId="14">'Q13'!$A:$C,'Q13'!$1:$6</definedName>
    <definedName name="_xlnm.Print_Titles" localSheetId="15">'Q14'!$A:$C,'Q14'!$1:$6</definedName>
    <definedName name="_xlnm.Print_Titles" localSheetId="16">'Q15-①'!$A:$C,'Q15-①'!$1:$6</definedName>
    <definedName name="_xlnm.Print_Titles" localSheetId="17">'Q15-②'!$A:$C,'Q15-②'!$1:$6</definedName>
    <definedName name="_xlnm.Print_Titles" localSheetId="18">'Q16'!$A:$C,'Q16'!$1:$6</definedName>
    <definedName name="_xlnm.Print_Titles" localSheetId="19">'Q17'!$A:$C,'Q17'!$1:$6</definedName>
    <definedName name="_xlnm.Print_Titles" localSheetId="20">'Q18-①'!$A:$C,'Q18-①'!$1:$6</definedName>
    <definedName name="_xlnm.Print_Titles" localSheetId="21">'Q18-②'!$A:$C,'Q18-②'!$1:$6</definedName>
    <definedName name="_xlnm.Print_Titles" localSheetId="22">'Q19'!$A:$C,'Q19'!$1:$6</definedName>
    <definedName name="_xlnm.Print_Titles" localSheetId="3">'Q2'!$A:$C,'Q2'!$1:$6</definedName>
    <definedName name="_xlnm.Print_Titles" localSheetId="23">'Q20'!$A:$C,'Q20'!$1:$6</definedName>
    <definedName name="_xlnm.Print_Titles" localSheetId="24">'Q21'!$A:$C,'Q21'!$1:$6</definedName>
    <definedName name="_xlnm.Print_Titles" localSheetId="25">'Q22-①'!$A:$C,'Q22-①'!$1:$6</definedName>
    <definedName name="_xlnm.Print_Titles" localSheetId="26">'Q22-②'!$A:$C,'Q22-②'!$1:$6</definedName>
    <definedName name="_xlnm.Print_Titles" localSheetId="27">'Q23-①'!$A:$C,'Q23-①'!$1:$6</definedName>
    <definedName name="_xlnm.Print_Titles" localSheetId="28">'Q23-②'!$A:$C,'Q23-②'!$1:$6</definedName>
    <definedName name="_xlnm.Print_Titles" localSheetId="29">'Q24'!$A:$C,'Q24'!$1:$6</definedName>
    <definedName name="_xlnm.Print_Titles" localSheetId="30">'Q25'!$A:$C,'Q25'!$1:$6</definedName>
    <definedName name="_xlnm.Print_Titles" localSheetId="31">'Q26'!$A:$C,'Q26'!$1:$6</definedName>
    <definedName name="_xlnm.Print_Titles" localSheetId="32">'Q27-①-1'!$A:$C,'Q27-①-1'!$1:$6</definedName>
    <definedName name="_xlnm.Print_Titles" localSheetId="41">'Q27-①-10'!$A:$C,'Q27-①-10'!$1:$6</definedName>
    <definedName name="_xlnm.Print_Titles" localSheetId="33">'Q27-①-2'!$A:$C,'Q27-①-2'!$1:$6</definedName>
    <definedName name="_xlnm.Print_Titles" localSheetId="34">'Q27-①-3'!$A:$C,'Q27-①-3'!$1:$6</definedName>
    <definedName name="_xlnm.Print_Titles" localSheetId="35">'Q27-①-4'!$A:$C,'Q27-①-4'!$1:$6</definedName>
    <definedName name="_xlnm.Print_Titles" localSheetId="36">'Q27-①-5'!$A:$C,'Q27-①-5'!$1:$6</definedName>
    <definedName name="_xlnm.Print_Titles" localSheetId="37">'Q27-①-6'!$A:$C,'Q27-①-6'!$1:$6</definedName>
    <definedName name="_xlnm.Print_Titles" localSheetId="38">'Q27-①-7'!$A:$C,'Q27-①-7'!$1:$6</definedName>
    <definedName name="_xlnm.Print_Titles" localSheetId="39">'Q27-①-8'!$A:$C,'Q27-①-8'!$1:$6</definedName>
    <definedName name="_xlnm.Print_Titles" localSheetId="40">'Q27-①-9'!$A:$C,'Q27-①-9'!$1:$6</definedName>
    <definedName name="_xlnm.Print_Titles" localSheetId="42">'Q27-②'!$A:$C,'Q27-②'!$1:$6</definedName>
    <definedName name="_xlnm.Print_Titles" localSheetId="43">'Q28-①'!$A:$C,'Q28-①'!$1:$6</definedName>
    <definedName name="_xlnm.Print_Titles" localSheetId="44">'Q28-②'!$A:$C,'Q28-②'!$1:$6</definedName>
    <definedName name="_xlnm.Print_Titles" localSheetId="45">'Q28-③'!$A:$C,'Q28-③'!$1:$6</definedName>
    <definedName name="_xlnm.Print_Titles" localSheetId="46">'Q29'!$A:$C,'Q29'!$1:$6</definedName>
    <definedName name="_xlnm.Print_Titles" localSheetId="4">'Q3'!$A:$C,'Q3'!$1:$6</definedName>
    <definedName name="_xlnm.Print_Titles" localSheetId="47">'Q30-①-1'!$A:$C,'Q30-①-1'!$1:$6</definedName>
    <definedName name="_xlnm.Print_Titles" localSheetId="48">'Q30-①-2'!$A:$C,'Q30-①-2'!$1:$6</definedName>
    <definedName name="_xlnm.Print_Titles" localSheetId="49">'Q30-②-1'!$A:$C,'Q30-②-1'!$1:$6</definedName>
    <definedName name="_xlnm.Print_Titles" localSheetId="50">'Q30-②-2'!$A:$C,'Q30-②-2'!$1:$6</definedName>
    <definedName name="_xlnm.Print_Titles" localSheetId="51">'Q31'!$A:$C,'Q31'!$1:$6</definedName>
    <definedName name="_xlnm.Print_Titles" localSheetId="52">'Q32-1'!$A:$C,'Q32-1'!$1:$6</definedName>
    <definedName name="_xlnm.Print_Titles" localSheetId="53">'Q32-2'!$A:$C,'Q32-2'!$1:$6</definedName>
    <definedName name="_xlnm.Print_Titles" localSheetId="54">'Q33'!$A:$C,'Q33'!$1:$6</definedName>
    <definedName name="_xlnm.Print_Titles" localSheetId="55">'Q34'!$A:$C,'Q34'!$1:$6</definedName>
    <definedName name="_xlnm.Print_Titles" localSheetId="56">'Q35'!$A:$C,'Q35'!$1:$6</definedName>
    <definedName name="_xlnm.Print_Titles" localSheetId="57">'Q36'!$A:$C,'Q36'!$1:$6</definedName>
    <definedName name="_xlnm.Print_Titles" localSheetId="58">'Q37'!$A:$C,'Q37'!$1:$6</definedName>
    <definedName name="_xlnm.Print_Titles" localSheetId="61">'Q38'!$A:$C,'Q38'!$1:$6</definedName>
    <definedName name="_xlnm.Print_Titles" localSheetId="63">'Q39'!$A:$C,'Q39'!$1:$6</definedName>
    <definedName name="_xlnm.Print_Titles" localSheetId="5">'Q4'!$A:$C,'Q4'!$1:$6</definedName>
    <definedName name="_xlnm.Print_Titles" localSheetId="64">'Q40'!$1:$6</definedName>
    <definedName name="_xlnm.Print_Titles" localSheetId="66">'Q41'!$A:$C,'Q41'!$1:$6</definedName>
    <definedName name="_xlnm.Print_Titles" localSheetId="6">'Q5'!$A:$C,'Q5'!$1:$6</definedName>
    <definedName name="_xlnm.Print_Titles" localSheetId="7">'Q6'!$A:$C,'Q6'!$1:$6</definedName>
    <definedName name="_xlnm.Print_Titles" localSheetId="8">'Q7'!$A:$C,'Q7'!$1:$6</definedName>
    <definedName name="_xlnm.Print_Titles" localSheetId="9">'Q8'!$A:$C,'Q8'!$1:$6</definedName>
    <definedName name="_xlnm.Print_Titles" localSheetId="10">'Q9'!$A:$C,'Q9'!$1:$6</definedName>
    <definedName name="_xlnm.Print_Titles" localSheetId="60">ライフステージ!$A:$C,ライフステージ!$1:$6</definedName>
    <definedName name="_xlnm.Print_Titles" localSheetId="67">収入!$A:$C,収入!$1:$6</definedName>
    <definedName name="_xlnm.Print_Titles" localSheetId="65">地域!$A:$C,地域!$1:$6</definedName>
    <definedName name="_xlnm.Print_Titles" localSheetId="62">奈良県での居住年数!$A:$C,奈良県での居住年数!$1:$6</definedName>
    <definedName name="_xlnm.Print_Titles" localSheetId="59">奈良県での就労!$A:$C,奈良県での就労!$1:$6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80" i="75" l="1"/>
  <c r="K78" i="75"/>
  <c r="K76" i="75"/>
  <c r="K74" i="75"/>
  <c r="M80" i="73"/>
  <c r="M78" i="73"/>
  <c r="M76" i="73"/>
  <c r="M74" i="73"/>
  <c r="M72" i="73"/>
  <c r="M70" i="73"/>
  <c r="M68" i="73"/>
  <c r="M66" i="73"/>
  <c r="M58" i="73"/>
  <c r="L79" i="4"/>
  <c r="L80" i="4" s="1"/>
  <c r="K79" i="4"/>
  <c r="K80" i="4" s="1"/>
  <c r="L77" i="4"/>
  <c r="L78" i="4" s="1"/>
  <c r="K77" i="4"/>
  <c r="K78" i="4" s="1"/>
  <c r="L75" i="4"/>
  <c r="L76" i="4" s="1"/>
  <c r="K75" i="4"/>
  <c r="K76" i="4" s="1"/>
  <c r="L73" i="4"/>
  <c r="L74" i="4" s="1"/>
  <c r="K73" i="4"/>
  <c r="K74" i="4" s="1"/>
  <c r="L71" i="4"/>
  <c r="L72" i="4" s="1"/>
  <c r="K71" i="4"/>
  <c r="K72" i="4" s="1"/>
  <c r="L69" i="4"/>
  <c r="L70" i="4" s="1"/>
  <c r="K69" i="4"/>
  <c r="K70" i="4" s="1"/>
  <c r="L67" i="4"/>
  <c r="L68" i="4" s="1"/>
  <c r="K67" i="4"/>
  <c r="K68" i="4" s="1"/>
  <c r="L65" i="4"/>
  <c r="L66" i="4" s="1"/>
  <c r="K65" i="4"/>
  <c r="K66" i="4" s="1"/>
  <c r="L63" i="4"/>
  <c r="L64" i="4" s="1"/>
  <c r="K63" i="4"/>
  <c r="K64" i="4" s="1"/>
  <c r="L61" i="4"/>
  <c r="L62" i="4" s="1"/>
  <c r="K61" i="4"/>
  <c r="K62" i="4" s="1"/>
  <c r="L59" i="4"/>
  <c r="L60" i="4" s="1"/>
  <c r="K59" i="4"/>
  <c r="K60" i="4" s="1"/>
  <c r="L57" i="4"/>
  <c r="L58" i="4" s="1"/>
  <c r="K57" i="4"/>
  <c r="K58" i="4" s="1"/>
  <c r="L55" i="4"/>
  <c r="L56" i="4" s="1"/>
  <c r="K55" i="4"/>
  <c r="K56" i="4" s="1"/>
  <c r="L53" i="4"/>
  <c r="L54" i="4" s="1"/>
  <c r="K53" i="4"/>
  <c r="K54" i="4" s="1"/>
  <c r="L51" i="4"/>
  <c r="L52" i="4" s="1"/>
  <c r="K51" i="4"/>
  <c r="K52" i="4" s="1"/>
  <c r="L49" i="4"/>
  <c r="L50" i="4" s="1"/>
  <c r="K49" i="4"/>
  <c r="K50" i="4" s="1"/>
  <c r="L47" i="4"/>
  <c r="L48" i="4" s="1"/>
  <c r="K47" i="4"/>
  <c r="K48" i="4" s="1"/>
  <c r="L45" i="4"/>
  <c r="L46" i="4" s="1"/>
  <c r="K45" i="4"/>
  <c r="K46" i="4" s="1"/>
  <c r="L43" i="4"/>
  <c r="L44" i="4" s="1"/>
  <c r="K43" i="4"/>
  <c r="K44" i="4" s="1"/>
  <c r="L41" i="4"/>
  <c r="L42" i="4" s="1"/>
  <c r="K41" i="4"/>
  <c r="K42" i="4" s="1"/>
  <c r="L39" i="4"/>
  <c r="L40" i="4" s="1"/>
  <c r="K39" i="4"/>
  <c r="K40" i="4" s="1"/>
  <c r="L37" i="4"/>
  <c r="L38" i="4" s="1"/>
  <c r="K37" i="4"/>
  <c r="K38" i="4" s="1"/>
  <c r="L35" i="4"/>
  <c r="L36" i="4" s="1"/>
  <c r="K35" i="4"/>
  <c r="K36" i="4" s="1"/>
  <c r="L33" i="4"/>
  <c r="L34" i="4" s="1"/>
  <c r="K33" i="4"/>
  <c r="K34" i="4" s="1"/>
  <c r="L31" i="4"/>
  <c r="L32" i="4" s="1"/>
  <c r="K31" i="4"/>
  <c r="K32" i="4" s="1"/>
  <c r="L29" i="4"/>
  <c r="L30" i="4" s="1"/>
  <c r="K29" i="4"/>
  <c r="K30" i="4" s="1"/>
  <c r="L27" i="4"/>
  <c r="L28" i="4" s="1"/>
  <c r="K27" i="4"/>
  <c r="K28" i="4" s="1"/>
  <c r="L25" i="4"/>
  <c r="L26" i="4" s="1"/>
  <c r="K25" i="4"/>
  <c r="K26" i="4" s="1"/>
  <c r="L23" i="4"/>
  <c r="L24" i="4" s="1"/>
  <c r="K23" i="4"/>
  <c r="K24" i="4" s="1"/>
  <c r="L21" i="4"/>
  <c r="L22" i="4" s="1"/>
  <c r="K21" i="4"/>
  <c r="K22" i="4" s="1"/>
  <c r="L19" i="4"/>
  <c r="L20" i="4" s="1"/>
  <c r="K19" i="4"/>
  <c r="K20" i="4" s="1"/>
  <c r="L17" i="4"/>
  <c r="L18" i="4" s="1"/>
  <c r="K17" i="4"/>
  <c r="K18" i="4" s="1"/>
  <c r="L15" i="4"/>
  <c r="L16" i="4" s="1"/>
  <c r="K15" i="4"/>
  <c r="K16" i="4" s="1"/>
  <c r="L13" i="4"/>
  <c r="L14" i="4" s="1"/>
  <c r="K13" i="4"/>
  <c r="K14" i="4" s="1"/>
  <c r="L11" i="4"/>
  <c r="L12" i="4" s="1"/>
  <c r="K11" i="4"/>
  <c r="K12" i="4" s="1"/>
  <c r="L9" i="4"/>
  <c r="L10" i="4" s="1"/>
  <c r="K9" i="4"/>
  <c r="K10" i="4" s="1"/>
  <c r="L7" i="4"/>
  <c r="L8" i="4" s="1"/>
  <c r="K7" i="4"/>
  <c r="K8" i="4" s="1"/>
  <c r="L6" i="4"/>
  <c r="K6" i="4"/>
  <c r="L79" i="7"/>
  <c r="L80" i="7" s="1"/>
  <c r="K79" i="7"/>
  <c r="K80" i="7" s="1"/>
  <c r="L77" i="7"/>
  <c r="L78" i="7" s="1"/>
  <c r="K77" i="7"/>
  <c r="K78" i="7" s="1"/>
  <c r="L75" i="7"/>
  <c r="L76" i="7" s="1"/>
  <c r="K75" i="7"/>
  <c r="K76" i="7" s="1"/>
  <c r="L73" i="7"/>
  <c r="L74" i="7" s="1"/>
  <c r="K73" i="7"/>
  <c r="K74" i="7" s="1"/>
  <c r="L71" i="7"/>
  <c r="L72" i="7" s="1"/>
  <c r="K71" i="7"/>
  <c r="K72" i="7" s="1"/>
  <c r="L69" i="7"/>
  <c r="L70" i="7" s="1"/>
  <c r="K69" i="7"/>
  <c r="K70" i="7" s="1"/>
  <c r="L67" i="7"/>
  <c r="L68" i="7" s="1"/>
  <c r="K67" i="7"/>
  <c r="K68" i="7" s="1"/>
  <c r="L65" i="7"/>
  <c r="L66" i="7" s="1"/>
  <c r="K65" i="7"/>
  <c r="K66" i="7" s="1"/>
  <c r="L63" i="7"/>
  <c r="L64" i="7" s="1"/>
  <c r="K63" i="7"/>
  <c r="K64" i="7" s="1"/>
  <c r="L61" i="7"/>
  <c r="L62" i="7" s="1"/>
  <c r="K61" i="7"/>
  <c r="K62" i="7" s="1"/>
  <c r="L59" i="7"/>
  <c r="L60" i="7" s="1"/>
  <c r="K59" i="7"/>
  <c r="K60" i="7" s="1"/>
  <c r="L57" i="7"/>
  <c r="L58" i="7" s="1"/>
  <c r="K57" i="7"/>
  <c r="K58" i="7" s="1"/>
  <c r="L55" i="7"/>
  <c r="L56" i="7" s="1"/>
  <c r="K55" i="7"/>
  <c r="K56" i="7" s="1"/>
  <c r="L53" i="7"/>
  <c r="L54" i="7" s="1"/>
  <c r="K53" i="7"/>
  <c r="K54" i="7" s="1"/>
  <c r="L51" i="7"/>
  <c r="L52" i="7" s="1"/>
  <c r="K51" i="7"/>
  <c r="K52" i="7" s="1"/>
  <c r="L49" i="7"/>
  <c r="L50" i="7" s="1"/>
  <c r="K49" i="7"/>
  <c r="K50" i="7" s="1"/>
  <c r="L47" i="7"/>
  <c r="L48" i="7" s="1"/>
  <c r="K47" i="7"/>
  <c r="K48" i="7" s="1"/>
  <c r="L45" i="7"/>
  <c r="L46" i="7" s="1"/>
  <c r="K45" i="7"/>
  <c r="K46" i="7" s="1"/>
  <c r="L43" i="7"/>
  <c r="L44" i="7" s="1"/>
  <c r="K43" i="7"/>
  <c r="K44" i="7" s="1"/>
  <c r="L41" i="7"/>
  <c r="L42" i="7" s="1"/>
  <c r="K41" i="7"/>
  <c r="K42" i="7" s="1"/>
  <c r="L39" i="7"/>
  <c r="L40" i="7" s="1"/>
  <c r="K39" i="7"/>
  <c r="K40" i="7" s="1"/>
  <c r="L37" i="7"/>
  <c r="L38" i="7" s="1"/>
  <c r="K37" i="7"/>
  <c r="K38" i="7" s="1"/>
  <c r="L35" i="7"/>
  <c r="L36" i="7" s="1"/>
  <c r="K35" i="7"/>
  <c r="K36" i="7" s="1"/>
  <c r="L33" i="7"/>
  <c r="L34" i="7" s="1"/>
  <c r="K33" i="7"/>
  <c r="K34" i="7" s="1"/>
  <c r="L31" i="7"/>
  <c r="L32" i="7" s="1"/>
  <c r="K31" i="7"/>
  <c r="K32" i="7" s="1"/>
  <c r="L29" i="7"/>
  <c r="L30" i="7" s="1"/>
  <c r="K29" i="7"/>
  <c r="K30" i="7" s="1"/>
  <c r="L27" i="7"/>
  <c r="L28" i="7" s="1"/>
  <c r="K27" i="7"/>
  <c r="K28" i="7" s="1"/>
  <c r="L25" i="7"/>
  <c r="L26" i="7" s="1"/>
  <c r="K25" i="7"/>
  <c r="K26" i="7" s="1"/>
  <c r="L23" i="7"/>
  <c r="L24" i="7" s="1"/>
  <c r="K23" i="7"/>
  <c r="K24" i="7" s="1"/>
  <c r="L21" i="7"/>
  <c r="L22" i="7" s="1"/>
  <c r="K21" i="7"/>
  <c r="K22" i="7" s="1"/>
  <c r="L19" i="7"/>
  <c r="L20" i="7" s="1"/>
  <c r="K19" i="7"/>
  <c r="K20" i="7" s="1"/>
  <c r="L17" i="7"/>
  <c r="L18" i="7" s="1"/>
  <c r="K17" i="7"/>
  <c r="K18" i="7" s="1"/>
  <c r="L15" i="7"/>
  <c r="L16" i="7" s="1"/>
  <c r="K15" i="7"/>
  <c r="K16" i="7" s="1"/>
  <c r="L13" i="7"/>
  <c r="L14" i="7" s="1"/>
  <c r="K13" i="7"/>
  <c r="K14" i="7" s="1"/>
  <c r="L11" i="7"/>
  <c r="L12" i="7" s="1"/>
  <c r="K11" i="7"/>
  <c r="K12" i="7" s="1"/>
  <c r="L9" i="7"/>
  <c r="L10" i="7" s="1"/>
  <c r="K9" i="7"/>
  <c r="K10" i="7" s="1"/>
  <c r="L7" i="7"/>
  <c r="L8" i="7" s="1"/>
  <c r="K7" i="7"/>
  <c r="K8" i="7" s="1"/>
  <c r="L6" i="7"/>
  <c r="K6" i="7"/>
  <c r="L80" i="8"/>
  <c r="L79" i="8"/>
  <c r="K79" i="8"/>
  <c r="K80" i="8" s="1"/>
  <c r="L78" i="8"/>
  <c r="L77" i="8"/>
  <c r="K77" i="8"/>
  <c r="K78" i="8" s="1"/>
  <c r="L76" i="8"/>
  <c r="L75" i="8"/>
  <c r="K75" i="8"/>
  <c r="K76" i="8" s="1"/>
  <c r="L74" i="8"/>
  <c r="L73" i="8"/>
  <c r="K73" i="8"/>
  <c r="K74" i="8" s="1"/>
  <c r="L72" i="8"/>
  <c r="L71" i="8"/>
  <c r="K71" i="8"/>
  <c r="K72" i="8" s="1"/>
  <c r="L70" i="8"/>
  <c r="L69" i="8"/>
  <c r="K69" i="8"/>
  <c r="K70" i="8" s="1"/>
  <c r="L68" i="8"/>
  <c r="L67" i="8"/>
  <c r="K67" i="8"/>
  <c r="K68" i="8" s="1"/>
  <c r="L66" i="8"/>
  <c r="L65" i="8"/>
  <c r="K65" i="8"/>
  <c r="K66" i="8" s="1"/>
  <c r="L64" i="8"/>
  <c r="L63" i="8"/>
  <c r="K63" i="8"/>
  <c r="K64" i="8" s="1"/>
  <c r="L62" i="8"/>
  <c r="L61" i="8"/>
  <c r="K61" i="8"/>
  <c r="K62" i="8" s="1"/>
  <c r="L60" i="8"/>
  <c r="L59" i="8"/>
  <c r="K59" i="8"/>
  <c r="K60" i="8" s="1"/>
  <c r="L58" i="8"/>
  <c r="L57" i="8"/>
  <c r="K57" i="8"/>
  <c r="K58" i="8" s="1"/>
  <c r="L56" i="8"/>
  <c r="L55" i="8"/>
  <c r="K55" i="8"/>
  <c r="K56" i="8" s="1"/>
  <c r="L54" i="8"/>
  <c r="L53" i="8"/>
  <c r="K53" i="8"/>
  <c r="K54" i="8" s="1"/>
  <c r="L52" i="8"/>
  <c r="L51" i="8"/>
  <c r="K51" i="8"/>
  <c r="K52" i="8" s="1"/>
  <c r="L50" i="8"/>
  <c r="L49" i="8"/>
  <c r="K49" i="8"/>
  <c r="K50" i="8" s="1"/>
  <c r="L48" i="8"/>
  <c r="L47" i="8"/>
  <c r="K47" i="8"/>
  <c r="K48" i="8" s="1"/>
  <c r="L46" i="8"/>
  <c r="L45" i="8"/>
  <c r="K45" i="8"/>
  <c r="K46" i="8" s="1"/>
  <c r="L44" i="8"/>
  <c r="L43" i="8"/>
  <c r="K43" i="8"/>
  <c r="K44" i="8" s="1"/>
  <c r="L42" i="8"/>
  <c r="L41" i="8"/>
  <c r="K41" i="8"/>
  <c r="K42" i="8" s="1"/>
  <c r="L40" i="8"/>
  <c r="L39" i="8"/>
  <c r="K39" i="8"/>
  <c r="K40" i="8" s="1"/>
  <c r="L38" i="8"/>
  <c r="L37" i="8"/>
  <c r="K37" i="8"/>
  <c r="K38" i="8" s="1"/>
  <c r="L36" i="8"/>
  <c r="L35" i="8"/>
  <c r="K35" i="8"/>
  <c r="K36" i="8" s="1"/>
  <c r="L34" i="8"/>
  <c r="L33" i="8"/>
  <c r="K33" i="8"/>
  <c r="K34" i="8" s="1"/>
  <c r="L32" i="8"/>
  <c r="L31" i="8"/>
  <c r="K31" i="8"/>
  <c r="K32" i="8" s="1"/>
  <c r="L30" i="8"/>
  <c r="L29" i="8"/>
  <c r="K29" i="8"/>
  <c r="K30" i="8" s="1"/>
  <c r="L28" i="8"/>
  <c r="L27" i="8"/>
  <c r="K27" i="8"/>
  <c r="K28" i="8" s="1"/>
  <c r="L26" i="8"/>
  <c r="L25" i="8"/>
  <c r="K25" i="8"/>
  <c r="K26" i="8" s="1"/>
  <c r="L24" i="8"/>
  <c r="L23" i="8"/>
  <c r="K23" i="8"/>
  <c r="K24" i="8" s="1"/>
  <c r="L22" i="8"/>
  <c r="L21" i="8"/>
  <c r="K21" i="8"/>
  <c r="K22" i="8" s="1"/>
  <c r="L20" i="8"/>
  <c r="L19" i="8"/>
  <c r="K19" i="8"/>
  <c r="K20" i="8" s="1"/>
  <c r="L18" i="8"/>
  <c r="L17" i="8"/>
  <c r="K17" i="8"/>
  <c r="K18" i="8" s="1"/>
  <c r="L15" i="8"/>
  <c r="L16" i="8" s="1"/>
  <c r="K15" i="8"/>
  <c r="K16" i="8" s="1"/>
  <c r="L14" i="8"/>
  <c r="L13" i="8"/>
  <c r="K13" i="8"/>
  <c r="K14" i="8" s="1"/>
  <c r="L12" i="8"/>
  <c r="L11" i="8"/>
  <c r="K11" i="8"/>
  <c r="K12" i="8" s="1"/>
  <c r="L10" i="8"/>
  <c r="L9" i="8"/>
  <c r="K9" i="8"/>
  <c r="K10" i="8" s="1"/>
  <c r="L8" i="8"/>
  <c r="L7" i="8"/>
  <c r="K7" i="8"/>
  <c r="K8" i="8" s="1"/>
  <c r="L6" i="8"/>
  <c r="K6" i="8"/>
  <c r="J79" i="9"/>
  <c r="J80" i="9" s="1"/>
  <c r="J77" i="9"/>
  <c r="J78" i="9" s="1"/>
  <c r="J75" i="9"/>
  <c r="J76" i="9" s="1"/>
  <c r="J73" i="9"/>
  <c r="J74" i="9" s="1"/>
  <c r="J71" i="9"/>
  <c r="J72" i="9" s="1"/>
  <c r="J69" i="9"/>
  <c r="J70" i="9" s="1"/>
  <c r="J67" i="9"/>
  <c r="J68" i="9" s="1"/>
  <c r="J65" i="9"/>
  <c r="J66" i="9" s="1"/>
  <c r="J63" i="9"/>
  <c r="J64" i="9" s="1"/>
  <c r="J61" i="9"/>
  <c r="J62" i="9" s="1"/>
  <c r="J59" i="9"/>
  <c r="J60" i="9" s="1"/>
  <c r="J57" i="9"/>
  <c r="J58" i="9" s="1"/>
  <c r="J55" i="9"/>
  <c r="J56" i="9" s="1"/>
  <c r="J53" i="9"/>
  <c r="J54" i="9" s="1"/>
  <c r="J51" i="9"/>
  <c r="J52" i="9" s="1"/>
  <c r="J49" i="9"/>
  <c r="J50" i="9" s="1"/>
  <c r="J47" i="9"/>
  <c r="J48" i="9" s="1"/>
  <c r="J45" i="9"/>
  <c r="J46" i="9" s="1"/>
  <c r="J43" i="9"/>
  <c r="J44" i="9" s="1"/>
  <c r="J41" i="9"/>
  <c r="J42" i="9" s="1"/>
  <c r="J39" i="9"/>
  <c r="J40" i="9" s="1"/>
  <c r="J37" i="9"/>
  <c r="J38" i="9" s="1"/>
  <c r="J35" i="9"/>
  <c r="J36" i="9" s="1"/>
  <c r="J33" i="9"/>
  <c r="J34" i="9" s="1"/>
  <c r="J31" i="9"/>
  <c r="J32" i="9" s="1"/>
  <c r="J29" i="9"/>
  <c r="J30" i="9" s="1"/>
  <c r="J27" i="9"/>
  <c r="J28" i="9" s="1"/>
  <c r="J25" i="9"/>
  <c r="J26" i="9" s="1"/>
  <c r="J23" i="9"/>
  <c r="J24" i="9" s="1"/>
  <c r="J21" i="9"/>
  <c r="J22" i="9" s="1"/>
  <c r="J19" i="9"/>
  <c r="J20" i="9" s="1"/>
  <c r="J17" i="9"/>
  <c r="J18" i="9" s="1"/>
  <c r="J15" i="9"/>
  <c r="J16" i="9" s="1"/>
  <c r="J13" i="9"/>
  <c r="J14" i="9" s="1"/>
  <c r="J11" i="9"/>
  <c r="J12" i="9" s="1"/>
  <c r="J9" i="9"/>
  <c r="J10" i="9" s="1"/>
  <c r="J7" i="9"/>
  <c r="J8" i="9" s="1"/>
  <c r="J6" i="9"/>
  <c r="K80" i="13"/>
  <c r="K79" i="13"/>
  <c r="J79" i="13"/>
  <c r="J80" i="13" s="1"/>
  <c r="K78" i="13"/>
  <c r="K77" i="13"/>
  <c r="J77" i="13"/>
  <c r="J78" i="13" s="1"/>
  <c r="K76" i="13"/>
  <c r="K75" i="13"/>
  <c r="J75" i="13"/>
  <c r="J76" i="13" s="1"/>
  <c r="K74" i="13"/>
  <c r="K73" i="13"/>
  <c r="J73" i="13"/>
  <c r="J74" i="13" s="1"/>
  <c r="K72" i="13"/>
  <c r="K71" i="13"/>
  <c r="J71" i="13"/>
  <c r="J72" i="13" s="1"/>
  <c r="K70" i="13"/>
  <c r="K69" i="13"/>
  <c r="J69" i="13"/>
  <c r="J70" i="13" s="1"/>
  <c r="K68" i="13"/>
  <c r="K67" i="13"/>
  <c r="J67" i="13"/>
  <c r="J68" i="13" s="1"/>
  <c r="K66" i="13"/>
  <c r="K65" i="13"/>
  <c r="J65" i="13"/>
  <c r="J66" i="13" s="1"/>
  <c r="K64" i="13"/>
  <c r="K63" i="13"/>
  <c r="J63" i="13"/>
  <c r="J64" i="13" s="1"/>
  <c r="K62" i="13"/>
  <c r="K61" i="13"/>
  <c r="J61" i="13"/>
  <c r="J62" i="13" s="1"/>
  <c r="K60" i="13"/>
  <c r="K59" i="13"/>
  <c r="J59" i="13"/>
  <c r="J60" i="13" s="1"/>
  <c r="K58" i="13"/>
  <c r="K57" i="13"/>
  <c r="J57" i="13"/>
  <c r="J58" i="13" s="1"/>
  <c r="K56" i="13"/>
  <c r="K55" i="13"/>
  <c r="J55" i="13"/>
  <c r="J56" i="13" s="1"/>
  <c r="K54" i="13"/>
  <c r="K53" i="13"/>
  <c r="J53" i="13"/>
  <c r="J54" i="13" s="1"/>
  <c r="K52" i="13"/>
  <c r="K51" i="13"/>
  <c r="J51" i="13"/>
  <c r="J52" i="13" s="1"/>
  <c r="K50" i="13"/>
  <c r="K49" i="13"/>
  <c r="J49" i="13"/>
  <c r="J50" i="13" s="1"/>
  <c r="K48" i="13"/>
  <c r="K47" i="13"/>
  <c r="J47" i="13"/>
  <c r="J48" i="13" s="1"/>
  <c r="K46" i="13"/>
  <c r="K45" i="13"/>
  <c r="J45" i="13"/>
  <c r="J46" i="13" s="1"/>
  <c r="K44" i="13"/>
  <c r="K43" i="13"/>
  <c r="J43" i="13"/>
  <c r="J44" i="13" s="1"/>
  <c r="K42" i="13"/>
  <c r="K41" i="13"/>
  <c r="J41" i="13"/>
  <c r="J42" i="13" s="1"/>
  <c r="K40" i="13"/>
  <c r="K39" i="13"/>
  <c r="J39" i="13"/>
  <c r="J40" i="13" s="1"/>
  <c r="K38" i="13"/>
  <c r="K37" i="13"/>
  <c r="J37" i="13"/>
  <c r="J38" i="13" s="1"/>
  <c r="K36" i="13"/>
  <c r="K35" i="13"/>
  <c r="J35" i="13"/>
  <c r="J36" i="13" s="1"/>
  <c r="K34" i="13"/>
  <c r="K33" i="13"/>
  <c r="J33" i="13"/>
  <c r="J34" i="13" s="1"/>
  <c r="K32" i="13"/>
  <c r="K31" i="13"/>
  <c r="J31" i="13"/>
  <c r="J32" i="13" s="1"/>
  <c r="K30" i="13"/>
  <c r="K29" i="13"/>
  <c r="J29" i="13"/>
  <c r="J30" i="13" s="1"/>
  <c r="K28" i="13"/>
  <c r="K27" i="13"/>
  <c r="J27" i="13"/>
  <c r="J28" i="13" s="1"/>
  <c r="K26" i="13"/>
  <c r="K25" i="13"/>
  <c r="J25" i="13"/>
  <c r="J26" i="13" s="1"/>
  <c r="K24" i="13"/>
  <c r="K23" i="13"/>
  <c r="J23" i="13"/>
  <c r="J24" i="13" s="1"/>
  <c r="K22" i="13"/>
  <c r="K21" i="13"/>
  <c r="J21" i="13"/>
  <c r="J22" i="13" s="1"/>
  <c r="K20" i="13"/>
  <c r="K19" i="13"/>
  <c r="J19" i="13"/>
  <c r="J20" i="13" s="1"/>
  <c r="K18" i="13"/>
  <c r="K17" i="13"/>
  <c r="J17" i="13"/>
  <c r="J18" i="13" s="1"/>
  <c r="K16" i="13"/>
  <c r="K15" i="13"/>
  <c r="J15" i="13"/>
  <c r="J16" i="13" s="1"/>
  <c r="K14" i="13"/>
  <c r="K13" i="13"/>
  <c r="J13" i="13"/>
  <c r="J14" i="13" s="1"/>
  <c r="K12" i="13"/>
  <c r="K11" i="13"/>
  <c r="J11" i="13"/>
  <c r="J12" i="13" s="1"/>
  <c r="K10" i="13"/>
  <c r="K9" i="13"/>
  <c r="J9" i="13"/>
  <c r="J10" i="13" s="1"/>
  <c r="K8" i="13"/>
  <c r="K7" i="13"/>
  <c r="J7" i="13"/>
  <c r="J8" i="13" s="1"/>
  <c r="K6" i="13"/>
  <c r="J6" i="13"/>
  <c r="K79" i="16"/>
  <c r="K80" i="16" s="1"/>
  <c r="J79" i="16"/>
  <c r="J80" i="16" s="1"/>
  <c r="K77" i="16"/>
  <c r="K78" i="16" s="1"/>
  <c r="J77" i="16"/>
  <c r="J78" i="16" s="1"/>
  <c r="K75" i="16"/>
  <c r="K76" i="16" s="1"/>
  <c r="J75" i="16"/>
  <c r="J76" i="16" s="1"/>
  <c r="K73" i="16"/>
  <c r="K74" i="16" s="1"/>
  <c r="J73" i="16"/>
  <c r="J74" i="16" s="1"/>
  <c r="K71" i="16"/>
  <c r="K72" i="16" s="1"/>
  <c r="J71" i="16"/>
  <c r="J72" i="16" s="1"/>
  <c r="K69" i="16"/>
  <c r="K70" i="16" s="1"/>
  <c r="J69" i="16"/>
  <c r="J70" i="16" s="1"/>
  <c r="K67" i="16"/>
  <c r="K68" i="16" s="1"/>
  <c r="J67" i="16"/>
  <c r="J68" i="16" s="1"/>
  <c r="K65" i="16"/>
  <c r="K66" i="16" s="1"/>
  <c r="J65" i="16"/>
  <c r="J66" i="16" s="1"/>
  <c r="K63" i="16"/>
  <c r="K64" i="16" s="1"/>
  <c r="J63" i="16"/>
  <c r="J64" i="16" s="1"/>
  <c r="K61" i="16"/>
  <c r="K62" i="16" s="1"/>
  <c r="J61" i="16"/>
  <c r="J62" i="16" s="1"/>
  <c r="K59" i="16"/>
  <c r="K60" i="16" s="1"/>
  <c r="J59" i="16"/>
  <c r="J60" i="16" s="1"/>
  <c r="K57" i="16"/>
  <c r="K58" i="16" s="1"/>
  <c r="J57" i="16"/>
  <c r="J58" i="16" s="1"/>
  <c r="K55" i="16"/>
  <c r="K56" i="16" s="1"/>
  <c r="J55" i="16"/>
  <c r="J56" i="16" s="1"/>
  <c r="K53" i="16"/>
  <c r="K54" i="16" s="1"/>
  <c r="J53" i="16"/>
  <c r="J54" i="16" s="1"/>
  <c r="K51" i="16"/>
  <c r="K52" i="16" s="1"/>
  <c r="J51" i="16"/>
  <c r="J52" i="16" s="1"/>
  <c r="K49" i="16"/>
  <c r="K50" i="16" s="1"/>
  <c r="J49" i="16"/>
  <c r="J50" i="16" s="1"/>
  <c r="K47" i="16"/>
  <c r="K48" i="16" s="1"/>
  <c r="J47" i="16"/>
  <c r="J48" i="16" s="1"/>
  <c r="K45" i="16"/>
  <c r="K46" i="16" s="1"/>
  <c r="J45" i="16"/>
  <c r="J46" i="16" s="1"/>
  <c r="K43" i="16"/>
  <c r="K44" i="16" s="1"/>
  <c r="J43" i="16"/>
  <c r="J44" i="16" s="1"/>
  <c r="K41" i="16"/>
  <c r="K42" i="16" s="1"/>
  <c r="J41" i="16"/>
  <c r="J42" i="16" s="1"/>
  <c r="K39" i="16"/>
  <c r="K40" i="16" s="1"/>
  <c r="J39" i="16"/>
  <c r="J40" i="16" s="1"/>
  <c r="K37" i="16"/>
  <c r="K38" i="16" s="1"/>
  <c r="J37" i="16"/>
  <c r="J38" i="16" s="1"/>
  <c r="K35" i="16"/>
  <c r="K36" i="16" s="1"/>
  <c r="J35" i="16"/>
  <c r="J36" i="16" s="1"/>
  <c r="K33" i="16"/>
  <c r="K34" i="16" s="1"/>
  <c r="J33" i="16"/>
  <c r="J34" i="16" s="1"/>
  <c r="K31" i="16"/>
  <c r="K32" i="16" s="1"/>
  <c r="J31" i="16"/>
  <c r="J32" i="16" s="1"/>
  <c r="K29" i="16"/>
  <c r="K30" i="16" s="1"/>
  <c r="J29" i="16"/>
  <c r="J30" i="16" s="1"/>
  <c r="K28" i="16"/>
  <c r="K27" i="16"/>
  <c r="J27" i="16"/>
  <c r="J28" i="16" s="1"/>
  <c r="K26" i="16"/>
  <c r="K25" i="16"/>
  <c r="J25" i="16"/>
  <c r="J26" i="16" s="1"/>
  <c r="K24" i="16"/>
  <c r="K23" i="16"/>
  <c r="J23" i="16"/>
  <c r="J24" i="16" s="1"/>
  <c r="K22" i="16"/>
  <c r="K21" i="16"/>
  <c r="J21" i="16"/>
  <c r="J22" i="16" s="1"/>
  <c r="K20" i="16"/>
  <c r="K19" i="16"/>
  <c r="J19" i="16"/>
  <c r="J20" i="16" s="1"/>
  <c r="K18" i="16"/>
  <c r="K17" i="16"/>
  <c r="J17" i="16"/>
  <c r="J18" i="16" s="1"/>
  <c r="K16" i="16"/>
  <c r="K15" i="16"/>
  <c r="J15" i="16"/>
  <c r="J16" i="16" s="1"/>
  <c r="K14" i="16"/>
  <c r="K13" i="16"/>
  <c r="J13" i="16"/>
  <c r="J14" i="16" s="1"/>
  <c r="K12" i="16"/>
  <c r="K11" i="16"/>
  <c r="J11" i="16"/>
  <c r="J12" i="16" s="1"/>
  <c r="K10" i="16"/>
  <c r="K9" i="16"/>
  <c r="J9" i="16"/>
  <c r="J10" i="16" s="1"/>
  <c r="K8" i="16"/>
  <c r="K7" i="16"/>
  <c r="J7" i="16"/>
  <c r="J8" i="16" s="1"/>
  <c r="K6" i="16"/>
  <c r="J6" i="16"/>
  <c r="K80" i="88"/>
  <c r="K79" i="88"/>
  <c r="J79" i="88"/>
  <c r="J80" i="88" s="1"/>
  <c r="K78" i="88"/>
  <c r="K77" i="88"/>
  <c r="J77" i="88"/>
  <c r="J78" i="88" s="1"/>
  <c r="K76" i="88"/>
  <c r="K75" i="88"/>
  <c r="J75" i="88"/>
  <c r="J76" i="88" s="1"/>
  <c r="K74" i="88"/>
  <c r="K73" i="88"/>
  <c r="J73" i="88"/>
  <c r="J74" i="88" s="1"/>
  <c r="K72" i="88"/>
  <c r="K71" i="88"/>
  <c r="J71" i="88"/>
  <c r="J72" i="88" s="1"/>
  <c r="K70" i="88"/>
  <c r="K69" i="88"/>
  <c r="J69" i="88"/>
  <c r="J70" i="88" s="1"/>
  <c r="K68" i="88"/>
  <c r="K67" i="88"/>
  <c r="J67" i="88"/>
  <c r="J68" i="88" s="1"/>
  <c r="K66" i="88"/>
  <c r="K65" i="88"/>
  <c r="J65" i="88"/>
  <c r="J66" i="88" s="1"/>
  <c r="K64" i="88"/>
  <c r="K63" i="88"/>
  <c r="J63" i="88"/>
  <c r="J64" i="88" s="1"/>
  <c r="K62" i="88"/>
  <c r="K61" i="88"/>
  <c r="J61" i="88"/>
  <c r="J62" i="88" s="1"/>
  <c r="K60" i="88"/>
  <c r="K59" i="88"/>
  <c r="J59" i="88"/>
  <c r="J60" i="88" s="1"/>
  <c r="K58" i="88"/>
  <c r="K57" i="88"/>
  <c r="J57" i="88"/>
  <c r="J58" i="88" s="1"/>
  <c r="K56" i="88"/>
  <c r="K55" i="88"/>
  <c r="J55" i="88"/>
  <c r="J56" i="88" s="1"/>
  <c r="K54" i="88"/>
  <c r="K53" i="88"/>
  <c r="J53" i="88"/>
  <c r="J54" i="88" s="1"/>
  <c r="K52" i="88"/>
  <c r="K51" i="88"/>
  <c r="J51" i="88"/>
  <c r="J52" i="88" s="1"/>
  <c r="K50" i="88"/>
  <c r="K49" i="88"/>
  <c r="J49" i="88"/>
  <c r="J50" i="88" s="1"/>
  <c r="K48" i="88"/>
  <c r="K47" i="88"/>
  <c r="J47" i="88"/>
  <c r="J48" i="88" s="1"/>
  <c r="K46" i="88"/>
  <c r="K45" i="88"/>
  <c r="J45" i="88"/>
  <c r="J46" i="88" s="1"/>
  <c r="K44" i="88"/>
  <c r="K43" i="88"/>
  <c r="J43" i="88"/>
  <c r="J44" i="88" s="1"/>
  <c r="K42" i="88"/>
  <c r="K41" i="88"/>
  <c r="J41" i="88"/>
  <c r="J42" i="88" s="1"/>
  <c r="K40" i="88"/>
  <c r="K39" i="88"/>
  <c r="J39" i="88"/>
  <c r="J40" i="88" s="1"/>
  <c r="K38" i="88"/>
  <c r="K37" i="88"/>
  <c r="J37" i="88"/>
  <c r="J38" i="88" s="1"/>
  <c r="K36" i="88"/>
  <c r="K35" i="88"/>
  <c r="J35" i="88"/>
  <c r="J36" i="88" s="1"/>
  <c r="K34" i="88"/>
  <c r="K33" i="88"/>
  <c r="J33" i="88"/>
  <c r="J34" i="88" s="1"/>
  <c r="K32" i="88"/>
  <c r="K31" i="88"/>
  <c r="J31" i="88"/>
  <c r="J32" i="88" s="1"/>
  <c r="K30" i="88"/>
  <c r="K29" i="88"/>
  <c r="J29" i="88"/>
  <c r="J30" i="88" s="1"/>
  <c r="K28" i="88"/>
  <c r="K27" i="88"/>
  <c r="J27" i="88"/>
  <c r="J28" i="88" s="1"/>
  <c r="K26" i="88"/>
  <c r="K25" i="88"/>
  <c r="J25" i="88"/>
  <c r="J26" i="88" s="1"/>
  <c r="K24" i="88"/>
  <c r="K23" i="88"/>
  <c r="J23" i="88"/>
  <c r="J24" i="88" s="1"/>
  <c r="K22" i="88"/>
  <c r="K21" i="88"/>
  <c r="J21" i="88"/>
  <c r="J22" i="88" s="1"/>
  <c r="K20" i="88"/>
  <c r="K19" i="88"/>
  <c r="J19" i="88"/>
  <c r="J20" i="88" s="1"/>
  <c r="K18" i="88"/>
  <c r="K17" i="88"/>
  <c r="J17" i="88"/>
  <c r="J18" i="88" s="1"/>
  <c r="K16" i="88"/>
  <c r="K15" i="88"/>
  <c r="J15" i="88"/>
  <c r="J16" i="88" s="1"/>
  <c r="K14" i="88"/>
  <c r="K13" i="88"/>
  <c r="J13" i="88"/>
  <c r="J14" i="88" s="1"/>
  <c r="K12" i="88"/>
  <c r="K11" i="88"/>
  <c r="J11" i="88"/>
  <c r="J12" i="88" s="1"/>
  <c r="K10" i="88"/>
  <c r="K9" i="88"/>
  <c r="J9" i="88"/>
  <c r="J10" i="88" s="1"/>
  <c r="K8" i="88"/>
  <c r="K7" i="88"/>
  <c r="J7" i="88"/>
  <c r="J8" i="88" s="1"/>
  <c r="K6" i="88"/>
  <c r="J6" i="88"/>
  <c r="K79" i="14"/>
  <c r="K80" i="14" s="1"/>
  <c r="J79" i="14"/>
  <c r="J80" i="14" s="1"/>
  <c r="K77" i="14"/>
  <c r="K78" i="14" s="1"/>
  <c r="J77" i="14"/>
  <c r="J78" i="14" s="1"/>
  <c r="K75" i="14"/>
  <c r="K76" i="14" s="1"/>
  <c r="J75" i="14"/>
  <c r="J76" i="14" s="1"/>
  <c r="K73" i="14"/>
  <c r="K74" i="14" s="1"/>
  <c r="J73" i="14"/>
  <c r="J74" i="14" s="1"/>
  <c r="K71" i="14"/>
  <c r="K72" i="14" s="1"/>
  <c r="J71" i="14"/>
  <c r="J72" i="14" s="1"/>
  <c r="K69" i="14"/>
  <c r="K70" i="14" s="1"/>
  <c r="J69" i="14"/>
  <c r="J70" i="14" s="1"/>
  <c r="K67" i="14"/>
  <c r="K68" i="14" s="1"/>
  <c r="J67" i="14"/>
  <c r="J68" i="14" s="1"/>
  <c r="K65" i="14"/>
  <c r="K66" i="14" s="1"/>
  <c r="J65" i="14"/>
  <c r="J66" i="14" s="1"/>
  <c r="K63" i="14"/>
  <c r="K64" i="14" s="1"/>
  <c r="J63" i="14"/>
  <c r="J64" i="14" s="1"/>
  <c r="K61" i="14"/>
  <c r="K62" i="14" s="1"/>
  <c r="J61" i="14"/>
  <c r="J62" i="14" s="1"/>
  <c r="K59" i="14"/>
  <c r="K60" i="14" s="1"/>
  <c r="J59" i="14"/>
  <c r="J60" i="14" s="1"/>
  <c r="K57" i="14"/>
  <c r="K58" i="14" s="1"/>
  <c r="J57" i="14"/>
  <c r="J58" i="14" s="1"/>
  <c r="K55" i="14"/>
  <c r="K56" i="14" s="1"/>
  <c r="J55" i="14"/>
  <c r="J56" i="14" s="1"/>
  <c r="K53" i="14"/>
  <c r="K54" i="14" s="1"/>
  <c r="J53" i="14"/>
  <c r="J54" i="14" s="1"/>
  <c r="K51" i="14"/>
  <c r="K52" i="14" s="1"/>
  <c r="J51" i="14"/>
  <c r="J52" i="14" s="1"/>
  <c r="K49" i="14"/>
  <c r="K50" i="14" s="1"/>
  <c r="J49" i="14"/>
  <c r="J50" i="14" s="1"/>
  <c r="K47" i="14"/>
  <c r="K48" i="14" s="1"/>
  <c r="J47" i="14"/>
  <c r="J48" i="14" s="1"/>
  <c r="K45" i="14"/>
  <c r="K46" i="14" s="1"/>
  <c r="J45" i="14"/>
  <c r="J46" i="14" s="1"/>
  <c r="K43" i="14"/>
  <c r="K44" i="14" s="1"/>
  <c r="J43" i="14"/>
  <c r="J44" i="14" s="1"/>
  <c r="K41" i="14"/>
  <c r="K42" i="14" s="1"/>
  <c r="J41" i="14"/>
  <c r="J42" i="14" s="1"/>
  <c r="K39" i="14"/>
  <c r="K40" i="14" s="1"/>
  <c r="J39" i="14"/>
  <c r="J40" i="14" s="1"/>
  <c r="K37" i="14"/>
  <c r="K38" i="14" s="1"/>
  <c r="J37" i="14"/>
  <c r="J38" i="14" s="1"/>
  <c r="K35" i="14"/>
  <c r="K36" i="14" s="1"/>
  <c r="J35" i="14"/>
  <c r="J36" i="14" s="1"/>
  <c r="K33" i="14"/>
  <c r="K34" i="14" s="1"/>
  <c r="J33" i="14"/>
  <c r="J34" i="14" s="1"/>
  <c r="K31" i="14"/>
  <c r="K32" i="14" s="1"/>
  <c r="J31" i="14"/>
  <c r="J32" i="14" s="1"/>
  <c r="K29" i="14"/>
  <c r="K30" i="14" s="1"/>
  <c r="J29" i="14"/>
  <c r="J30" i="14" s="1"/>
  <c r="K27" i="14"/>
  <c r="K28" i="14" s="1"/>
  <c r="J27" i="14"/>
  <c r="J28" i="14" s="1"/>
  <c r="K25" i="14"/>
  <c r="K26" i="14" s="1"/>
  <c r="J25" i="14"/>
  <c r="J26" i="14" s="1"/>
  <c r="K23" i="14"/>
  <c r="K24" i="14" s="1"/>
  <c r="J23" i="14"/>
  <c r="J24" i="14" s="1"/>
  <c r="K21" i="14"/>
  <c r="K22" i="14" s="1"/>
  <c r="J21" i="14"/>
  <c r="J22" i="14" s="1"/>
  <c r="K19" i="14"/>
  <c r="K20" i="14" s="1"/>
  <c r="J19" i="14"/>
  <c r="J20" i="14" s="1"/>
  <c r="K17" i="14"/>
  <c r="K18" i="14" s="1"/>
  <c r="J17" i="14"/>
  <c r="J18" i="14" s="1"/>
  <c r="K15" i="14"/>
  <c r="K16" i="14" s="1"/>
  <c r="J15" i="14"/>
  <c r="J16" i="14" s="1"/>
  <c r="K13" i="14"/>
  <c r="K14" i="14" s="1"/>
  <c r="J13" i="14"/>
  <c r="J14" i="14" s="1"/>
  <c r="K11" i="14"/>
  <c r="K12" i="14" s="1"/>
  <c r="J11" i="14"/>
  <c r="J12" i="14" s="1"/>
  <c r="K9" i="14"/>
  <c r="K10" i="14" s="1"/>
  <c r="J9" i="14"/>
  <c r="J10" i="14" s="1"/>
  <c r="K7" i="14"/>
  <c r="K8" i="14" s="1"/>
  <c r="J7" i="14"/>
  <c r="J8" i="14" s="1"/>
  <c r="K6" i="14"/>
  <c r="J6" i="14"/>
  <c r="L80" i="89"/>
  <c r="L79" i="89"/>
  <c r="K79" i="89"/>
  <c r="K80" i="89" s="1"/>
  <c r="L78" i="89"/>
  <c r="L77" i="89"/>
  <c r="K77" i="89"/>
  <c r="K78" i="89" s="1"/>
  <c r="L76" i="89"/>
  <c r="L75" i="89"/>
  <c r="K75" i="89"/>
  <c r="K76" i="89" s="1"/>
  <c r="L74" i="89"/>
  <c r="L73" i="89"/>
  <c r="K73" i="89"/>
  <c r="K74" i="89" s="1"/>
  <c r="L72" i="89"/>
  <c r="L71" i="89"/>
  <c r="K71" i="89"/>
  <c r="K72" i="89" s="1"/>
  <c r="L70" i="89"/>
  <c r="L69" i="89"/>
  <c r="K69" i="89"/>
  <c r="K70" i="89" s="1"/>
  <c r="L68" i="89"/>
  <c r="L67" i="89"/>
  <c r="K67" i="89"/>
  <c r="K68" i="89" s="1"/>
  <c r="L66" i="89"/>
  <c r="L65" i="89"/>
  <c r="K65" i="89"/>
  <c r="K66" i="89" s="1"/>
  <c r="L64" i="89"/>
  <c r="L63" i="89"/>
  <c r="K63" i="89"/>
  <c r="K64" i="89" s="1"/>
  <c r="L62" i="89"/>
  <c r="L61" i="89"/>
  <c r="K61" i="89"/>
  <c r="K62" i="89" s="1"/>
  <c r="L60" i="89"/>
  <c r="L59" i="89"/>
  <c r="K59" i="89"/>
  <c r="K60" i="89" s="1"/>
  <c r="L58" i="89"/>
  <c r="L57" i="89"/>
  <c r="K57" i="89"/>
  <c r="K58" i="89" s="1"/>
  <c r="L56" i="89"/>
  <c r="L55" i="89"/>
  <c r="K55" i="89"/>
  <c r="K56" i="89" s="1"/>
  <c r="L54" i="89"/>
  <c r="L53" i="89"/>
  <c r="K53" i="89"/>
  <c r="K54" i="89" s="1"/>
  <c r="L52" i="89"/>
  <c r="L51" i="89"/>
  <c r="K51" i="89"/>
  <c r="K52" i="89" s="1"/>
  <c r="L50" i="89"/>
  <c r="L49" i="89"/>
  <c r="K49" i="89"/>
  <c r="K50" i="89" s="1"/>
  <c r="L48" i="89"/>
  <c r="L47" i="89"/>
  <c r="K47" i="89"/>
  <c r="K48" i="89" s="1"/>
  <c r="L46" i="89"/>
  <c r="L45" i="89"/>
  <c r="K45" i="89"/>
  <c r="K46" i="89" s="1"/>
  <c r="L44" i="89"/>
  <c r="L43" i="89"/>
  <c r="K43" i="89"/>
  <c r="K44" i="89" s="1"/>
  <c r="L42" i="89"/>
  <c r="L41" i="89"/>
  <c r="K41" i="89"/>
  <c r="K42" i="89" s="1"/>
  <c r="L40" i="89"/>
  <c r="L39" i="89"/>
  <c r="K39" i="89"/>
  <c r="K40" i="89" s="1"/>
  <c r="L38" i="89"/>
  <c r="L37" i="89"/>
  <c r="K37" i="89"/>
  <c r="K38" i="89" s="1"/>
  <c r="L36" i="89"/>
  <c r="L35" i="89"/>
  <c r="K35" i="89"/>
  <c r="K36" i="89" s="1"/>
  <c r="L34" i="89"/>
  <c r="L33" i="89"/>
  <c r="K33" i="89"/>
  <c r="K34" i="89" s="1"/>
  <c r="L32" i="89"/>
  <c r="L31" i="89"/>
  <c r="K31" i="89"/>
  <c r="K32" i="89" s="1"/>
  <c r="L30" i="89"/>
  <c r="L29" i="89"/>
  <c r="K29" i="89"/>
  <c r="K30" i="89" s="1"/>
  <c r="L28" i="89"/>
  <c r="L27" i="89"/>
  <c r="K27" i="89"/>
  <c r="K28" i="89" s="1"/>
  <c r="L26" i="89"/>
  <c r="L25" i="89"/>
  <c r="K25" i="89"/>
  <c r="K26" i="89" s="1"/>
  <c r="L24" i="89"/>
  <c r="L23" i="89"/>
  <c r="K23" i="89"/>
  <c r="K24" i="89" s="1"/>
  <c r="L22" i="89"/>
  <c r="L21" i="89"/>
  <c r="K21" i="89"/>
  <c r="K22" i="89" s="1"/>
  <c r="L20" i="89"/>
  <c r="L19" i="89"/>
  <c r="K19" i="89"/>
  <c r="K20" i="89" s="1"/>
  <c r="L18" i="89"/>
  <c r="L17" i="89"/>
  <c r="K17" i="89"/>
  <c r="K18" i="89" s="1"/>
  <c r="L16" i="89"/>
  <c r="L15" i="89"/>
  <c r="K15" i="89"/>
  <c r="K16" i="89" s="1"/>
  <c r="L14" i="89"/>
  <c r="L13" i="89"/>
  <c r="K13" i="89"/>
  <c r="K14" i="89" s="1"/>
  <c r="L12" i="89"/>
  <c r="L11" i="89"/>
  <c r="K11" i="89"/>
  <c r="K12" i="89" s="1"/>
  <c r="L10" i="89"/>
  <c r="L9" i="89"/>
  <c r="K9" i="89"/>
  <c r="K10" i="89" s="1"/>
  <c r="L8" i="89"/>
  <c r="L7" i="89"/>
  <c r="K7" i="89"/>
  <c r="K8" i="89" s="1"/>
  <c r="L6" i="89"/>
  <c r="K6" i="89"/>
  <c r="I79" i="17"/>
  <c r="I80" i="17" s="1"/>
  <c r="I77" i="17"/>
  <c r="I78" i="17" s="1"/>
  <c r="I75" i="17"/>
  <c r="I76" i="17" s="1"/>
  <c r="I73" i="17"/>
  <c r="I74" i="17" s="1"/>
  <c r="I71" i="17"/>
  <c r="I72" i="17" s="1"/>
  <c r="I69" i="17"/>
  <c r="I70" i="17" s="1"/>
  <c r="I67" i="17"/>
  <c r="I68" i="17" s="1"/>
  <c r="I65" i="17"/>
  <c r="I66" i="17" s="1"/>
  <c r="I63" i="17"/>
  <c r="I64" i="17" s="1"/>
  <c r="I61" i="17"/>
  <c r="I62" i="17" s="1"/>
  <c r="I59" i="17"/>
  <c r="I60" i="17" s="1"/>
  <c r="I57" i="17"/>
  <c r="I58" i="17" s="1"/>
  <c r="I55" i="17"/>
  <c r="I56" i="17" s="1"/>
  <c r="I53" i="17"/>
  <c r="I54" i="17" s="1"/>
  <c r="I51" i="17"/>
  <c r="I52" i="17" s="1"/>
  <c r="I49" i="17"/>
  <c r="I50" i="17" s="1"/>
  <c r="I47" i="17"/>
  <c r="I48" i="17" s="1"/>
  <c r="I45" i="17"/>
  <c r="I46" i="17" s="1"/>
  <c r="I43" i="17"/>
  <c r="I44" i="17" s="1"/>
  <c r="I41" i="17"/>
  <c r="I42" i="17" s="1"/>
  <c r="I39" i="17"/>
  <c r="I40" i="17" s="1"/>
  <c r="I37" i="17"/>
  <c r="I38" i="17" s="1"/>
  <c r="I35" i="17"/>
  <c r="I36" i="17" s="1"/>
  <c r="I33" i="17"/>
  <c r="I34" i="17" s="1"/>
  <c r="I31" i="17"/>
  <c r="I32" i="17" s="1"/>
  <c r="I29" i="17"/>
  <c r="I30" i="17" s="1"/>
  <c r="I27" i="17"/>
  <c r="I28" i="17" s="1"/>
  <c r="I25" i="17"/>
  <c r="I26" i="17" s="1"/>
  <c r="I23" i="17"/>
  <c r="I24" i="17" s="1"/>
  <c r="I21" i="17"/>
  <c r="I22" i="17" s="1"/>
  <c r="I19" i="17"/>
  <c r="I20" i="17" s="1"/>
  <c r="I17" i="17"/>
  <c r="I18" i="17" s="1"/>
  <c r="I15" i="17"/>
  <c r="I16" i="17" s="1"/>
  <c r="I13" i="17"/>
  <c r="I14" i="17" s="1"/>
  <c r="I11" i="17"/>
  <c r="I12" i="17" s="1"/>
  <c r="I9" i="17"/>
  <c r="I10" i="17" s="1"/>
  <c r="I7" i="17"/>
  <c r="I8" i="17" s="1"/>
  <c r="I6" i="17"/>
  <c r="I80" i="90"/>
  <c r="I79" i="90"/>
  <c r="I77" i="90"/>
  <c r="I78" i="90" s="1"/>
  <c r="I76" i="90"/>
  <c r="I75" i="90"/>
  <c r="I73" i="90"/>
  <c r="I74" i="90" s="1"/>
  <c r="I72" i="90"/>
  <c r="I71" i="90"/>
  <c r="I69" i="90"/>
  <c r="I70" i="90" s="1"/>
  <c r="I68" i="90"/>
  <c r="I67" i="90"/>
  <c r="I65" i="90"/>
  <c r="I66" i="90" s="1"/>
  <c r="I64" i="90"/>
  <c r="I63" i="90"/>
  <c r="I61" i="90"/>
  <c r="I62" i="90" s="1"/>
  <c r="I60" i="90"/>
  <c r="I59" i="90"/>
  <c r="I57" i="90"/>
  <c r="I58" i="90" s="1"/>
  <c r="I56" i="90"/>
  <c r="I55" i="90"/>
  <c r="I53" i="90"/>
  <c r="I54" i="90" s="1"/>
  <c r="I52" i="90"/>
  <c r="I51" i="90"/>
  <c r="I49" i="90"/>
  <c r="I50" i="90" s="1"/>
  <c r="I48" i="90"/>
  <c r="I47" i="90"/>
  <c r="I45" i="90"/>
  <c r="I46" i="90" s="1"/>
  <c r="I44" i="90"/>
  <c r="I43" i="90"/>
  <c r="I41" i="90"/>
  <c r="I42" i="90" s="1"/>
  <c r="I40" i="90"/>
  <c r="I39" i="90"/>
  <c r="I37" i="90"/>
  <c r="I38" i="90" s="1"/>
  <c r="I36" i="90"/>
  <c r="I35" i="90"/>
  <c r="I33" i="90"/>
  <c r="I34" i="90" s="1"/>
  <c r="I32" i="90"/>
  <c r="I31" i="90"/>
  <c r="I29" i="90"/>
  <c r="I30" i="90" s="1"/>
  <c r="I28" i="90"/>
  <c r="I27" i="90"/>
  <c r="I25" i="90"/>
  <c r="I26" i="90" s="1"/>
  <c r="I24" i="90"/>
  <c r="I23" i="90"/>
  <c r="I21" i="90"/>
  <c r="I22" i="90" s="1"/>
  <c r="I20" i="90"/>
  <c r="I19" i="90"/>
  <c r="I17" i="90"/>
  <c r="I18" i="90" s="1"/>
  <c r="I16" i="90"/>
  <c r="I15" i="90"/>
  <c r="I13" i="90"/>
  <c r="I14" i="90" s="1"/>
  <c r="I12" i="90"/>
  <c r="I11" i="90"/>
  <c r="I9" i="90"/>
  <c r="I10" i="90" s="1"/>
  <c r="I8" i="90"/>
  <c r="I7" i="90"/>
  <c r="I6" i="90"/>
  <c r="K79" i="24"/>
  <c r="K80" i="24" s="1"/>
  <c r="K77" i="24"/>
  <c r="K78" i="24" s="1"/>
  <c r="K76" i="24"/>
  <c r="K75" i="24"/>
  <c r="K73" i="24"/>
  <c r="K74" i="24" s="1"/>
  <c r="K72" i="24"/>
  <c r="K71" i="24"/>
  <c r="K69" i="24"/>
  <c r="K70" i="24" s="1"/>
  <c r="K68" i="24"/>
  <c r="K67" i="24"/>
  <c r="K65" i="24"/>
  <c r="K66" i="24" s="1"/>
  <c r="K64" i="24"/>
  <c r="K63" i="24"/>
  <c r="K61" i="24"/>
  <c r="K62" i="24" s="1"/>
  <c r="K60" i="24"/>
  <c r="K59" i="24"/>
  <c r="K57" i="24"/>
  <c r="K58" i="24" s="1"/>
  <c r="K56" i="24"/>
  <c r="K55" i="24"/>
  <c r="K53" i="24"/>
  <c r="K54" i="24" s="1"/>
  <c r="K52" i="24"/>
  <c r="K51" i="24"/>
  <c r="K49" i="24"/>
  <c r="K50" i="24" s="1"/>
  <c r="K48" i="24"/>
  <c r="K47" i="24"/>
  <c r="K45" i="24"/>
  <c r="K46" i="24" s="1"/>
  <c r="K44" i="24"/>
  <c r="K43" i="24"/>
  <c r="K41" i="24"/>
  <c r="K42" i="24" s="1"/>
  <c r="K40" i="24"/>
  <c r="K39" i="24"/>
  <c r="K37" i="24"/>
  <c r="K38" i="24" s="1"/>
  <c r="K36" i="24"/>
  <c r="K35" i="24"/>
  <c r="K33" i="24"/>
  <c r="K34" i="24" s="1"/>
  <c r="K32" i="24"/>
  <c r="K31" i="24"/>
  <c r="K29" i="24"/>
  <c r="K30" i="24" s="1"/>
  <c r="K28" i="24"/>
  <c r="K27" i="24"/>
  <c r="K25" i="24"/>
  <c r="K26" i="24" s="1"/>
  <c r="K24" i="24"/>
  <c r="K23" i="24"/>
  <c r="K21" i="24"/>
  <c r="K22" i="24" s="1"/>
  <c r="K20" i="24"/>
  <c r="K19" i="24"/>
  <c r="K17" i="24"/>
  <c r="K18" i="24" s="1"/>
  <c r="K16" i="24"/>
  <c r="K15" i="24"/>
  <c r="K13" i="24"/>
  <c r="K14" i="24" s="1"/>
  <c r="K12" i="24"/>
  <c r="K11" i="24"/>
  <c r="K9" i="24"/>
  <c r="K10" i="24" s="1"/>
  <c r="K8" i="24"/>
  <c r="K7" i="24"/>
  <c r="K6" i="24"/>
  <c r="J80" i="37"/>
  <c r="J79" i="37"/>
  <c r="J77" i="37"/>
  <c r="J78" i="37" s="1"/>
  <c r="J76" i="37"/>
  <c r="J75" i="37"/>
  <c r="J73" i="37"/>
  <c r="J74" i="37" s="1"/>
  <c r="J72" i="37"/>
  <c r="J71" i="37"/>
  <c r="J69" i="37"/>
  <c r="J70" i="37" s="1"/>
  <c r="J68" i="37"/>
  <c r="J67" i="37"/>
  <c r="J65" i="37"/>
  <c r="J66" i="37" s="1"/>
  <c r="J64" i="37"/>
  <c r="J63" i="37"/>
  <c r="J61" i="37"/>
  <c r="J62" i="37" s="1"/>
  <c r="J60" i="37"/>
  <c r="J59" i="37"/>
  <c r="J57" i="37"/>
  <c r="J58" i="37" s="1"/>
  <c r="J56" i="37"/>
  <c r="J55" i="37"/>
  <c r="J53" i="37"/>
  <c r="J54" i="37" s="1"/>
  <c r="J52" i="37"/>
  <c r="J51" i="37"/>
  <c r="J49" i="37"/>
  <c r="J50" i="37" s="1"/>
  <c r="J48" i="37"/>
  <c r="J47" i="37"/>
  <c r="J45" i="37"/>
  <c r="J46" i="37" s="1"/>
  <c r="J44" i="37"/>
  <c r="J43" i="37"/>
  <c r="J41" i="37"/>
  <c r="J42" i="37" s="1"/>
  <c r="J40" i="37"/>
  <c r="J39" i="37"/>
  <c r="J37" i="37"/>
  <c r="J38" i="37" s="1"/>
  <c r="J36" i="37"/>
  <c r="J35" i="37"/>
  <c r="J33" i="37"/>
  <c r="J34" i="37" s="1"/>
  <c r="J32" i="37"/>
  <c r="J31" i="37"/>
  <c r="J29" i="37"/>
  <c r="J30" i="37" s="1"/>
  <c r="J28" i="37"/>
  <c r="J27" i="37"/>
  <c r="J25" i="37"/>
  <c r="J26" i="37" s="1"/>
  <c r="J24" i="37"/>
  <c r="J23" i="37"/>
  <c r="J21" i="37"/>
  <c r="J22" i="37" s="1"/>
  <c r="J20" i="37"/>
  <c r="J19" i="37"/>
  <c r="J17" i="37"/>
  <c r="J18" i="37" s="1"/>
  <c r="J16" i="37"/>
  <c r="J15" i="37"/>
  <c r="J13" i="37"/>
  <c r="J14" i="37" s="1"/>
  <c r="J12" i="37"/>
  <c r="J11" i="37"/>
  <c r="J9" i="37"/>
  <c r="J10" i="37" s="1"/>
  <c r="J8" i="37"/>
  <c r="J7" i="37"/>
  <c r="J6" i="37"/>
  <c r="L79" i="93"/>
  <c r="L80" i="93" s="1"/>
  <c r="K79" i="93"/>
  <c r="K80" i="93" s="1"/>
  <c r="L77" i="93"/>
  <c r="L78" i="93" s="1"/>
  <c r="K77" i="93"/>
  <c r="K78" i="93" s="1"/>
  <c r="L75" i="93"/>
  <c r="L76" i="93" s="1"/>
  <c r="K75" i="93"/>
  <c r="K76" i="93" s="1"/>
  <c r="L73" i="93"/>
  <c r="L74" i="93" s="1"/>
  <c r="K73" i="93"/>
  <c r="K74" i="93" s="1"/>
  <c r="L71" i="93"/>
  <c r="L72" i="93" s="1"/>
  <c r="K71" i="93"/>
  <c r="K72" i="93" s="1"/>
  <c r="L69" i="93"/>
  <c r="L70" i="93" s="1"/>
  <c r="K69" i="93"/>
  <c r="K70" i="93" s="1"/>
  <c r="L67" i="93"/>
  <c r="L68" i="93" s="1"/>
  <c r="K67" i="93"/>
  <c r="K68" i="93" s="1"/>
  <c r="L65" i="93"/>
  <c r="L66" i="93" s="1"/>
  <c r="K65" i="93"/>
  <c r="K66" i="93" s="1"/>
  <c r="L63" i="93"/>
  <c r="L64" i="93" s="1"/>
  <c r="K63" i="93"/>
  <c r="K64" i="93" s="1"/>
  <c r="L61" i="93"/>
  <c r="L62" i="93" s="1"/>
  <c r="K61" i="93"/>
  <c r="K62" i="93" s="1"/>
  <c r="L59" i="93"/>
  <c r="L60" i="93" s="1"/>
  <c r="K59" i="93"/>
  <c r="K60" i="93" s="1"/>
  <c r="L57" i="93"/>
  <c r="L58" i="93" s="1"/>
  <c r="K57" i="93"/>
  <c r="K58" i="93" s="1"/>
  <c r="L55" i="93"/>
  <c r="L56" i="93" s="1"/>
  <c r="K55" i="93"/>
  <c r="K56" i="93" s="1"/>
  <c r="L53" i="93"/>
  <c r="L54" i="93" s="1"/>
  <c r="K53" i="93"/>
  <c r="K54" i="93" s="1"/>
  <c r="L51" i="93"/>
  <c r="L52" i="93" s="1"/>
  <c r="K51" i="93"/>
  <c r="K52" i="93" s="1"/>
  <c r="L49" i="93"/>
  <c r="L50" i="93" s="1"/>
  <c r="K49" i="93"/>
  <c r="K50" i="93" s="1"/>
  <c r="L47" i="93"/>
  <c r="L48" i="93" s="1"/>
  <c r="K47" i="93"/>
  <c r="K48" i="93" s="1"/>
  <c r="L45" i="93"/>
  <c r="L46" i="93" s="1"/>
  <c r="K45" i="93"/>
  <c r="K46" i="93" s="1"/>
  <c r="L43" i="93"/>
  <c r="L44" i="93" s="1"/>
  <c r="K43" i="93"/>
  <c r="K44" i="93" s="1"/>
  <c r="L41" i="93"/>
  <c r="L42" i="93" s="1"/>
  <c r="K41" i="93"/>
  <c r="K42" i="93" s="1"/>
  <c r="L39" i="93"/>
  <c r="L40" i="93" s="1"/>
  <c r="K39" i="93"/>
  <c r="K40" i="93" s="1"/>
  <c r="L37" i="93"/>
  <c r="L38" i="93" s="1"/>
  <c r="K37" i="93"/>
  <c r="K38" i="93" s="1"/>
  <c r="L35" i="93"/>
  <c r="L36" i="93" s="1"/>
  <c r="K35" i="93"/>
  <c r="K36" i="93" s="1"/>
  <c r="L33" i="93"/>
  <c r="L34" i="93" s="1"/>
  <c r="K33" i="93"/>
  <c r="K34" i="93" s="1"/>
  <c r="L31" i="93"/>
  <c r="L32" i="93" s="1"/>
  <c r="K31" i="93"/>
  <c r="K32" i="93" s="1"/>
  <c r="L29" i="93"/>
  <c r="L30" i="93" s="1"/>
  <c r="K29" i="93"/>
  <c r="K30" i="93" s="1"/>
  <c r="L27" i="93"/>
  <c r="L28" i="93" s="1"/>
  <c r="K27" i="93"/>
  <c r="K28" i="93" s="1"/>
  <c r="L25" i="93"/>
  <c r="L26" i="93" s="1"/>
  <c r="K25" i="93"/>
  <c r="K26" i="93" s="1"/>
  <c r="L23" i="93"/>
  <c r="L24" i="93" s="1"/>
  <c r="K23" i="93"/>
  <c r="K24" i="93" s="1"/>
  <c r="L21" i="93"/>
  <c r="L22" i="93" s="1"/>
  <c r="K21" i="93"/>
  <c r="K22" i="93" s="1"/>
  <c r="L19" i="93"/>
  <c r="L20" i="93" s="1"/>
  <c r="K19" i="93"/>
  <c r="K20" i="93" s="1"/>
  <c r="L17" i="93"/>
  <c r="L18" i="93" s="1"/>
  <c r="K17" i="93"/>
  <c r="K18" i="93" s="1"/>
  <c r="L15" i="93"/>
  <c r="L16" i="93" s="1"/>
  <c r="K15" i="93"/>
  <c r="K16" i="93" s="1"/>
  <c r="L13" i="93"/>
  <c r="L14" i="93" s="1"/>
  <c r="K13" i="93"/>
  <c r="K14" i="93" s="1"/>
  <c r="L11" i="93"/>
  <c r="L12" i="93" s="1"/>
  <c r="K11" i="93"/>
  <c r="K12" i="93" s="1"/>
  <c r="L9" i="93"/>
  <c r="L10" i="93" s="1"/>
  <c r="K9" i="93"/>
  <c r="K10" i="93" s="1"/>
  <c r="L7" i="93"/>
  <c r="L8" i="93" s="1"/>
  <c r="K7" i="93"/>
  <c r="K8" i="93" s="1"/>
  <c r="L6" i="93"/>
  <c r="K6" i="93"/>
  <c r="I79" i="99"/>
  <c r="I80" i="99" s="1"/>
  <c r="I77" i="99"/>
  <c r="I78" i="99" s="1"/>
  <c r="I75" i="99"/>
  <c r="I76" i="99" s="1"/>
  <c r="I73" i="99"/>
  <c r="I74" i="99" s="1"/>
  <c r="I71" i="99"/>
  <c r="I72" i="99" s="1"/>
  <c r="I69" i="99"/>
  <c r="I70" i="99" s="1"/>
  <c r="I67" i="99"/>
  <c r="I68" i="99" s="1"/>
  <c r="I65" i="99"/>
  <c r="I66" i="99" s="1"/>
  <c r="I63" i="99"/>
  <c r="I64" i="99" s="1"/>
  <c r="I61" i="99"/>
  <c r="I62" i="99" s="1"/>
  <c r="I59" i="99"/>
  <c r="I60" i="99" s="1"/>
  <c r="I57" i="99"/>
  <c r="I58" i="99" s="1"/>
  <c r="I55" i="99"/>
  <c r="I56" i="99" s="1"/>
  <c r="I53" i="99"/>
  <c r="I54" i="99" s="1"/>
  <c r="I51" i="99"/>
  <c r="I52" i="99" s="1"/>
  <c r="I49" i="99"/>
  <c r="I50" i="99" s="1"/>
  <c r="I47" i="99"/>
  <c r="I48" i="99" s="1"/>
  <c r="I45" i="99"/>
  <c r="I46" i="99" s="1"/>
  <c r="I43" i="99"/>
  <c r="I44" i="99" s="1"/>
  <c r="I41" i="99"/>
  <c r="I42" i="99" s="1"/>
  <c r="I39" i="99"/>
  <c r="I40" i="99" s="1"/>
  <c r="I37" i="99"/>
  <c r="I38" i="99" s="1"/>
  <c r="I35" i="99"/>
  <c r="I36" i="99" s="1"/>
  <c r="I33" i="99"/>
  <c r="I34" i="99" s="1"/>
  <c r="I31" i="99"/>
  <c r="I32" i="99" s="1"/>
  <c r="I29" i="99"/>
  <c r="I30" i="99" s="1"/>
  <c r="I27" i="99"/>
  <c r="I28" i="99" s="1"/>
  <c r="I25" i="99"/>
  <c r="I26" i="99" s="1"/>
  <c r="I23" i="99"/>
  <c r="I24" i="99" s="1"/>
  <c r="I21" i="99"/>
  <c r="I22" i="99" s="1"/>
  <c r="I19" i="99"/>
  <c r="I20" i="99" s="1"/>
  <c r="I17" i="99"/>
  <c r="I18" i="99" s="1"/>
  <c r="I15" i="99"/>
  <c r="I16" i="99" s="1"/>
  <c r="I13" i="99"/>
  <c r="I14" i="99" s="1"/>
  <c r="I11" i="99"/>
  <c r="I12" i="99" s="1"/>
  <c r="I9" i="99"/>
  <c r="I10" i="99" s="1"/>
  <c r="I7" i="99"/>
  <c r="I8" i="99" s="1"/>
  <c r="I6" i="99"/>
  <c r="K80" i="22"/>
  <c r="J80" i="22"/>
  <c r="L79" i="22"/>
  <c r="L80" i="22" s="1"/>
  <c r="K79" i="22"/>
  <c r="J79" i="22"/>
  <c r="L78" i="22"/>
  <c r="K78" i="22"/>
  <c r="L77" i="22"/>
  <c r="K77" i="22"/>
  <c r="J77" i="22"/>
  <c r="J78" i="22" s="1"/>
  <c r="K76" i="22"/>
  <c r="J76" i="22"/>
  <c r="L75" i="22"/>
  <c r="L76" i="22" s="1"/>
  <c r="K75" i="22"/>
  <c r="J75" i="22"/>
  <c r="L74" i="22"/>
  <c r="K74" i="22"/>
  <c r="L73" i="22"/>
  <c r="K73" i="22"/>
  <c r="J73" i="22"/>
  <c r="J74" i="22" s="1"/>
  <c r="K72" i="22"/>
  <c r="J72" i="22"/>
  <c r="L71" i="22"/>
  <c r="L72" i="22" s="1"/>
  <c r="K71" i="22"/>
  <c r="J71" i="22"/>
  <c r="L70" i="22"/>
  <c r="K70" i="22"/>
  <c r="L69" i="22"/>
  <c r="K69" i="22"/>
  <c r="J69" i="22"/>
  <c r="J70" i="22" s="1"/>
  <c r="K68" i="22"/>
  <c r="J68" i="22"/>
  <c r="L67" i="22"/>
  <c r="L68" i="22" s="1"/>
  <c r="K67" i="22"/>
  <c r="J67" i="22"/>
  <c r="L66" i="22"/>
  <c r="K66" i="22"/>
  <c r="L65" i="22"/>
  <c r="K65" i="22"/>
  <c r="J65" i="22"/>
  <c r="J66" i="22" s="1"/>
  <c r="K64" i="22"/>
  <c r="J64" i="22"/>
  <c r="L63" i="22"/>
  <c r="L64" i="22" s="1"/>
  <c r="K63" i="22"/>
  <c r="J63" i="22"/>
  <c r="L62" i="22"/>
  <c r="K62" i="22"/>
  <c r="L61" i="22"/>
  <c r="K61" i="22"/>
  <c r="J61" i="22"/>
  <c r="J62" i="22" s="1"/>
  <c r="K60" i="22"/>
  <c r="J60" i="22"/>
  <c r="L59" i="22"/>
  <c r="L60" i="22" s="1"/>
  <c r="K59" i="22"/>
  <c r="J59" i="22"/>
  <c r="L58" i="22"/>
  <c r="K58" i="22"/>
  <c r="L57" i="22"/>
  <c r="K57" i="22"/>
  <c r="J57" i="22"/>
  <c r="J58" i="22" s="1"/>
  <c r="K56" i="22"/>
  <c r="J56" i="22"/>
  <c r="L55" i="22"/>
  <c r="L56" i="22" s="1"/>
  <c r="K55" i="22"/>
  <c r="J55" i="22"/>
  <c r="L54" i="22"/>
  <c r="K54" i="22"/>
  <c r="L53" i="22"/>
  <c r="K53" i="22"/>
  <c r="J53" i="22"/>
  <c r="J54" i="22" s="1"/>
  <c r="K52" i="22"/>
  <c r="J52" i="22"/>
  <c r="L51" i="22"/>
  <c r="L52" i="22" s="1"/>
  <c r="K51" i="22"/>
  <c r="J51" i="22"/>
  <c r="L50" i="22"/>
  <c r="K50" i="22"/>
  <c r="L49" i="22"/>
  <c r="K49" i="22"/>
  <c r="J49" i="22"/>
  <c r="J50" i="22" s="1"/>
  <c r="K48" i="22"/>
  <c r="J48" i="22"/>
  <c r="L47" i="22"/>
  <c r="L48" i="22" s="1"/>
  <c r="K47" i="22"/>
  <c r="J47" i="22"/>
  <c r="L46" i="22"/>
  <c r="K46" i="22"/>
  <c r="L45" i="22"/>
  <c r="K45" i="22"/>
  <c r="J45" i="22"/>
  <c r="J46" i="22" s="1"/>
  <c r="K44" i="22"/>
  <c r="J44" i="22"/>
  <c r="L43" i="22"/>
  <c r="L44" i="22" s="1"/>
  <c r="K43" i="22"/>
  <c r="J43" i="22"/>
  <c r="L42" i="22"/>
  <c r="K42" i="22"/>
  <c r="L41" i="22"/>
  <c r="K41" i="22"/>
  <c r="J41" i="22"/>
  <c r="J42" i="22" s="1"/>
  <c r="K40" i="22"/>
  <c r="J40" i="22"/>
  <c r="L39" i="22"/>
  <c r="L40" i="22" s="1"/>
  <c r="K39" i="22"/>
  <c r="J39" i="22"/>
  <c r="L38" i="22"/>
  <c r="K38" i="22"/>
  <c r="L37" i="22"/>
  <c r="K37" i="22"/>
  <c r="J37" i="22"/>
  <c r="J38" i="22" s="1"/>
  <c r="K36" i="22"/>
  <c r="J36" i="22"/>
  <c r="L35" i="22"/>
  <c r="L36" i="22" s="1"/>
  <c r="K35" i="22"/>
  <c r="J35" i="22"/>
  <c r="L34" i="22"/>
  <c r="K34" i="22"/>
  <c r="L33" i="22"/>
  <c r="K33" i="22"/>
  <c r="J33" i="22"/>
  <c r="J34" i="22" s="1"/>
  <c r="K32" i="22"/>
  <c r="J32" i="22"/>
  <c r="L31" i="22"/>
  <c r="L32" i="22" s="1"/>
  <c r="K31" i="22"/>
  <c r="J31" i="22"/>
  <c r="L30" i="22"/>
  <c r="K30" i="22"/>
  <c r="L29" i="22"/>
  <c r="K29" i="22"/>
  <c r="J29" i="22"/>
  <c r="J30" i="22" s="1"/>
  <c r="K28" i="22"/>
  <c r="J28" i="22"/>
  <c r="L27" i="22"/>
  <c r="L28" i="22" s="1"/>
  <c r="K27" i="22"/>
  <c r="J27" i="22"/>
  <c r="L26" i="22"/>
  <c r="K26" i="22"/>
  <c r="L25" i="22"/>
  <c r="K25" i="22"/>
  <c r="J25" i="22"/>
  <c r="J26" i="22" s="1"/>
  <c r="K24" i="22"/>
  <c r="J24" i="22"/>
  <c r="L23" i="22"/>
  <c r="L24" i="22" s="1"/>
  <c r="K23" i="22"/>
  <c r="J23" i="22"/>
  <c r="L22" i="22"/>
  <c r="K22" i="22"/>
  <c r="L21" i="22"/>
  <c r="K21" i="22"/>
  <c r="J21" i="22"/>
  <c r="J22" i="22" s="1"/>
  <c r="K20" i="22"/>
  <c r="J20" i="22"/>
  <c r="L19" i="22"/>
  <c r="L20" i="22" s="1"/>
  <c r="K19" i="22"/>
  <c r="J19" i="22"/>
  <c r="L18" i="22"/>
  <c r="K18" i="22"/>
  <c r="L17" i="22"/>
  <c r="K17" i="22"/>
  <c r="J17" i="22"/>
  <c r="J18" i="22" s="1"/>
  <c r="K16" i="22"/>
  <c r="J16" i="22"/>
  <c r="L15" i="22"/>
  <c r="L16" i="22" s="1"/>
  <c r="K15" i="22"/>
  <c r="J15" i="22"/>
  <c r="L14" i="22"/>
  <c r="K14" i="22"/>
  <c r="L13" i="22"/>
  <c r="K13" i="22"/>
  <c r="J13" i="22"/>
  <c r="J14" i="22" s="1"/>
  <c r="K12" i="22"/>
  <c r="J12" i="22"/>
  <c r="L11" i="22"/>
  <c r="L12" i="22" s="1"/>
  <c r="K11" i="22"/>
  <c r="J11" i="22"/>
  <c r="L10" i="22"/>
  <c r="K10" i="22"/>
  <c r="L9" i="22"/>
  <c r="K9" i="22"/>
  <c r="J9" i="22"/>
  <c r="J10" i="22" s="1"/>
  <c r="K8" i="22"/>
  <c r="J8" i="22"/>
  <c r="L7" i="22"/>
  <c r="L8" i="22" s="1"/>
  <c r="K7" i="22"/>
  <c r="J7" i="22"/>
  <c r="L6" i="22"/>
  <c r="K6" i="22"/>
  <c r="J6" i="22"/>
  <c r="M57" i="73"/>
  <c r="M55" i="73"/>
  <c r="M56" i="73" s="1"/>
  <c r="M53" i="73"/>
  <c r="M54" i="73" s="1"/>
  <c r="M51" i="73"/>
  <c r="M52" i="73" s="1"/>
  <c r="M49" i="73"/>
  <c r="M50" i="73" s="1"/>
  <c r="M47" i="73"/>
  <c r="M48" i="73" s="1"/>
  <c r="M45" i="73"/>
  <c r="M46" i="73" s="1"/>
  <c r="M43" i="73"/>
  <c r="M44" i="73" s="1"/>
  <c r="M41" i="73"/>
  <c r="M42" i="73" s="1"/>
  <c r="M39" i="73"/>
  <c r="M40" i="73" s="1"/>
  <c r="M37" i="73"/>
  <c r="M38" i="73" s="1"/>
  <c r="M35" i="73"/>
  <c r="M36" i="73" s="1"/>
  <c r="M33" i="73"/>
  <c r="M34" i="73" s="1"/>
  <c r="M31" i="73"/>
  <c r="M32" i="73" s="1"/>
  <c r="M29" i="73"/>
  <c r="M30" i="73" s="1"/>
  <c r="M27" i="73"/>
  <c r="M28" i="73" s="1"/>
  <c r="M25" i="73"/>
  <c r="M26" i="73" s="1"/>
  <c r="M23" i="73"/>
  <c r="M24" i="73" s="1"/>
  <c r="M21" i="73"/>
  <c r="M22" i="73" s="1"/>
  <c r="M19" i="73"/>
  <c r="M20" i="73" s="1"/>
  <c r="M17" i="73"/>
  <c r="M18" i="73" s="1"/>
  <c r="M15" i="73"/>
  <c r="M16" i="73" s="1"/>
  <c r="M13" i="73"/>
  <c r="M14" i="73" s="1"/>
  <c r="M11" i="73"/>
  <c r="M12" i="73" s="1"/>
  <c r="M9" i="73"/>
  <c r="M10" i="73" s="1"/>
  <c r="M7" i="73"/>
  <c r="M8" i="73" s="1"/>
  <c r="M6" i="73"/>
  <c r="K63" i="75"/>
  <c r="K64" i="75" s="1"/>
  <c r="K61" i="75"/>
  <c r="K62" i="75" s="1"/>
  <c r="K60" i="75"/>
  <c r="K59" i="75"/>
  <c r="K57" i="75"/>
  <c r="K58" i="75" s="1"/>
  <c r="K56" i="75"/>
  <c r="K55" i="75"/>
  <c r="K53" i="75"/>
  <c r="K54" i="75" s="1"/>
  <c r="K52" i="75"/>
  <c r="K51" i="75"/>
  <c r="K49" i="75"/>
  <c r="K50" i="75" s="1"/>
  <c r="K48" i="75"/>
  <c r="K47" i="75"/>
  <c r="K45" i="75"/>
  <c r="K46" i="75" s="1"/>
  <c r="K44" i="75"/>
  <c r="K43" i="75"/>
  <c r="K41" i="75"/>
  <c r="K42" i="75" s="1"/>
  <c r="K40" i="75"/>
  <c r="K39" i="75"/>
  <c r="K37" i="75"/>
  <c r="K38" i="75" s="1"/>
  <c r="K36" i="75"/>
  <c r="K35" i="75"/>
  <c r="K33" i="75"/>
  <c r="K34" i="75" s="1"/>
  <c r="K32" i="75"/>
  <c r="K31" i="75"/>
  <c r="K29" i="75"/>
  <c r="K30" i="75" s="1"/>
  <c r="K28" i="75"/>
  <c r="K27" i="75"/>
  <c r="K25" i="75"/>
  <c r="K26" i="75" s="1"/>
  <c r="K24" i="75"/>
  <c r="K23" i="75"/>
  <c r="K21" i="75"/>
  <c r="K22" i="75" s="1"/>
  <c r="K19" i="75"/>
  <c r="K20" i="75" s="1"/>
  <c r="K17" i="75"/>
  <c r="K18" i="75" s="1"/>
  <c r="K15" i="75"/>
  <c r="K16" i="75" s="1"/>
  <c r="K13" i="75"/>
  <c r="K14" i="75" s="1"/>
  <c r="K11" i="75"/>
  <c r="K12" i="75" s="1"/>
  <c r="K9" i="75"/>
  <c r="K10" i="75" s="1"/>
  <c r="K7" i="75"/>
  <c r="K8" i="75" s="1"/>
  <c r="K6" i="75"/>
  <c r="AM79" i="77"/>
  <c r="AM77" i="77"/>
  <c r="AM75" i="77"/>
  <c r="AM73" i="77"/>
  <c r="AM71" i="77"/>
  <c r="AM69" i="77"/>
  <c r="AM67" i="77"/>
  <c r="AM65" i="77"/>
  <c r="AM63" i="77"/>
  <c r="AM61" i="77"/>
  <c r="AM59" i="77"/>
  <c r="AM57" i="77"/>
  <c r="AM55" i="77"/>
  <c r="AM53" i="77"/>
  <c r="AM51" i="77"/>
  <c r="AM49" i="77"/>
  <c r="AM47" i="77"/>
  <c r="AM45" i="77"/>
  <c r="AM43" i="77"/>
  <c r="AM41" i="77"/>
  <c r="AM39" i="77"/>
  <c r="AM37" i="77"/>
  <c r="AM35" i="77"/>
  <c r="AM33" i="77"/>
  <c r="AM31" i="77"/>
  <c r="AM29" i="77"/>
  <c r="AM27" i="77"/>
  <c r="AM25" i="77"/>
  <c r="AM23" i="77"/>
  <c r="AM21" i="77"/>
  <c r="AM19" i="77"/>
  <c r="AM17" i="77"/>
  <c r="AM15" i="77"/>
  <c r="AM13" i="77"/>
  <c r="AM11" i="77"/>
  <c r="AM9" i="77"/>
  <c r="AM7" i="77"/>
  <c r="AM5" i="77"/>
  <c r="U79" i="77"/>
  <c r="U77" i="77"/>
  <c r="U75" i="77"/>
  <c r="U73" i="77"/>
  <c r="U71" i="77"/>
  <c r="U69" i="77"/>
  <c r="U67" i="77"/>
  <c r="U65" i="77"/>
  <c r="U63" i="77"/>
  <c r="U61" i="77"/>
  <c r="U59" i="77"/>
  <c r="U57" i="77"/>
  <c r="U55" i="77"/>
  <c r="U53" i="77"/>
  <c r="U51" i="77"/>
  <c r="U49" i="77"/>
  <c r="U47" i="77"/>
  <c r="U45" i="77"/>
  <c r="U43" i="77"/>
  <c r="U41" i="77"/>
  <c r="U39" i="77"/>
  <c r="U37" i="77"/>
  <c r="U35" i="77"/>
  <c r="U33" i="77"/>
  <c r="U31" i="77"/>
  <c r="U29" i="77"/>
  <c r="U27" i="77"/>
  <c r="U25" i="77"/>
  <c r="U23" i="77"/>
  <c r="U21" i="77"/>
  <c r="U19" i="77"/>
  <c r="U17" i="77"/>
  <c r="U15" i="77"/>
  <c r="U13" i="77"/>
  <c r="U11" i="77"/>
  <c r="U9" i="77"/>
  <c r="U7" i="77"/>
  <c r="U5" i="77"/>
  <c r="K79" i="75"/>
  <c r="K77" i="75"/>
  <c r="K75" i="75"/>
  <c r="K73" i="75"/>
  <c r="M79" i="73"/>
  <c r="M77" i="73"/>
  <c r="M75" i="73"/>
  <c r="M73" i="73"/>
  <c r="M71" i="73"/>
  <c r="M69" i="73"/>
  <c r="M67" i="73"/>
  <c r="M65" i="73"/>
  <c r="M5" i="73"/>
  <c r="C46" i="5"/>
  <c r="C47" i="5" s="1"/>
  <c r="C48" i="5" s="1"/>
  <c r="C49" i="5" s="1"/>
  <c r="C50" i="5" s="1"/>
  <c r="C52" i="5" s="1"/>
  <c r="C53" i="5" s="1"/>
  <c r="C54" i="5" s="1"/>
  <c r="C55" i="5" s="1"/>
  <c r="C56" i="5" s="1"/>
  <c r="C57" i="5" s="1"/>
  <c r="C58" i="5" s="1"/>
  <c r="C59" i="5" s="1"/>
  <c r="C60" i="5" s="1"/>
  <c r="C61" i="5" s="1"/>
  <c r="C62" i="5" s="1"/>
  <c r="C63" i="5" s="1"/>
  <c r="C64" i="5" s="1"/>
  <c r="C65" i="5" s="1"/>
  <c r="C66" i="5" s="1"/>
  <c r="C67" i="5" s="1"/>
  <c r="C68" i="5" s="1"/>
  <c r="C39" i="5"/>
  <c r="C40" i="5" s="1"/>
  <c r="C41" i="5" s="1"/>
  <c r="C42" i="5" s="1"/>
  <c r="C43" i="5" s="1"/>
  <c r="C44" i="5" s="1"/>
  <c r="C37" i="5"/>
  <c r="C38" i="5" s="1"/>
  <c r="C35" i="5"/>
  <c r="C29" i="5"/>
  <c r="C30" i="5" s="1"/>
  <c r="C31" i="5" s="1"/>
  <c r="C32" i="5" s="1"/>
  <c r="C33" i="5" s="1"/>
  <c r="C34" i="5" s="1"/>
  <c r="C22" i="5"/>
  <c r="C23" i="5" s="1"/>
  <c r="C24" i="5" s="1"/>
  <c r="C25" i="5" s="1"/>
  <c r="C26" i="5" s="1"/>
  <c r="C27" i="5" s="1"/>
  <c r="C15" i="5"/>
  <c r="C16" i="5" s="1"/>
  <c r="C17" i="5" s="1"/>
  <c r="C18" i="5" s="1"/>
  <c r="C19" i="5" s="1"/>
  <c r="C20" i="5" s="1"/>
  <c r="C8" i="5"/>
  <c r="C9" i="5" s="1"/>
  <c r="C10" i="5" s="1"/>
  <c r="C11" i="5" s="1"/>
  <c r="C12" i="5" s="1"/>
  <c r="C13" i="5" s="1"/>
  <c r="C7" i="5"/>
  <c r="I5" i="99"/>
  <c r="L5" i="93"/>
  <c r="K5" i="93"/>
  <c r="J5" i="37"/>
  <c r="I5" i="90" l="1"/>
  <c r="I5" i="17"/>
  <c r="L5" i="89" l="1"/>
  <c r="K5" i="89"/>
  <c r="K5" i="14"/>
  <c r="J5" i="14"/>
  <c r="K5" i="88"/>
  <c r="J5" i="88"/>
  <c r="K5" i="16"/>
  <c r="J5" i="16"/>
  <c r="J5" i="13"/>
  <c r="K5" i="13"/>
  <c r="J5" i="9"/>
  <c r="L5" i="8"/>
  <c r="K5" i="8"/>
  <c r="L5" i="7"/>
  <c r="K5" i="7"/>
  <c r="K5" i="75" l="1"/>
  <c r="K5" i="24"/>
  <c r="L5" i="22"/>
  <c r="K5" i="22"/>
  <c r="J5" i="22"/>
  <c r="L5" i="4"/>
  <c r="K5" i="4"/>
</calcChain>
</file>

<file path=xl/sharedStrings.xml><?xml version="1.0" encoding="utf-8"?>
<sst xmlns="http://schemas.openxmlformats.org/spreadsheetml/2006/main" count="4206" uniqueCount="681">
  <si>
    <t>（1+2）</t>
    <phoneticPr fontId="6"/>
  </si>
  <si>
    <t>（4+5）</t>
    <phoneticPr fontId="6"/>
  </si>
  <si>
    <t>全　体</t>
    <rPh sb="0" eb="1">
      <t>ゼン</t>
    </rPh>
    <rPh sb="2" eb="3">
      <t>カラダ</t>
    </rPh>
    <phoneticPr fontId="6"/>
  </si>
  <si>
    <t>満足している</t>
  </si>
  <si>
    <t>十分とはいえないが一応満足している</t>
  </si>
  <si>
    <t>どちらともいえない</t>
  </si>
  <si>
    <t>やや不満である</t>
  </si>
  <si>
    <t>不満である</t>
  </si>
  <si>
    <t>無回答</t>
    <rPh sb="0" eb="3">
      <t>ムカイトウ</t>
    </rPh>
    <phoneticPr fontId="6"/>
  </si>
  <si>
    <t>『満足』</t>
    <rPh sb="1" eb="3">
      <t>マンゾク</t>
    </rPh>
    <phoneticPr fontId="6"/>
  </si>
  <si>
    <t>『不満』</t>
    <rPh sb="1" eb="3">
      <t>フマン</t>
    </rPh>
    <phoneticPr fontId="6"/>
  </si>
  <si>
    <t>県　全　体</t>
    <rPh sb="0" eb="1">
      <t>ケン</t>
    </rPh>
    <rPh sb="2" eb="3">
      <t>ゼン</t>
    </rPh>
    <rPh sb="4" eb="5">
      <t>カラダ</t>
    </rPh>
    <phoneticPr fontId="6"/>
  </si>
  <si>
    <t>地域別</t>
    <rPh sb="0" eb="3">
      <t>チイキベツ</t>
    </rPh>
    <phoneticPr fontId="6"/>
  </si>
  <si>
    <t>地域１（北部）</t>
    <rPh sb="0" eb="2">
      <t>チイキ</t>
    </rPh>
    <rPh sb="4" eb="6">
      <t>ホクブ</t>
    </rPh>
    <phoneticPr fontId="8"/>
  </si>
  <si>
    <t>地域２（西部）</t>
    <rPh sb="0" eb="2">
      <t>チイキ</t>
    </rPh>
    <rPh sb="4" eb="6">
      <t>セイブ</t>
    </rPh>
    <phoneticPr fontId="6"/>
  </si>
  <si>
    <t>地域３（中部）</t>
    <rPh sb="0" eb="2">
      <t>チイキ</t>
    </rPh>
    <rPh sb="4" eb="6">
      <t>チュウブ</t>
    </rPh>
    <phoneticPr fontId="8"/>
  </si>
  <si>
    <t>地域４（東部）</t>
    <rPh sb="0" eb="2">
      <t>チイキ</t>
    </rPh>
    <rPh sb="4" eb="6">
      <t>トウブ</t>
    </rPh>
    <phoneticPr fontId="8"/>
  </si>
  <si>
    <t>地域５（南東部）</t>
    <rPh sb="0" eb="2">
      <t>チイキ</t>
    </rPh>
    <rPh sb="4" eb="7">
      <t>ナントウブ</t>
    </rPh>
    <phoneticPr fontId="8"/>
  </si>
  <si>
    <t>地域６（南西部）</t>
    <rPh sb="0" eb="2">
      <t>チイキ</t>
    </rPh>
    <rPh sb="4" eb="7">
      <t>ナンセイブ</t>
    </rPh>
    <phoneticPr fontId="8"/>
  </si>
  <si>
    <t>性別</t>
    <rPh sb="0" eb="2">
      <t>セイベツ</t>
    </rPh>
    <phoneticPr fontId="6"/>
  </si>
  <si>
    <t>男性</t>
    <rPh sb="0" eb="2">
      <t>ダンセイ</t>
    </rPh>
    <phoneticPr fontId="6"/>
  </si>
  <si>
    <t>女性</t>
    <rPh sb="0" eb="2">
      <t>ジョセイ</t>
    </rPh>
    <phoneticPr fontId="6"/>
  </si>
  <si>
    <t>年齢別</t>
    <rPh sb="0" eb="3">
      <t>ネンレイベツ</t>
    </rPh>
    <phoneticPr fontId="6"/>
  </si>
  <si>
    <t>20歳代</t>
    <rPh sb="2" eb="4">
      <t>サイダイ</t>
    </rPh>
    <phoneticPr fontId="6"/>
  </si>
  <si>
    <t>30歳代</t>
    <rPh sb="2" eb="4">
      <t>サイダイ</t>
    </rPh>
    <phoneticPr fontId="6"/>
  </si>
  <si>
    <t>40歳代</t>
    <rPh sb="2" eb="4">
      <t>サイダイ</t>
    </rPh>
    <phoneticPr fontId="6"/>
  </si>
  <si>
    <t>50歳代</t>
    <rPh sb="2" eb="4">
      <t>サイダイ</t>
    </rPh>
    <phoneticPr fontId="6"/>
  </si>
  <si>
    <t>60歳代</t>
    <rPh sb="2" eb="4">
      <t>サイダイ</t>
    </rPh>
    <phoneticPr fontId="6"/>
  </si>
  <si>
    <t>70歳代以上</t>
    <rPh sb="2" eb="4">
      <t>サイダイ</t>
    </rPh>
    <rPh sb="4" eb="6">
      <t>イジョウ</t>
    </rPh>
    <phoneticPr fontId="6"/>
  </si>
  <si>
    <t>ライフステージ別（複数回答）</t>
    <rPh sb="7" eb="8">
      <t>ベツ</t>
    </rPh>
    <rPh sb="9" eb="11">
      <t>フクスウ</t>
    </rPh>
    <rPh sb="11" eb="13">
      <t>カイトウ</t>
    </rPh>
    <phoneticPr fontId="6"/>
  </si>
  <si>
    <t>若者</t>
    <rPh sb="0" eb="2">
      <t>ワカモノ</t>
    </rPh>
    <phoneticPr fontId="8"/>
  </si>
  <si>
    <t>夫婦</t>
    <rPh sb="0" eb="2">
      <t>フウフ</t>
    </rPh>
    <phoneticPr fontId="6"/>
  </si>
  <si>
    <t>育児期</t>
    <rPh sb="0" eb="2">
      <t>イクジ</t>
    </rPh>
    <phoneticPr fontId="8"/>
  </si>
  <si>
    <t>教育期前期</t>
    <rPh sb="0" eb="2">
      <t>キョウイク</t>
    </rPh>
    <rPh sb="2" eb="3">
      <t>キ</t>
    </rPh>
    <rPh sb="3" eb="5">
      <t>ゼンキ</t>
    </rPh>
    <phoneticPr fontId="8"/>
  </si>
  <si>
    <t>教育期後期</t>
    <rPh sb="0" eb="2">
      <t>キョウイク</t>
    </rPh>
    <rPh sb="2" eb="3">
      <t>キ</t>
    </rPh>
    <rPh sb="3" eb="5">
      <t>コウキ</t>
    </rPh>
    <phoneticPr fontId="8"/>
  </si>
  <si>
    <t>単身高齢者</t>
    <rPh sb="0" eb="2">
      <t>タンシン</t>
    </rPh>
    <rPh sb="2" eb="5">
      <t>コウレイシャ</t>
    </rPh>
    <phoneticPr fontId="8"/>
  </si>
  <si>
    <t>高齢者夫婦</t>
    <rPh sb="0" eb="3">
      <t>コウレイシャ</t>
    </rPh>
    <rPh sb="3" eb="5">
      <t>フウフ</t>
    </rPh>
    <phoneticPr fontId="8"/>
  </si>
  <si>
    <t>非該当・無回答</t>
    <rPh sb="0" eb="3">
      <t>ヒガイトウ</t>
    </rPh>
    <phoneticPr fontId="6"/>
  </si>
  <si>
    <t>無回答</t>
    <phoneticPr fontId="6"/>
  </si>
  <si>
    <t>奈良県内で</t>
    <rPh sb="0" eb="2">
      <t>ナラ</t>
    </rPh>
    <rPh sb="2" eb="4">
      <t>ケンナイ</t>
    </rPh>
    <phoneticPr fontId="8"/>
  </si>
  <si>
    <t>働いている人</t>
    <rPh sb="0" eb="1">
      <t>ハタラ</t>
    </rPh>
    <rPh sb="5" eb="6">
      <t>ヒト</t>
    </rPh>
    <phoneticPr fontId="6"/>
  </si>
  <si>
    <t>奈良県外で</t>
    <rPh sb="0" eb="2">
      <t>ナラ</t>
    </rPh>
    <rPh sb="2" eb="4">
      <t>ケンガイ</t>
    </rPh>
    <phoneticPr fontId="6"/>
  </si>
  <si>
    <t>非該当・無回答</t>
    <rPh sb="0" eb="1">
      <t>ヒ</t>
    </rPh>
    <rPh sb="1" eb="3">
      <t>ガイトウ</t>
    </rPh>
    <phoneticPr fontId="6"/>
  </si>
  <si>
    <t>目　　次</t>
    <rPh sb="0" eb="1">
      <t>メ</t>
    </rPh>
    <rPh sb="3" eb="4">
      <t>ツギ</t>
    </rPh>
    <phoneticPr fontId="6"/>
  </si>
  <si>
    <t>設　問</t>
    <rPh sb="0" eb="1">
      <t>セツ</t>
    </rPh>
    <rPh sb="2" eb="3">
      <t>モン</t>
    </rPh>
    <phoneticPr fontId="6"/>
  </si>
  <si>
    <t>ページ</t>
    <phoneticPr fontId="6"/>
  </si>
  <si>
    <t>シート名</t>
    <rPh sb="3" eb="4">
      <t>メイ</t>
    </rPh>
    <phoneticPr fontId="6"/>
  </si>
  <si>
    <t>１．県民の生活全般について</t>
  </si>
  <si>
    <t>問１</t>
  </si>
  <si>
    <t>問２</t>
  </si>
  <si>
    <t>問３</t>
  </si>
  <si>
    <t>問４</t>
  </si>
  <si>
    <t>問５</t>
  </si>
  <si>
    <t>問６</t>
  </si>
  <si>
    <t>問７</t>
  </si>
  <si>
    <t>問８</t>
  </si>
  <si>
    <t>問９</t>
  </si>
  <si>
    <t>自転車の利用状況</t>
  </si>
  <si>
    <t>自転車保険の加入状況</t>
  </si>
  <si>
    <t>問33</t>
    <rPh sb="0" eb="1">
      <t>トイ</t>
    </rPh>
    <phoneticPr fontId="4"/>
  </si>
  <si>
    <t>問34</t>
    <rPh sb="0" eb="1">
      <t>トイ</t>
    </rPh>
    <phoneticPr fontId="4"/>
  </si>
  <si>
    <t>問35</t>
    <rPh sb="0" eb="1">
      <t>トイ</t>
    </rPh>
    <phoneticPr fontId="4"/>
  </si>
  <si>
    <t>問36</t>
    <rPh sb="0" eb="1">
      <t>トイ</t>
    </rPh>
    <phoneticPr fontId="4"/>
  </si>
  <si>
    <t>問38</t>
    <rPh sb="0" eb="1">
      <t>トイ</t>
    </rPh>
    <phoneticPr fontId="4"/>
  </si>
  <si>
    <t>性別</t>
  </si>
  <si>
    <t>問39</t>
    <rPh sb="0" eb="1">
      <t>トイ</t>
    </rPh>
    <phoneticPr fontId="4"/>
  </si>
  <si>
    <t>年齢（５歳刻み）</t>
  </si>
  <si>
    <t>年齢（10歳刻み）</t>
  </si>
  <si>
    <t>婚姻状況</t>
  </si>
  <si>
    <t>世帯構成</t>
  </si>
  <si>
    <t>子どもの成長段階</t>
  </si>
  <si>
    <t>職業</t>
  </si>
  <si>
    <t>－</t>
  </si>
  <si>
    <t>ライフステージ</t>
  </si>
  <si>
    <t>奈良県に住む理由</t>
  </si>
  <si>
    <t>その他</t>
    <rPh sb="2" eb="3">
      <t>タ</t>
    </rPh>
    <phoneticPr fontId="6"/>
  </si>
  <si>
    <t>独身</t>
    <rPh sb="0" eb="2">
      <t>ドクシン</t>
    </rPh>
    <phoneticPr fontId="6"/>
  </si>
  <si>
    <t>20年未満</t>
    <rPh sb="2" eb="5">
      <t>ネンミマン</t>
    </rPh>
    <phoneticPr fontId="6"/>
  </si>
  <si>
    <t>20年以上</t>
    <rPh sb="2" eb="3">
      <t>ネン</t>
    </rPh>
    <rPh sb="3" eb="5">
      <t>イジョウ</t>
    </rPh>
    <phoneticPr fontId="6"/>
  </si>
  <si>
    <t>出生時から</t>
    <rPh sb="0" eb="3">
      <t>シュッセイジ</t>
    </rPh>
    <phoneticPr fontId="6"/>
  </si>
  <si>
    <t>400万円未満</t>
    <rPh sb="3" eb="5">
      <t>マンエン</t>
    </rPh>
    <rPh sb="5" eb="7">
      <t>ミマン</t>
    </rPh>
    <phoneticPr fontId="6"/>
  </si>
  <si>
    <t>400万円以上</t>
    <rPh sb="3" eb="4">
      <t>マン</t>
    </rPh>
    <rPh sb="4" eb="5">
      <t>エン</t>
    </rPh>
    <rPh sb="5" eb="7">
      <t>イジョウ</t>
    </rPh>
    <phoneticPr fontId="6"/>
  </si>
  <si>
    <t>900万円未満</t>
    <rPh sb="3" eb="5">
      <t>マンエン</t>
    </rPh>
    <rPh sb="5" eb="7">
      <t>ミマン</t>
    </rPh>
    <phoneticPr fontId="2"/>
  </si>
  <si>
    <t>900万円以上</t>
    <rPh sb="3" eb="4">
      <t>マン</t>
    </rPh>
    <rPh sb="4" eb="5">
      <t>エン</t>
    </rPh>
    <rPh sb="5" eb="7">
      <t>イジョウ</t>
    </rPh>
    <phoneticPr fontId="6"/>
  </si>
  <si>
    <t>２．奈良県が進める政策について</t>
    <phoneticPr fontId="6"/>
  </si>
  <si>
    <t>今後奈良県に力を入れてほしい分野</t>
    <rPh sb="14" eb="16">
      <t>ブンヤ</t>
    </rPh>
    <phoneticPr fontId="1"/>
  </si>
  <si>
    <t>問14</t>
    <rPh sb="0" eb="1">
      <t>トイ</t>
    </rPh>
    <phoneticPr fontId="2"/>
  </si>
  <si>
    <t>問40</t>
    <rPh sb="0" eb="1">
      <t>トイ</t>
    </rPh>
    <phoneticPr fontId="2"/>
  </si>
  <si>
    <t>奈良県での居住年数</t>
    <rPh sb="0" eb="3">
      <t>ナラケン</t>
    </rPh>
    <rPh sb="5" eb="9">
      <t>キョジュウネンスウ</t>
    </rPh>
    <phoneticPr fontId="1"/>
  </si>
  <si>
    <t>奈良県での
居住年数別</t>
    <rPh sb="0" eb="3">
      <t>ナラケン</t>
    </rPh>
    <rPh sb="6" eb="10">
      <t>キョジュウネンスウ</t>
    </rPh>
    <rPh sb="10" eb="11">
      <t>ベツ</t>
    </rPh>
    <phoneticPr fontId="6"/>
  </si>
  <si>
    <t>世帯収入別</t>
    <rPh sb="0" eb="2">
      <t>セタイ</t>
    </rPh>
    <rPh sb="2" eb="4">
      <t>シュウニュウ</t>
    </rPh>
    <rPh sb="4" eb="5">
      <t>ベツ</t>
    </rPh>
    <phoneticPr fontId="6"/>
  </si>
  <si>
    <t>奈良県での
就労別</t>
    <rPh sb="0" eb="2">
      <t>ナラ</t>
    </rPh>
    <rPh sb="2" eb="3">
      <t>ケン</t>
    </rPh>
    <rPh sb="6" eb="8">
      <t>シュウロウ</t>
    </rPh>
    <rPh sb="8" eb="9">
      <t>ベツ</t>
    </rPh>
    <phoneticPr fontId="6"/>
  </si>
  <si>
    <t>奈良県</t>
    <rPh sb="0" eb="3">
      <t>ナラケン</t>
    </rPh>
    <phoneticPr fontId="12"/>
  </si>
  <si>
    <t/>
  </si>
  <si>
    <t>問２　１年前と比較した暮らし向きの実感</t>
    <rPh sb="0" eb="1">
      <t>トイ</t>
    </rPh>
    <phoneticPr fontId="2"/>
  </si>
  <si>
    <t>１．県民の生活全般について【属性別集計表】</t>
    <rPh sb="2" eb="4">
      <t>ケンミン</t>
    </rPh>
    <rPh sb="5" eb="7">
      <t>セイカツ</t>
    </rPh>
    <rPh sb="7" eb="9">
      <t>ゼンパン</t>
    </rPh>
    <rPh sb="14" eb="17">
      <t>ゾクセイベツ</t>
    </rPh>
    <phoneticPr fontId="6"/>
  </si>
  <si>
    <t>『楽に』</t>
    <rPh sb="1" eb="2">
      <t>ラク</t>
    </rPh>
    <phoneticPr fontId="2"/>
  </si>
  <si>
    <t>『苦しく』</t>
    <rPh sb="1" eb="2">
      <t>クル</t>
    </rPh>
    <phoneticPr fontId="2"/>
  </si>
  <si>
    <t>とても楽になった</t>
  </si>
  <si>
    <t>少し楽になった</t>
  </si>
  <si>
    <t>変わらない</t>
  </si>
  <si>
    <t>少し苦しくなった</t>
  </si>
  <si>
    <t>とても苦しくなった</t>
  </si>
  <si>
    <t>無回答</t>
  </si>
  <si>
    <t>問３　１年前と比較して暮らし向きが楽になった理由（５つ以内で複数回答）</t>
  </si>
  <si>
    <t>※問２で
「1.とても楽になった」
または
「2.少し楽になった」
と回答した人のみ</t>
    <rPh sb="1" eb="2">
      <t>トイ</t>
    </rPh>
    <rPh sb="11" eb="12">
      <t>ラク</t>
    </rPh>
    <rPh sb="25" eb="26">
      <t>スコ</t>
    </rPh>
    <rPh sb="27" eb="28">
      <t>ラク</t>
    </rPh>
    <phoneticPr fontId="12"/>
  </si>
  <si>
    <t>給料や収益が増加したから</t>
  </si>
  <si>
    <t>就業、就職などで働き手が増えたから</t>
  </si>
  <si>
    <t>有価証券などの時価の上昇により、資産が増加したから</t>
  </si>
  <si>
    <t>家族の減少や物価の低下などで毎日の生活費が減ったから</t>
  </si>
  <si>
    <t>結婚、出産、病気など臨時的な出費がなかったから</t>
  </si>
  <si>
    <t>教育にかかる費用が減ったから</t>
  </si>
  <si>
    <t>家や自動車、家電などにかかる支出が減ったから</t>
  </si>
  <si>
    <t>税金や保険料の支払いが減ったから</t>
  </si>
  <si>
    <t>家業や商売などにかかる営業経費が減ったから</t>
  </si>
  <si>
    <t>その他</t>
  </si>
  <si>
    <t>問４　１年前と比較して暮らし向きが苦しくなった理由（５つ以内で複数回答）</t>
  </si>
  <si>
    <t>※問２で
「4.少し苦しくなった」
または
「5.とても苦しくなった」
と回答した人のみ</t>
    <rPh sb="1" eb="2">
      <t>トイ</t>
    </rPh>
    <rPh sb="8" eb="9">
      <t>スコ</t>
    </rPh>
    <rPh sb="10" eb="11">
      <t>クル</t>
    </rPh>
    <rPh sb="28" eb="29">
      <t>クル</t>
    </rPh>
    <phoneticPr fontId="2"/>
  </si>
  <si>
    <t>給料や収益が増えない、または減少したから</t>
  </si>
  <si>
    <t>失業、退職、病気などで働き手が減ったから</t>
  </si>
  <si>
    <t>利率の低下などにより預貯金が目減りしたから</t>
  </si>
  <si>
    <t>家族の増加や物価の上昇などで毎日の生活費が増えたから</t>
  </si>
  <si>
    <t>結婚、出産、病気など臨時的な出費があったから</t>
  </si>
  <si>
    <t>教育にかかる費用が増えたから</t>
  </si>
  <si>
    <t>家や自動車、家電などにかかる支出が増えたから</t>
  </si>
  <si>
    <t>税金や保険料の支払いが増えたから</t>
  </si>
  <si>
    <t>家業や商売などにかかる営業経費が増えたから</t>
  </si>
  <si>
    <t>問５　奈良県の住みやすさの評価</t>
  </si>
  <si>
    <t>とても住みやすい</t>
  </si>
  <si>
    <t>どちらかといえば住みやすい</t>
  </si>
  <si>
    <t>どちらかといえば住みにくい</t>
  </si>
  <si>
    <t>とても住みにくい</t>
  </si>
  <si>
    <t>『住みやすい』</t>
    <rPh sb="1" eb="2">
      <t>ス</t>
    </rPh>
    <phoneticPr fontId="2"/>
  </si>
  <si>
    <t>『住みにくい』</t>
    <rPh sb="1" eb="2">
      <t>ス</t>
    </rPh>
    <phoneticPr fontId="2"/>
  </si>
  <si>
    <t>問６　将来の奈良県での定住意向</t>
  </si>
  <si>
    <t>ずっと住みたい</t>
  </si>
  <si>
    <t>住みたくない</t>
  </si>
  <si>
    <t>わからない</t>
  </si>
  <si>
    <t>問７　将来的に奈良県にずっと住みたいまたは戻って住みたい理由（５つ以内で複数回答）</t>
  </si>
  <si>
    <t>※問6で
「1.ずっと住みたい」
または
「2.一度は県外へ出ても、奈良県に戻って住みたい」
と回答した人のみ</t>
    <rPh sb="1" eb="2">
      <t>トイ</t>
    </rPh>
    <rPh sb="11" eb="12">
      <t>ス</t>
    </rPh>
    <phoneticPr fontId="2"/>
  </si>
  <si>
    <t>買物など日常の生活環境が整っているから</t>
  </si>
  <si>
    <t>通勤・通学に便利だから</t>
  </si>
  <si>
    <t>教育環境が充実しているから</t>
  </si>
  <si>
    <t>自然災害が少ないから</t>
  </si>
  <si>
    <t>医療が充実しているから</t>
  </si>
  <si>
    <t>奈良県や身近な地域に愛着を感じるから</t>
  </si>
  <si>
    <t>身近に文化やスポーツに親しめる場が多いから</t>
  </si>
  <si>
    <t>騒音・振動・大気汚染などが少なく周辺環境がよいから</t>
  </si>
  <si>
    <t>世界遺産や文化財などが多く、歴史的な雰囲気を感じるから</t>
  </si>
  <si>
    <t>家賃など住居費が安いから</t>
  </si>
  <si>
    <t>治安を守るための対策が十分だから</t>
  </si>
  <si>
    <t>福祉サービスが充実しているから</t>
  </si>
  <si>
    <t>緑などの自然環境がよいから</t>
  </si>
  <si>
    <t>お祭りやイベントが多いから</t>
  </si>
  <si>
    <t>問８　将来的に奈良県に住みたくないまたはわからない理由（５つ以内で複数回答）</t>
  </si>
  <si>
    <t>※問6で
「3.住みたくない」
または
「4.わからない」
と回答した人のみ</t>
    <rPh sb="1" eb="2">
      <t>トイ</t>
    </rPh>
    <rPh sb="8" eb="9">
      <t>ス</t>
    </rPh>
    <phoneticPr fontId="2"/>
  </si>
  <si>
    <t>買物など日常の生活環境が整っていないから</t>
  </si>
  <si>
    <t>通勤・通学に不便だから</t>
  </si>
  <si>
    <t>教育環境が充実していないから</t>
  </si>
  <si>
    <t>災害を防ぐための対策が不十分だから</t>
  </si>
  <si>
    <t>医療が充実していないから</t>
  </si>
  <si>
    <t>奈良県や身近な地域に愛着を感じないから</t>
  </si>
  <si>
    <t>身近に文化やスポーツに親しめる場が少ないから</t>
  </si>
  <si>
    <t>騒音・振動・大気汚染など周辺環境がよくないから</t>
  </si>
  <si>
    <t>家賃など住居費が高いから</t>
  </si>
  <si>
    <t>治安を守るための対策が不十分だから</t>
  </si>
  <si>
    <t>福祉サービスが充実していないから</t>
  </si>
  <si>
    <t>緑などの自然環境がよくないから</t>
  </si>
  <si>
    <t>防災・危機管理</t>
  </si>
  <si>
    <t>福祉・介護の充実</t>
  </si>
  <si>
    <t>医療の充実</t>
  </si>
  <si>
    <t>こども・子育て支援</t>
  </si>
  <si>
    <t>女性活躍の推進</t>
  </si>
  <si>
    <t>教育の充実</t>
  </si>
  <si>
    <t>環境保全（地球温暖化対策を含む）</t>
  </si>
  <si>
    <t>産業の振興</t>
  </si>
  <si>
    <t>観光の振興</t>
  </si>
  <si>
    <t>農林業の振興</t>
  </si>
  <si>
    <t>文化・芸術の振興</t>
  </si>
  <si>
    <t>スポーツの振興</t>
  </si>
  <si>
    <t>インフラ整備（道路整備等）</t>
  </si>
  <si>
    <t>地域公共交通の確保（バス路線の維持等）</t>
  </si>
  <si>
    <t>まちづくりの推進</t>
  </si>
  <si>
    <t>２．奈良県が進める政策について【属性別集計表】</t>
    <rPh sb="2" eb="5">
      <t>ナラケン</t>
    </rPh>
    <rPh sb="6" eb="7">
      <t>スス</t>
    </rPh>
    <rPh sb="9" eb="11">
      <t>セイサク</t>
    </rPh>
    <rPh sb="16" eb="19">
      <t>ゾクセイベツ</t>
    </rPh>
    <phoneticPr fontId="6"/>
  </si>
  <si>
    <t>そう思う</t>
  </si>
  <si>
    <t>どちらかといえば、そう思う</t>
  </si>
  <si>
    <t>どちらかといえば、そう思わない</t>
  </si>
  <si>
    <t>そう思わない</t>
  </si>
  <si>
    <t>『そう思う』</t>
    <rPh sb="3" eb="4">
      <t>オモ</t>
    </rPh>
    <phoneticPr fontId="2"/>
  </si>
  <si>
    <t>『そう思わない』</t>
    <rPh sb="3" eb="4">
      <t>オモ</t>
    </rPh>
    <phoneticPr fontId="2"/>
  </si>
  <si>
    <t>（3+4）</t>
    <phoneticPr fontId="6"/>
  </si>
  <si>
    <t>『知っている』</t>
    <rPh sb="1" eb="2">
      <t>シ</t>
    </rPh>
    <phoneticPr fontId="2"/>
  </si>
  <si>
    <t>（1～3）</t>
    <phoneticPr fontId="6"/>
  </si>
  <si>
    <t>（1+2）</t>
  </si>
  <si>
    <t>（4+5）</t>
  </si>
  <si>
    <t>分からない</t>
  </si>
  <si>
    <t>(1+2)</t>
    <phoneticPr fontId="2"/>
  </si>
  <si>
    <t>（1+3）</t>
    <phoneticPr fontId="6"/>
  </si>
  <si>
    <t>『文化活動または文化鑑賞をした』</t>
    <phoneticPr fontId="2"/>
  </si>
  <si>
    <t>『文化活動をした』</t>
    <phoneticPr fontId="2"/>
  </si>
  <si>
    <t>『文化鑑賞をした』</t>
    <phoneticPr fontId="2"/>
  </si>
  <si>
    <t>文化活動と文化鑑賞をした</t>
  </si>
  <si>
    <t>文化活動だけをした</t>
  </si>
  <si>
    <t>文化鑑賞だけをした</t>
  </si>
  <si>
    <t>文化活動も文化鑑賞もしなかった</t>
  </si>
  <si>
    <t>知っている</t>
  </si>
  <si>
    <t>知らない</t>
  </si>
  <si>
    <t>ほぼ毎日利用している（週６日以上）</t>
  </si>
  <si>
    <t>週３～５日利用している</t>
  </si>
  <si>
    <t>週１～２日利用している</t>
  </si>
  <si>
    <t>あまり利用していない（月または年に数回）</t>
  </si>
  <si>
    <t>全く利用していない</t>
  </si>
  <si>
    <t>『利用している』</t>
    <rPh sb="1" eb="3">
      <t>リヨウ</t>
    </rPh>
    <phoneticPr fontId="2"/>
  </si>
  <si>
    <t>（1～4）</t>
    <phoneticPr fontId="6"/>
  </si>
  <si>
    <t>加入している</t>
  </si>
  <si>
    <t>加入していない</t>
  </si>
  <si>
    <t>加入しているかどうかわからない</t>
  </si>
  <si>
    <t>男性</t>
  </si>
  <si>
    <t>女性</t>
  </si>
  <si>
    <t>未婚</t>
  </si>
  <si>
    <t>既婚</t>
  </si>
  <si>
    <t>離婚・死別</t>
  </si>
  <si>
    <t>単身（あなた１人）</t>
  </si>
  <si>
    <t>夫婦のみ</t>
  </si>
  <si>
    <t>２世代家族（親子家庭）</t>
  </si>
  <si>
    <t>３世代家族（親子孫家庭）</t>
  </si>
  <si>
    <t>３歳以下</t>
  </si>
  <si>
    <t>４歳以上で小学校入学前</t>
  </si>
  <si>
    <t>小学生</t>
  </si>
  <si>
    <t>中学生</t>
  </si>
  <si>
    <t>高校生・高専生</t>
  </si>
  <si>
    <t>専門学校生・短大生・予備校生・大学生（院生）</t>
  </si>
  <si>
    <t>正規の職員・従業員</t>
  </si>
  <si>
    <t>契約社員・嘱託</t>
  </si>
  <si>
    <t>派遣社員</t>
  </si>
  <si>
    <t>パート・アルバイト（学生を除く）</t>
  </si>
  <si>
    <t>企業などの役員</t>
  </si>
  <si>
    <t>農林漁業の自営業・家族従業員</t>
  </si>
  <si>
    <t>商工・サービス業の自営業・家族従業員（卸売業・飲食業・製造業・建設業など）</t>
  </si>
  <si>
    <t>その他自営業（開業医・弁護士・宗教家・芸術家・茶華道師匠など）</t>
  </si>
  <si>
    <t>家事専業・家事手伝い</t>
  </si>
  <si>
    <t>無職</t>
  </si>
  <si>
    <t>学生</t>
  </si>
  <si>
    <t>現在お住まいの市町村</t>
  </si>
  <si>
    <t>県内の他の市町村</t>
  </si>
  <si>
    <t>大阪府</t>
  </si>
  <si>
    <t>京都府</t>
  </si>
  <si>
    <t>５年未満</t>
  </si>
  <si>
    <t>出生時から</t>
  </si>
  <si>
    <t>家族や自分の仕事の都合</t>
  </si>
  <si>
    <t>結婚したから</t>
  </si>
  <si>
    <t>こどもや孫の育児のため</t>
  </si>
  <si>
    <t>家を継ぐため</t>
  </si>
  <si>
    <t>住宅を購入しやすい、または借りやすいから</t>
  </si>
  <si>
    <t>親の介護のため</t>
  </si>
  <si>
    <t>こどもや孫の就学や進学のため</t>
  </si>
  <si>
    <t>自然が豊かなどの面で住環境がよいから</t>
  </si>
  <si>
    <t>交通や日常の買い物が便利だから</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</si>
  <si>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</si>
  <si>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</si>
  <si>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</si>
  <si>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</si>
  <si>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</si>
  <si>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</si>
  <si>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</si>
  <si>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</si>
  <si>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</si>
  <si>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</si>
  <si>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</si>
  <si>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</si>
  <si>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</si>
  <si>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</si>
  <si>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</si>
  <si>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</si>
  <si>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</si>
  <si>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川西町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</si>
  <si>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</si>
  <si>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</si>
  <si>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</si>
  <si>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</si>
  <si>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</si>
  <si>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</si>
  <si>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</si>
  <si>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</si>
  <si>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</si>
  <si>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</si>
  <si>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</si>
  <si>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</si>
  <si>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</si>
  <si>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</si>
  <si>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</si>
  <si>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</si>
  <si>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</si>
  <si>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</si>
  <si>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</si>
  <si>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川上村</t>
  </si>
  <si>
    <t>ライフステージ（複数回答）</t>
  </si>
  <si>
    <t>若者</t>
  </si>
  <si>
    <t>独身</t>
  </si>
  <si>
    <t>夫婦</t>
  </si>
  <si>
    <t>育児期</t>
  </si>
  <si>
    <t>教育期前期</t>
  </si>
  <si>
    <t>教育期後期</t>
  </si>
  <si>
    <t>単身高齢者</t>
  </si>
  <si>
    <t>高齢者夫婦</t>
  </si>
  <si>
    <t>非該当・無回答</t>
  </si>
  <si>
    <t>地域１（北部）</t>
  </si>
  <si>
    <t>地域２（西部）</t>
  </si>
  <si>
    <t>地域３（中部）</t>
  </si>
  <si>
    <t>地域４（東部）</t>
  </si>
  <si>
    <t>地域５（南東部）</t>
  </si>
  <si>
    <t>地域６（南西部）</t>
  </si>
  <si>
    <t>奈良県内で働いている人</t>
  </si>
  <si>
    <t>奈良県外で働いている人</t>
  </si>
  <si>
    <t>（2+3）</t>
    <phoneticPr fontId="6"/>
  </si>
  <si>
    <t>『県内で就労』</t>
    <rPh sb="1" eb="3">
      <t>ケンナイ</t>
    </rPh>
    <rPh sb="4" eb="6">
      <t>シュウロウ</t>
    </rPh>
    <phoneticPr fontId="2"/>
  </si>
  <si>
    <t>奈良県での就労</t>
    <rPh sb="0" eb="3">
      <t>ナラケン</t>
    </rPh>
    <rPh sb="5" eb="7">
      <t>シュウロウ</t>
    </rPh>
    <phoneticPr fontId="2"/>
  </si>
  <si>
    <t>Q1</t>
    <phoneticPr fontId="2"/>
  </si>
  <si>
    <t>Q2</t>
    <phoneticPr fontId="2"/>
  </si>
  <si>
    <t>Q3</t>
    <phoneticPr fontId="2"/>
  </si>
  <si>
    <t>Q4</t>
    <phoneticPr fontId="2"/>
  </si>
  <si>
    <t>Q5</t>
    <phoneticPr fontId="2"/>
  </si>
  <si>
    <t>Q6</t>
    <phoneticPr fontId="2"/>
  </si>
  <si>
    <t>Q7</t>
    <phoneticPr fontId="2"/>
  </si>
  <si>
    <t>Q8</t>
    <phoneticPr fontId="2"/>
  </si>
  <si>
    <t>Q9</t>
    <phoneticPr fontId="2"/>
  </si>
  <si>
    <t>（選択肢つづく）</t>
    <rPh sb="1" eb="4">
      <t>センタクシ</t>
    </rPh>
    <phoneticPr fontId="2"/>
  </si>
  <si>
    <t>(1　内訳）</t>
    <rPh sb="3" eb="5">
      <t>ウチワケ</t>
    </rPh>
    <phoneticPr fontId="2"/>
  </si>
  <si>
    <t>Q11</t>
  </si>
  <si>
    <t>Q15-①</t>
  </si>
  <si>
    <t>Q15-②</t>
  </si>
  <si>
    <t>Q28-①</t>
  </si>
  <si>
    <t>Q28-②</t>
  </si>
  <si>
    <t>Q33</t>
    <phoneticPr fontId="4"/>
  </si>
  <si>
    <t>Q38</t>
    <phoneticPr fontId="4"/>
  </si>
  <si>
    <t>Q39</t>
    <phoneticPr fontId="4"/>
  </si>
  <si>
    <t>奈良県での就労</t>
    <rPh sb="0" eb="7">
      <t>ナラケn</t>
    </rPh>
    <phoneticPr fontId="2"/>
  </si>
  <si>
    <t>ライフステージ</t>
    <phoneticPr fontId="2"/>
  </si>
  <si>
    <t>奈良県での居住年数</t>
    <rPh sb="0" eb="3">
      <t>ナラケン</t>
    </rPh>
    <rPh sb="5" eb="9">
      <t>キョジュウネンスウ</t>
    </rPh>
    <phoneticPr fontId="2"/>
  </si>
  <si>
    <t>地域</t>
    <rPh sb="0" eb="2">
      <t>チイキ</t>
    </rPh>
    <phoneticPr fontId="2"/>
  </si>
  <si>
    <t>収入</t>
    <rPh sb="0" eb="2">
      <t>シュウニュウ</t>
    </rPh>
    <phoneticPr fontId="2"/>
  </si>
  <si>
    <t>奈良県での居住年数（20年区切り）</t>
    <rPh sb="12" eb="13">
      <t>ネン</t>
    </rPh>
    <rPh sb="13" eb="15">
      <t>クギ</t>
    </rPh>
    <phoneticPr fontId="2"/>
  </si>
  <si>
    <t>属性別集計表</t>
    <rPh sb="0" eb="3">
      <t>ゾクセイベツ</t>
    </rPh>
    <rPh sb="3" eb="5">
      <t>シュウケイ</t>
    </rPh>
    <rPh sb="5" eb="6">
      <t>ヒョウ</t>
    </rPh>
    <phoneticPr fontId="6"/>
  </si>
  <si>
    <t>世帯収入（3段階）</t>
    <rPh sb="6" eb="8">
      <t>ダンカイ</t>
    </rPh>
    <phoneticPr fontId="2"/>
  </si>
  <si>
    <t>問１　現在の暮らし向きの実感</t>
    <phoneticPr fontId="2"/>
  </si>
  <si>
    <t>『移住者』</t>
    <rPh sb="1" eb="4">
      <t>イジュウシャ</t>
    </rPh>
    <phoneticPr fontId="2"/>
  </si>
  <si>
    <t>令和７年度　県民アンケート調査（確報）結果</t>
    <rPh sb="0" eb="2">
      <t>レイワ</t>
    </rPh>
    <rPh sb="3" eb="5">
      <t>ネンド</t>
    </rPh>
    <rPh sb="6" eb="8">
      <t>ケンミン</t>
    </rPh>
    <rPh sb="13" eb="15">
      <t>チョウサ</t>
    </rPh>
    <rPh sb="16" eb="18">
      <t>カクホウ</t>
    </rPh>
    <rPh sb="19" eb="21">
      <t>ケッカ</t>
    </rPh>
    <phoneticPr fontId="6"/>
  </si>
  <si>
    <t>現在の暮らし向きの実感</t>
    <rPh sb="0" eb="2">
      <t>ゲンザイ</t>
    </rPh>
    <rPh sb="9" eb="11">
      <t>ジッカン</t>
    </rPh>
    <phoneticPr fontId="8"/>
  </si>
  <si>
    <t>１年前と比較した暮らし向きの実感</t>
    <rPh sb="1" eb="3">
      <t>ネンマエ</t>
    </rPh>
    <rPh sb="4" eb="6">
      <t>ヒカク</t>
    </rPh>
    <rPh sb="14" eb="16">
      <t>ジッカン</t>
    </rPh>
    <phoneticPr fontId="8"/>
  </si>
  <si>
    <t>１年前と比較して暮らし向きが楽になった理由</t>
    <rPh sb="1" eb="3">
      <t>ネンマエ</t>
    </rPh>
    <rPh sb="4" eb="6">
      <t>ヒカク</t>
    </rPh>
    <rPh sb="8" eb="9">
      <t>ク</t>
    </rPh>
    <rPh sb="11" eb="12">
      <t>ム</t>
    </rPh>
    <rPh sb="14" eb="15">
      <t>ラク</t>
    </rPh>
    <rPh sb="19" eb="21">
      <t>リユウ</t>
    </rPh>
    <phoneticPr fontId="7"/>
  </si>
  <si>
    <t>１年前と比較して暮らし向きが苦しくなった理由</t>
    <rPh sb="1" eb="3">
      <t>ネンマエ</t>
    </rPh>
    <rPh sb="4" eb="6">
      <t>ヒカク</t>
    </rPh>
    <rPh sb="8" eb="9">
      <t>ク</t>
    </rPh>
    <rPh sb="11" eb="12">
      <t>ム</t>
    </rPh>
    <rPh sb="14" eb="15">
      <t>クル</t>
    </rPh>
    <rPh sb="20" eb="22">
      <t>リユウ</t>
    </rPh>
    <phoneticPr fontId="8"/>
  </si>
  <si>
    <t>奈良県の住みやすさの評価</t>
    <rPh sb="0" eb="3">
      <t>ナラケン</t>
    </rPh>
    <rPh sb="4" eb="5">
      <t>ス</t>
    </rPh>
    <rPh sb="10" eb="12">
      <t>ヒョウカ</t>
    </rPh>
    <phoneticPr fontId="7"/>
  </si>
  <si>
    <t>将来の奈良県での定住意向</t>
    <rPh sb="0" eb="2">
      <t>ショウライ</t>
    </rPh>
    <rPh sb="3" eb="6">
      <t>ナラケン</t>
    </rPh>
    <rPh sb="8" eb="10">
      <t>テイジュウ</t>
    </rPh>
    <rPh sb="10" eb="12">
      <t>イコウ</t>
    </rPh>
    <phoneticPr fontId="8"/>
  </si>
  <si>
    <t>将来的に奈良県にずっと住みたいまたは戻って住みたい理由</t>
    <rPh sb="0" eb="3">
      <t>ショウライテキ</t>
    </rPh>
    <rPh sb="4" eb="7">
      <t>ナラケン</t>
    </rPh>
    <rPh sb="11" eb="12">
      <t>ス</t>
    </rPh>
    <rPh sb="18" eb="19">
      <t>モド</t>
    </rPh>
    <rPh sb="21" eb="22">
      <t>ス</t>
    </rPh>
    <rPh sb="25" eb="27">
      <t>リユウ</t>
    </rPh>
    <phoneticPr fontId="7"/>
  </si>
  <si>
    <t>将来的に奈良県に住みたくないまたはわからない理由</t>
    <rPh sb="0" eb="3">
      <t>ショウライテキ</t>
    </rPh>
    <rPh sb="4" eb="7">
      <t>ナラケン</t>
    </rPh>
    <rPh sb="8" eb="9">
      <t>ス</t>
    </rPh>
    <rPh sb="22" eb="24">
      <t>リユウ</t>
    </rPh>
    <phoneticPr fontId="8"/>
  </si>
  <si>
    <t>カーボンニュートラルの実現やＧＸ（グリーントランスフォーメーション）による産業の競争力強化等に向けた取組を進めていくべきか</t>
  </si>
  <si>
    <t>次世代の高度な技術を活用したサービスの社会実装を目指した実証実験や調査研究などの取組を進めていくべきか</t>
    <rPh sb="0" eb="3">
      <t>ジセダイ</t>
    </rPh>
    <rPh sb="4" eb="6">
      <t>コウド</t>
    </rPh>
    <rPh sb="7" eb="9">
      <t>ギジュツ</t>
    </rPh>
    <rPh sb="10" eb="12">
      <t>カツヨウ</t>
    </rPh>
    <rPh sb="19" eb="21">
      <t>シャカイ</t>
    </rPh>
    <rPh sb="21" eb="23">
      <t>ジッソウ</t>
    </rPh>
    <rPh sb="24" eb="26">
      <t>メザ</t>
    </rPh>
    <rPh sb="28" eb="30">
      <t>ジッショウ</t>
    </rPh>
    <rPh sb="30" eb="32">
      <t>ジッケン</t>
    </rPh>
    <rPh sb="33" eb="35">
      <t>チョウサ</t>
    </rPh>
    <rPh sb="35" eb="37">
      <t>ケンキュウ</t>
    </rPh>
    <rPh sb="40" eb="42">
      <t>トリクミ</t>
    </rPh>
    <rPh sb="43" eb="44">
      <t>スス</t>
    </rPh>
    <phoneticPr fontId="5"/>
  </si>
  <si>
    <t>奈良県が道路の新設や維持修繕にもっと力を入れていくべきか</t>
  </si>
  <si>
    <t>問10</t>
    <rPh sb="0" eb="1">
      <t>トイ</t>
    </rPh>
    <phoneticPr fontId="5"/>
  </si>
  <si>
    <t>問11</t>
    <rPh sb="0" eb="1">
      <t>トイ</t>
    </rPh>
    <phoneticPr fontId="5"/>
  </si>
  <si>
    <t>問12</t>
    <rPh sb="0" eb="1">
      <t>トイ</t>
    </rPh>
    <phoneticPr fontId="5"/>
  </si>
  <si>
    <t>問13</t>
    <rPh sb="0" eb="1">
      <t>トイ</t>
    </rPh>
    <phoneticPr fontId="5"/>
  </si>
  <si>
    <t>３．防災・危機管理について</t>
    <phoneticPr fontId="12"/>
  </si>
  <si>
    <t>４．環境保全について</t>
    <phoneticPr fontId="6"/>
  </si>
  <si>
    <t>５．まちづくりの推進について</t>
    <phoneticPr fontId="6"/>
  </si>
  <si>
    <t>６．その他の政策について</t>
    <phoneticPr fontId="6"/>
  </si>
  <si>
    <t>７．回答者の属性</t>
    <phoneticPr fontId="12"/>
  </si>
  <si>
    <t>Q10</t>
  </si>
  <si>
    <t>Q12</t>
  </si>
  <si>
    <t>Q13</t>
  </si>
  <si>
    <t>Q14</t>
  </si>
  <si>
    <t>地震、台風、火災などへの自主的な備えの有無</t>
    <rPh sb="19" eb="21">
      <t>ウム</t>
    </rPh>
    <phoneticPr fontId="5"/>
  </si>
  <si>
    <t>地震、台風、火災などへの自主的な備えの内容</t>
    <rPh sb="19" eb="21">
      <t>ナイヨウ</t>
    </rPh>
    <phoneticPr fontId="5"/>
  </si>
  <si>
    <t>自然災害時に取る行動</t>
    <rPh sb="0" eb="5">
      <t>シゼンサイガイジ</t>
    </rPh>
    <rPh sb="6" eb="7">
      <t>ト</t>
    </rPh>
    <rPh sb="8" eb="10">
      <t>コウドウ</t>
    </rPh>
    <phoneticPr fontId="5"/>
  </si>
  <si>
    <t>消費生活センター等の消費生活相談窓口の認知度</t>
  </si>
  <si>
    <t>問15-①</t>
    <rPh sb="0" eb="1">
      <t>トイ</t>
    </rPh>
    <phoneticPr fontId="5"/>
  </si>
  <si>
    <t>問15-②</t>
    <rPh sb="0" eb="1">
      <t>トイ</t>
    </rPh>
    <phoneticPr fontId="5"/>
  </si>
  <si>
    <t>問16</t>
    <rPh sb="0" eb="1">
      <t>トイ</t>
    </rPh>
    <phoneticPr fontId="5"/>
  </si>
  <si>
    <t>問17</t>
    <rPh sb="0" eb="1">
      <t>トイ</t>
    </rPh>
    <phoneticPr fontId="5"/>
  </si>
  <si>
    <t>Q16</t>
    <phoneticPr fontId="2"/>
  </si>
  <si>
    <t>Q17</t>
    <phoneticPr fontId="2"/>
  </si>
  <si>
    <t>問18-①</t>
    <rPh sb="0" eb="1">
      <t>トイ</t>
    </rPh>
    <phoneticPr fontId="5"/>
  </si>
  <si>
    <t>問18-②</t>
    <rPh sb="0" eb="1">
      <t>トイ</t>
    </rPh>
    <phoneticPr fontId="5"/>
  </si>
  <si>
    <t>Q18-①</t>
  </si>
  <si>
    <t>Q18-②</t>
  </si>
  <si>
    <t>問19</t>
    <rPh sb="0" eb="1">
      <t>トイ</t>
    </rPh>
    <phoneticPr fontId="5"/>
  </si>
  <si>
    <t>問20</t>
    <rPh sb="0" eb="1">
      <t>トイ</t>
    </rPh>
    <phoneticPr fontId="5"/>
  </si>
  <si>
    <t>問21</t>
    <rPh sb="0" eb="1">
      <t>トイ</t>
    </rPh>
    <phoneticPr fontId="5"/>
  </si>
  <si>
    <t>問22-①</t>
    <rPh sb="0" eb="1">
      <t>トイ</t>
    </rPh>
    <phoneticPr fontId="5"/>
  </si>
  <si>
    <t>問22-②</t>
    <rPh sb="0" eb="1">
      <t>トイ</t>
    </rPh>
    <phoneticPr fontId="5"/>
  </si>
  <si>
    <t>問23-①</t>
    <rPh sb="0" eb="1">
      <t>トイ</t>
    </rPh>
    <phoneticPr fontId="5"/>
  </si>
  <si>
    <t>問23-②</t>
    <rPh sb="0" eb="1">
      <t>トイ</t>
    </rPh>
    <phoneticPr fontId="5"/>
  </si>
  <si>
    <t>「生物多様性」という言葉の認知度</t>
  </si>
  <si>
    <t>ゴミを減らすための取り組み状況</t>
  </si>
  <si>
    <t>「再生可能エネルギー等の利活用」への関心</t>
  </si>
  <si>
    <t>家庭で導入済みのもの</t>
    <rPh sb="0" eb="2">
      <t>カテイ</t>
    </rPh>
    <rPh sb="3" eb="5">
      <t>ドウニュウ</t>
    </rPh>
    <rPh sb="5" eb="6">
      <t>ズ</t>
    </rPh>
    <phoneticPr fontId="1"/>
  </si>
  <si>
    <t>家庭に導入を検討しているもの</t>
    <rPh sb="0" eb="2">
      <t>カテイ</t>
    </rPh>
    <rPh sb="3" eb="5">
      <t>ドウニュウ</t>
    </rPh>
    <rPh sb="6" eb="8">
      <t>ケントウ</t>
    </rPh>
    <phoneticPr fontId="1"/>
  </si>
  <si>
    <t>省エネ・節電のための、日常的な取り組み</t>
  </si>
  <si>
    <t>省エネ・節電のための取り組みをしない理由</t>
    <rPh sb="10" eb="11">
      <t>ト</t>
    </rPh>
    <rPh sb="12" eb="13">
      <t>ク</t>
    </rPh>
    <rPh sb="18" eb="20">
      <t>リユウ</t>
    </rPh>
    <phoneticPr fontId="5"/>
  </si>
  <si>
    <t>Q19</t>
    <phoneticPr fontId="2"/>
  </si>
  <si>
    <t>Q20</t>
  </si>
  <si>
    <t>Q21</t>
  </si>
  <si>
    <t>Q22-①</t>
  </si>
  <si>
    <t>Q22-②</t>
  </si>
  <si>
    <t>Q23-①</t>
  </si>
  <si>
    <t>Q23-②</t>
  </si>
  <si>
    <t>問24</t>
    <rPh sb="0" eb="1">
      <t>トイ</t>
    </rPh>
    <phoneticPr fontId="5"/>
  </si>
  <si>
    <t>問25</t>
    <rPh sb="0" eb="1">
      <t>トイ</t>
    </rPh>
    <phoneticPr fontId="5"/>
  </si>
  <si>
    <t>問26</t>
    <rPh sb="0" eb="1">
      <t>トイ</t>
    </rPh>
    <phoneticPr fontId="5"/>
  </si>
  <si>
    <t>問27-①</t>
    <rPh sb="0" eb="1">
      <t>トイ</t>
    </rPh>
    <phoneticPr fontId="5"/>
  </si>
  <si>
    <t>問27-②</t>
    <rPh sb="0" eb="1">
      <t>トイ</t>
    </rPh>
    <phoneticPr fontId="5"/>
  </si>
  <si>
    <t>問28-①</t>
    <rPh sb="0" eb="1">
      <t>トイ</t>
    </rPh>
    <phoneticPr fontId="5"/>
  </si>
  <si>
    <t>問28-②</t>
    <rPh sb="0" eb="1">
      <t>トイ</t>
    </rPh>
    <phoneticPr fontId="5"/>
  </si>
  <si>
    <t>問28-③</t>
    <rPh sb="0" eb="1">
      <t>トイ</t>
    </rPh>
    <phoneticPr fontId="5"/>
  </si>
  <si>
    <t>Q24</t>
    <phoneticPr fontId="2"/>
  </si>
  <si>
    <t>Q26</t>
  </si>
  <si>
    <t>Q27-①</t>
  </si>
  <si>
    <t>Q25</t>
  </si>
  <si>
    <t>Q27-②</t>
  </si>
  <si>
    <t>Q28-③</t>
    <phoneticPr fontId="2"/>
  </si>
  <si>
    <t>問29</t>
    <rPh sb="0" eb="1">
      <t>トイ</t>
    </rPh>
    <phoneticPr fontId="5"/>
  </si>
  <si>
    <t>問30-①-1</t>
    <rPh sb="0" eb="1">
      <t>トイ</t>
    </rPh>
    <phoneticPr fontId="5"/>
  </si>
  <si>
    <t>問30-①-2</t>
    <rPh sb="0" eb="1">
      <t>トイ</t>
    </rPh>
    <phoneticPr fontId="5"/>
  </si>
  <si>
    <t>問30-②-1</t>
    <rPh sb="0" eb="1">
      <t>トイ</t>
    </rPh>
    <phoneticPr fontId="5"/>
  </si>
  <si>
    <t>問30-②-2</t>
    <rPh sb="0" eb="1">
      <t>トイ</t>
    </rPh>
    <phoneticPr fontId="5"/>
  </si>
  <si>
    <t>「ムジークフェストなら」の認知度</t>
  </si>
  <si>
    <t>「奈良県みんなでたのしむ大芸術祭」の認知度</t>
  </si>
  <si>
    <t>Q29</t>
    <phoneticPr fontId="4"/>
  </si>
  <si>
    <t>Q30-①-1</t>
    <phoneticPr fontId="1"/>
  </si>
  <si>
    <t>Q30-①-2</t>
    <phoneticPr fontId="1"/>
  </si>
  <si>
    <t>Q30-②-2</t>
  </si>
  <si>
    <t>Q30-②-1</t>
    <phoneticPr fontId="2"/>
  </si>
  <si>
    <t>勤務地</t>
    <rPh sb="2" eb="3">
      <t>チ</t>
    </rPh>
    <phoneticPr fontId="8"/>
  </si>
  <si>
    <t>居住地域（６地域）</t>
    <rPh sb="6" eb="8">
      <t>チイキ</t>
    </rPh>
    <phoneticPr fontId="8"/>
  </si>
  <si>
    <t>居住地域（市町村）</t>
    <rPh sb="5" eb="8">
      <t>シチョウソン</t>
    </rPh>
    <phoneticPr fontId="8"/>
  </si>
  <si>
    <t>世帯収入</t>
  </si>
  <si>
    <t>問31</t>
    <rPh sb="0" eb="1">
      <t>トイ</t>
    </rPh>
    <phoneticPr fontId="5"/>
  </si>
  <si>
    <t>問32</t>
    <rPh sb="0" eb="1">
      <t>トイ</t>
    </rPh>
    <phoneticPr fontId="5"/>
  </si>
  <si>
    <t>問37</t>
    <rPh sb="0" eb="1">
      <t>トイ</t>
    </rPh>
    <phoneticPr fontId="5"/>
  </si>
  <si>
    <t>問41</t>
    <rPh sb="0" eb="1">
      <t>トイ</t>
    </rPh>
    <phoneticPr fontId="2"/>
  </si>
  <si>
    <t>Q31</t>
    <phoneticPr fontId="4"/>
  </si>
  <si>
    <t>Q32-1</t>
    <phoneticPr fontId="4"/>
  </si>
  <si>
    <t>Q32-2</t>
    <phoneticPr fontId="2"/>
  </si>
  <si>
    <t>Q34</t>
  </si>
  <si>
    <t>Q35</t>
  </si>
  <si>
    <t>Q36</t>
  </si>
  <si>
    <t>Q37</t>
  </si>
  <si>
    <t>Q40</t>
    <phoneticPr fontId="4"/>
  </si>
  <si>
    <t>Q41</t>
    <phoneticPr fontId="2"/>
  </si>
  <si>
    <t>７．回答者の属性【属性別集計表】</t>
    <rPh sb="2" eb="5">
      <t>カイトウシャ</t>
    </rPh>
    <rPh sb="6" eb="8">
      <t>ゾクセイ</t>
    </rPh>
    <rPh sb="9" eb="12">
      <t>ゾクセイベツ</t>
    </rPh>
    <phoneticPr fontId="6"/>
  </si>
  <si>
    <t>一度は県外へ出ても、奈良県に戻って住みたい</t>
  </si>
  <si>
    <t>２．奈良県が進める政策について【属性別集計表】</t>
    <rPh sb="16" eb="19">
      <t>ゾクセイベツ</t>
    </rPh>
    <phoneticPr fontId="6"/>
  </si>
  <si>
    <t>こどもや若者の意見の施策への反映</t>
  </si>
  <si>
    <t>固定的性別役割分担意識の解消</t>
  </si>
  <si>
    <t>男女ともに働きやすい職場づくり</t>
  </si>
  <si>
    <t>デジタル技術を活用した子育て環境づくり</t>
  </si>
  <si>
    <t>若者や子育て世代に奈良県でのくらしの魅力を届ける</t>
  </si>
  <si>
    <t>こども食堂（こどもの居場所）への支援</t>
  </si>
  <si>
    <t>ヤングケアラーへの支援</t>
  </si>
  <si>
    <t>高等学校授業料等の支援制度の拡充</t>
  </si>
  <si>
    <t>こどもを安心して預けられる教育や保育体制の整備</t>
  </si>
  <si>
    <t>問９　今後奈良県に力を入れてほしい分野（３つ以内で複数回答）</t>
    <phoneticPr fontId="2"/>
  </si>
  <si>
    <t>『そう思う』</t>
    <phoneticPr fontId="2"/>
  </si>
  <si>
    <t>『そう思わない』</t>
    <phoneticPr fontId="2"/>
  </si>
  <si>
    <t>問14　奈良県が道路の新設や維持修繕にもっと力を入れていくべきか</t>
    <phoneticPr fontId="2"/>
  </si>
  <si>
    <t>問15-①　地震、台風、火災などへの自主的な備えの有無</t>
    <phoneticPr fontId="2"/>
  </si>
  <si>
    <t>３．防災・危機管理について【属性別集計表】</t>
    <rPh sb="14" eb="17">
      <t>ゾクセイベツ</t>
    </rPh>
    <phoneticPr fontId="6"/>
  </si>
  <si>
    <t>できている</t>
  </si>
  <si>
    <t>どちらかといえば、できている</t>
  </si>
  <si>
    <t>どちらかといえば、できていない</t>
  </si>
  <si>
    <t>できていない</t>
  </si>
  <si>
    <t>わからない（把握していない）</t>
  </si>
  <si>
    <t>『できている』</t>
    <phoneticPr fontId="6"/>
  </si>
  <si>
    <t>『できていない』</t>
    <phoneticPr fontId="6"/>
  </si>
  <si>
    <t>※問15-①で
「1.できている」
または
「2.どちらかといえば、できている」
と回答した人のみ</t>
    <rPh sb="1" eb="2">
      <t>トイ</t>
    </rPh>
    <phoneticPr fontId="2"/>
  </si>
  <si>
    <t>ハザードマップなどで自宅が危険な場所に含まれるか、あらかじめ確認している</t>
  </si>
  <si>
    <t>市町村が発令する避難情報（避難指示、緊急安全確保等）に応じた行動を決めている</t>
  </si>
  <si>
    <t>災害時の安否情報のやりとり（災害用伝言ダイヤル１７１など）について、家族などとあらかじめ相談している</t>
  </si>
  <si>
    <t>避難時の携行物品（非常持出袋など）をあらかじめ準備している</t>
  </si>
  <si>
    <t>日中の生活場所（職場や学校、近隣施設など）における避難行動について、検討できている</t>
  </si>
  <si>
    <t>問12　カーボンニュートラルの実現やＧＸ（グリーントランスフォーメーション）による
      産業の競争力強化等に向けた取組を進めていくべきか</t>
    <phoneticPr fontId="2"/>
  </si>
  <si>
    <t>問13　次世代の高度な技術を活用したサービスの社会実装を目指した実証実験や調査研究などの
      取組を進めていくべきか</t>
    <phoneticPr fontId="2"/>
  </si>
  <si>
    <t>問16　自然災害時に取る行動</t>
    <phoneticPr fontId="2"/>
  </si>
  <si>
    <t>自然災害発生時にどう行動するか決めている</t>
  </si>
  <si>
    <t>自然災害発生時にどう行動するか検討した（している）が、まだ決めていない</t>
  </si>
  <si>
    <t>自然災害発生時にどう行動するか検討していない（決めていない）</t>
  </si>
  <si>
    <t>『決めていない』</t>
    <phoneticPr fontId="2"/>
  </si>
  <si>
    <t>問17　消費生活センター等の消費生活相談窓口の認知度</t>
    <phoneticPr fontId="2"/>
  </si>
  <si>
    <t>利用したことがある</t>
  </si>
  <si>
    <t>知っているが、利用したことはない</t>
  </si>
  <si>
    <t>問18-①　自転車の利用状況</t>
    <phoneticPr fontId="2"/>
  </si>
  <si>
    <t>※問18-①で
「１～4」に
回答した人のみ</t>
    <rPh sb="1" eb="2">
      <t>トイ</t>
    </rPh>
    <phoneticPr fontId="2"/>
  </si>
  <si>
    <t>問18-②　自転車保険の加入状況</t>
    <phoneticPr fontId="2"/>
  </si>
  <si>
    <t>４．環境保全について【属性別集計表】</t>
    <rPh sb="2" eb="6">
      <t>カンキョウホゼン</t>
    </rPh>
    <rPh sb="11" eb="14">
      <t>ゾクセイベツ</t>
    </rPh>
    <phoneticPr fontId="6"/>
  </si>
  <si>
    <t>問19　「生物多様性」という言葉の認知度</t>
    <phoneticPr fontId="2"/>
  </si>
  <si>
    <t>（1～3）</t>
    <phoneticPr fontId="2"/>
  </si>
  <si>
    <t>内容を含めて詳しく知っている</t>
  </si>
  <si>
    <t>ある程度知っている</t>
  </si>
  <si>
    <t>言葉だけは知っている</t>
  </si>
  <si>
    <t>使い捨てプラスチック製品を避ける</t>
  </si>
  <si>
    <t>マイバッグやマイボトルを使用する</t>
  </si>
  <si>
    <t>食品ロスを減らす</t>
  </si>
  <si>
    <t>不要なものをリサイクルや寄付する</t>
  </si>
  <si>
    <t>なにも取り組んでいない</t>
  </si>
  <si>
    <t>問21　「再生可能エネルギー等の利活用」への関心</t>
    <phoneticPr fontId="2"/>
  </si>
  <si>
    <t>大いにある</t>
  </si>
  <si>
    <t>少しある</t>
  </si>
  <si>
    <t>あまりない</t>
  </si>
  <si>
    <t>ほとんどない</t>
  </si>
  <si>
    <t>『関心あり』</t>
  </si>
  <si>
    <t>『関心なし』</t>
  </si>
  <si>
    <t>太陽光発電</t>
  </si>
  <si>
    <t>太陽熱利用（給湯・空調）</t>
  </si>
  <si>
    <t>燃料電池（エネファーム）</t>
  </si>
  <si>
    <t>家庭用蓄電池</t>
  </si>
  <si>
    <t>電気自動車（ＥＶ）</t>
  </si>
  <si>
    <t>プラグインハイブリッド（ＰＨＥＶ）</t>
  </si>
  <si>
    <t>燃料電池自動車（ＦＣＥＶ）</t>
  </si>
  <si>
    <t>電気自動車（充電／給電）設備（Ｖ２Ｈシステム）</t>
  </si>
  <si>
    <t>エアコン設定温度を夏季は２８℃、冬季は２０℃にする</t>
  </si>
  <si>
    <t>すだれやグリーンカーテンなどで日差しを和らげる</t>
  </si>
  <si>
    <t>冷蔵庫の温度設定を夏季は「中」、冬季は「弱」にする</t>
  </si>
  <si>
    <t>不要な照明を消す</t>
  </si>
  <si>
    <t>テレビは必要なとき以外は主電源を消す</t>
  </si>
  <si>
    <t>長時間使わない機器は、コンセントからプラグを抜く</t>
  </si>
  <si>
    <t>リモコンではなく、本体の主電源を切る</t>
  </si>
  <si>
    <t>クールシェアスポットを利用する（図書館やスーパーなどへ行く）</t>
  </si>
  <si>
    <t>省エネ家電を使用する</t>
  </si>
  <si>
    <t>取り組んでいない</t>
  </si>
  <si>
    <t>問23-②　省エネ・節電のための取り組みをしない理由</t>
    <phoneticPr fontId="2"/>
  </si>
  <si>
    <t>環境問題に関心がないため</t>
  </si>
  <si>
    <t>取組方法が分からないため</t>
  </si>
  <si>
    <t>取り組むのが面倒なため</t>
  </si>
  <si>
    <t>自分一人の取組では効果がないと思うため</t>
  </si>
  <si>
    <t>※問23-①で
「11.取り組んでいない」に
回答した人のみ</t>
    <rPh sb="1" eb="2">
      <t>トイ</t>
    </rPh>
    <phoneticPr fontId="2"/>
  </si>
  <si>
    <t>問23-①　省エネ・節電のための、日常的な取り組み（複数回答）</t>
    <phoneticPr fontId="2"/>
  </si>
  <si>
    <t>問22-②　家庭に導入を検討しているもの（複数回答）</t>
    <phoneticPr fontId="2"/>
  </si>
  <si>
    <t>問22-①　家庭で導入済みのもの（複数回答）</t>
    <phoneticPr fontId="2"/>
  </si>
  <si>
    <t>問20　ゴミを減らすための取り組み状況（複数回答）</t>
    <phoneticPr fontId="2"/>
  </si>
  <si>
    <t>問15-②　地震、台風、火災などへの自主的な備えの内容（複数回答）</t>
    <phoneticPr fontId="2"/>
  </si>
  <si>
    <t>問24　所有している土地の管理について悩みや不安の有無（複数回答）</t>
    <phoneticPr fontId="2"/>
  </si>
  <si>
    <t>高齢のため管理することが難しい</t>
  </si>
  <si>
    <t>所有している土地が遠方にあるため、管理することが難しい</t>
  </si>
  <si>
    <t>今は管理できているが、将来的に管理していくことができるか不安である</t>
  </si>
  <si>
    <t>土地の管理についての相談先が分からない</t>
  </si>
  <si>
    <t>土地を所有していない</t>
  </si>
  <si>
    <t>悩みや不安はない</t>
  </si>
  <si>
    <t>５．まちづくりの推進について【属性別集計表】</t>
    <rPh sb="8" eb="10">
      <t>スイシン</t>
    </rPh>
    <rPh sb="15" eb="18">
      <t>ゾクセイベツ</t>
    </rPh>
    <phoneticPr fontId="6"/>
  </si>
  <si>
    <t>問25　犯罪被害者等支援のための総合対応窓口設置の認知度</t>
    <phoneticPr fontId="2"/>
  </si>
  <si>
    <t>どのような支援をしている窓口か知っている</t>
  </si>
  <si>
    <t>名前を見たことや聞いたことはあるが、詳しい活動は知らない</t>
  </si>
  <si>
    <t>問26　まちに足りないと感じる機能や施設（複数回答）</t>
    <phoneticPr fontId="2"/>
  </si>
  <si>
    <t>鉄道、バス、タクシーなどの地域交通ネットワーク</t>
  </si>
  <si>
    <t>保育所、子育て支援センターなどの子育て支援施設</t>
  </si>
  <si>
    <t>老人ホーム、障害者支援施設などの社会福祉施設</t>
  </si>
  <si>
    <t>病院・診療所などの医療施設</t>
  </si>
  <si>
    <t>企業の工場や、オフィスなどの就労の場</t>
  </si>
  <si>
    <t>スーパー・小売店舗などの日常の買い物施設</t>
  </si>
  <si>
    <t>劇場、博物館などの文化施設・社会教育施設</t>
  </si>
  <si>
    <t>体育館、アリーナなどのスポーツ施設</t>
  </si>
  <si>
    <t>映画館、動物園などの娯楽施設</t>
  </si>
  <si>
    <t>足りないと感じるものはない</t>
  </si>
  <si>
    <t>取組が必要である</t>
  </si>
  <si>
    <t>取組は不要である</t>
  </si>
  <si>
    <t>大渕池公園</t>
  </si>
  <si>
    <t>奈良公園</t>
  </si>
  <si>
    <t>平城宮跡歴史公園</t>
  </si>
  <si>
    <t>大和民俗公園</t>
  </si>
  <si>
    <t>まほろば健康パーク</t>
  </si>
  <si>
    <t>橿原公苑</t>
  </si>
  <si>
    <t>うだ・アニマルパーク</t>
  </si>
  <si>
    <t>竜田公園</t>
  </si>
  <si>
    <t>県営福祉パーク</t>
  </si>
  <si>
    <t>馬見丘陵公園</t>
  </si>
  <si>
    <t>問27-②　県営公園の利用環境向上に必要な取組（複数回答）</t>
    <phoneticPr fontId="2"/>
  </si>
  <si>
    <t>バリアフリー化や授乳室の設置等の全世代が利用しやすい環境整備</t>
  </si>
  <si>
    <t>遊具、建物等の老朽化対策</t>
  </si>
  <si>
    <t>日陰やミスト設置等による暑熱対策</t>
  </si>
  <si>
    <t>屋外用ヒーターなど暖を取ることが出来る設備設置等による防寒対策</t>
  </si>
  <si>
    <t>駐車場の満空状況や花の見頃等のリアルタイム情報の提供</t>
  </si>
  <si>
    <t>ゴミ箱の設置等のゴミ対策の充実</t>
  </si>
  <si>
    <t>カフェや物販施設等のサービス提供施設の充実</t>
  </si>
  <si>
    <t>昭和５６年６月以前に建てられた戸建て住宅に住んでいない</t>
  </si>
  <si>
    <t>耐震診断を行い、耐震性があることを確認している</t>
  </si>
  <si>
    <t>耐震性がない（耐震診断実施済）ため、耐震改修を行った</t>
  </si>
  <si>
    <t>耐震性がない（耐震診断実施済）ため、耐震改修を予定している</t>
  </si>
  <si>
    <t>耐震性がない（耐震診断実施済）が、耐震改修の予定はない</t>
  </si>
  <si>
    <t>耐震性が不明のため、耐震診断を予定している</t>
  </si>
  <si>
    <t>耐震性が不明だが、耐震診断の予定はない</t>
  </si>
  <si>
    <t>問28-②　耐震性がないが、耐震改修の予定がない理由（複数回答）</t>
    <phoneticPr fontId="2"/>
  </si>
  <si>
    <t>※問28-①で
「5.耐震性がない（耐震診断実施済）が、耐震改修の予定はない」に
回答した人のみ</t>
    <rPh sb="1" eb="2">
      <t>トイ</t>
    </rPh>
    <phoneticPr fontId="2"/>
  </si>
  <si>
    <t>費用がかかる</t>
  </si>
  <si>
    <t>どこに相談したら良いかわからない</t>
  </si>
  <si>
    <t>高齢等によりあまり長く住む予定がない</t>
  </si>
  <si>
    <t>工事中の仮住まいなどが面倒</t>
  </si>
  <si>
    <t>耐震改修の必要性を感じない</t>
  </si>
  <si>
    <t>※問28-①で
「7.耐震性が不明だが、耐震診断の予定はない」に
回答した人のみ</t>
    <rPh sb="1" eb="2">
      <t>トイ</t>
    </rPh>
    <phoneticPr fontId="2"/>
  </si>
  <si>
    <t>工事をすることになると仮住まいなどが面倒</t>
  </si>
  <si>
    <t>耐震診断や耐震改修の必要性を感じない</t>
  </si>
  <si>
    <t>問29　この１年間の文化活動・文化鑑賞の有無</t>
    <phoneticPr fontId="2"/>
  </si>
  <si>
    <t>６．その他の政策について【属性別集計表】</t>
    <rPh sb="4" eb="5">
      <t>タ</t>
    </rPh>
    <rPh sb="6" eb="8">
      <t>セイサク</t>
    </rPh>
    <rPh sb="13" eb="16">
      <t>ゾクセイベツ</t>
    </rPh>
    <phoneticPr fontId="6"/>
  </si>
  <si>
    <t>問30-①-1　「ムジークフェストなら」の認知度</t>
    <phoneticPr fontId="2"/>
  </si>
  <si>
    <t>問30-①-2　「奈良県みんなでたのしむ大芸術祭」の認知度</t>
    <phoneticPr fontId="2"/>
  </si>
  <si>
    <t>問30-②-1　「ムジークフェストなら」の参加状況</t>
    <phoneticPr fontId="2"/>
  </si>
  <si>
    <t>参加したことがある</t>
  </si>
  <si>
    <t>参加したことはない</t>
  </si>
  <si>
    <t>問30-②-2　「奈良県みんなでたのしむ大芸術祭」の参加状況</t>
    <phoneticPr fontId="2"/>
  </si>
  <si>
    <t>問31　性別</t>
    <phoneticPr fontId="2"/>
  </si>
  <si>
    <t>問32　年齢（５歳刻み）</t>
    <phoneticPr fontId="2"/>
  </si>
  <si>
    <t>問32　年齢（10歳刻み）</t>
    <rPh sb="0" eb="1">
      <t>トイ</t>
    </rPh>
    <rPh sb="9" eb="10">
      <t>サイ</t>
    </rPh>
    <rPh sb="10" eb="11">
      <t>キザ</t>
    </rPh>
    <phoneticPr fontId="2"/>
  </si>
  <si>
    <t>問33　婚姻状況</t>
    <phoneticPr fontId="2"/>
  </si>
  <si>
    <t>問34　世帯構成</t>
    <phoneticPr fontId="2"/>
  </si>
  <si>
    <t>問35　子どもの成長段階（複数回答）</t>
    <phoneticPr fontId="2"/>
  </si>
  <si>
    <t>問36　職業</t>
    <phoneticPr fontId="2"/>
  </si>
  <si>
    <t>問37　勤務地</t>
    <phoneticPr fontId="2"/>
  </si>
  <si>
    <t>問38　奈良県での居住年数</t>
    <phoneticPr fontId="2"/>
  </si>
  <si>
    <t>問38　奈良県での居住年数（20年区切り）</t>
    <rPh sb="0" eb="1">
      <t>トイ</t>
    </rPh>
    <rPh sb="16" eb="17">
      <t>ネン</t>
    </rPh>
    <rPh sb="17" eb="19">
      <t>クギ</t>
    </rPh>
    <phoneticPr fontId="2"/>
  </si>
  <si>
    <t>問39　奈良県に住む理由（２つ以内で複数回答）</t>
    <phoneticPr fontId="2"/>
  </si>
  <si>
    <t>問40　居住地域（６地域）</t>
    <rPh sb="0" eb="1">
      <t>トイ</t>
    </rPh>
    <rPh sb="10" eb="12">
      <t>チイキ</t>
    </rPh>
    <phoneticPr fontId="13"/>
  </si>
  <si>
    <t>問40　居住地域（市町村）</t>
  </si>
  <si>
    <t>（つづき）問40　居住地域（市町村）</t>
  </si>
  <si>
    <t>問41　世帯収入</t>
    <phoneticPr fontId="2"/>
  </si>
  <si>
    <t>問41　世帯収入（３段階）</t>
    <rPh sb="0" eb="1">
      <t>トイ</t>
    </rPh>
    <rPh sb="4" eb="6">
      <t>セタイ</t>
    </rPh>
    <rPh sb="10" eb="12">
      <t>ダンカイ</t>
    </rPh>
    <phoneticPr fontId="2"/>
  </si>
  <si>
    <t>※問36で
「1～8」に
回答した人のみ</t>
    <rPh sb="1" eb="2">
      <t>トイ</t>
    </rPh>
    <phoneticPr fontId="2"/>
  </si>
  <si>
    <t>所有している土地の管理について悩みや不安の有無</t>
  </si>
  <si>
    <t>犯罪被害者等支援のための総合対応窓口設置の認知度</t>
  </si>
  <si>
    <t>まちに足りないと感じる機能や施設</t>
  </si>
  <si>
    <t>県営公園の利用環境向上に必要な取組</t>
  </si>
  <si>
    <t>耐震性がないが、耐震改修の予定がない理由</t>
    <rPh sb="0" eb="3">
      <t>タイシンセイ</t>
    </rPh>
    <rPh sb="8" eb="10">
      <t>タイシン</t>
    </rPh>
    <rPh sb="10" eb="12">
      <t>カイシュウ</t>
    </rPh>
    <rPh sb="13" eb="15">
      <t>ヨテイ</t>
    </rPh>
    <rPh sb="18" eb="20">
      <t>リユウ</t>
    </rPh>
    <phoneticPr fontId="5"/>
  </si>
  <si>
    <t>この１年間の文化活動・文化鑑賞の有無</t>
    <rPh sb="16" eb="18">
      <t>ウム</t>
    </rPh>
    <phoneticPr fontId="9"/>
  </si>
  <si>
    <t>「ムジークフェストなら」の参加状況</t>
    <rPh sb="13" eb="15">
      <t>サンカ</t>
    </rPh>
    <rPh sb="15" eb="17">
      <t>ジョウキョウ</t>
    </rPh>
    <phoneticPr fontId="8"/>
  </si>
  <si>
    <t>「奈良県みんなでたのしむ大芸術祭」の参加状況</t>
    <rPh sb="18" eb="20">
      <t>サンカ</t>
    </rPh>
    <rPh sb="20" eb="22">
      <t>ジョウキョウ</t>
    </rPh>
    <phoneticPr fontId="5"/>
  </si>
  <si>
    <t>２０～２４歳</t>
  </si>
  <si>
    <t>２５～２９歳</t>
  </si>
  <si>
    <t>３０～３４歳</t>
  </si>
  <si>
    <t>３５～３９歳</t>
  </si>
  <si>
    <t>４０～４４歳</t>
  </si>
  <si>
    <t>４５～４９歳</t>
  </si>
  <si>
    <t>５０～５４歳</t>
  </si>
  <si>
    <t>５５～５９歳</t>
  </si>
  <si>
    <t>６０～６４歳</t>
  </si>
  <si>
    <t>６５～６９歳</t>
  </si>
  <si>
    <t>７０歳以上</t>
  </si>
  <si>
    <t>２０歳代</t>
  </si>
  <si>
    <t>３０歳代</t>
  </si>
  <si>
    <t>４０歳代</t>
  </si>
  <si>
    <t>５０歳代</t>
  </si>
  <si>
    <t>６０歳代</t>
  </si>
  <si>
    <t>７０歳代以上</t>
  </si>
  <si>
    <t>県外</t>
  </si>
  <si>
    <t>２０年以上</t>
  </si>
  <si>
    <t>２０年未満</t>
  </si>
  <si>
    <t>２００万円未満</t>
  </si>
  <si>
    <t>２，０００万円以上</t>
  </si>
  <si>
    <t>２００万円以上、
４００万円未満</t>
  </si>
  <si>
    <t>４００万円以上、
６００万円未満</t>
  </si>
  <si>
    <t>６００万円以上、
９００万円未満</t>
  </si>
  <si>
    <t>９００万円以上、
２，０００万円未満</t>
  </si>
  <si>
    <t>４００万円未満</t>
  </si>
  <si>
    <t>９００万円以上</t>
  </si>
  <si>
    <t>４００万円以上、
９００万円未満</t>
    <phoneticPr fontId="2"/>
  </si>
  <si>
    <t>無回答</t>
    <rPh sb="0" eb="3">
      <t>ムカイトウ</t>
    </rPh>
    <phoneticPr fontId="2"/>
  </si>
  <si>
    <t>※問27-①
1～10の取組で
1つでも
「1.取組が必要である」に
回答した人のみ</t>
    <rPh sb="1" eb="2">
      <t>トイ</t>
    </rPh>
    <rPh sb="12" eb="14">
      <t>トリクミ</t>
    </rPh>
    <phoneticPr fontId="2"/>
  </si>
  <si>
    <t>※問30-①-2で
「1.知っている」に
回答した人のみ</t>
    <rPh sb="1" eb="2">
      <t>トイ</t>
    </rPh>
    <phoneticPr fontId="2"/>
  </si>
  <si>
    <t>※問30-①-1で
「1.知っている」に
回答した人のみ</t>
    <rPh sb="1" eb="2">
      <t>トイ</t>
    </rPh>
    <phoneticPr fontId="2"/>
  </si>
  <si>
    <t>問37　奈良県での就労</t>
    <rPh sb="0" eb="1">
      <t>トイ</t>
    </rPh>
    <phoneticPr fontId="2"/>
  </si>
  <si>
    <t>５年以上、
１０年未満</t>
  </si>
  <si>
    <t>１０年以上、
２０年未満</t>
  </si>
  <si>
    <t>東吉野村</t>
    <phoneticPr fontId="2"/>
  </si>
  <si>
    <t>令和７年７月</t>
    <rPh sb="0" eb="2">
      <t>レイワ</t>
    </rPh>
    <rPh sb="3" eb="4">
      <t>ネン</t>
    </rPh>
    <rPh sb="5" eb="6">
      <t>ガツ</t>
    </rPh>
    <phoneticPr fontId="12"/>
  </si>
  <si>
    <t>問10　「奈良県こどもまんなか未来戦略」で力を入れてほしい取組（３つ以内で複数回答）</t>
    <phoneticPr fontId="2"/>
  </si>
  <si>
    <t>「奈良県こどもまんなか未来戦略」で力を入れてほしい取組</t>
    <rPh sb="1" eb="4">
      <t>ナラケン</t>
    </rPh>
    <rPh sb="11" eb="13">
      <t>ミライ</t>
    </rPh>
    <rPh sb="13" eb="15">
      <t>センリャク</t>
    </rPh>
    <rPh sb="25" eb="26">
      <t>ト</t>
    </rPh>
    <rPh sb="26" eb="27">
      <t>ク</t>
    </rPh>
    <phoneticPr fontId="5"/>
  </si>
  <si>
    <t>現在の住まいの耐震診断の実施や予定の有無</t>
    <rPh sb="0" eb="2">
      <t>ゲンザイ</t>
    </rPh>
    <rPh sb="3" eb="4">
      <t>ス</t>
    </rPh>
    <rPh sb="7" eb="9">
      <t>タイシン</t>
    </rPh>
    <rPh sb="9" eb="11">
      <t>シンダン</t>
    </rPh>
    <rPh sb="12" eb="14">
      <t>ジッシ</t>
    </rPh>
    <rPh sb="15" eb="17">
      <t>ヨテイ</t>
    </rPh>
    <rPh sb="18" eb="20">
      <t>ウム</t>
    </rPh>
    <phoneticPr fontId="5"/>
  </si>
  <si>
    <t>耐震性が不明だが、耐震診断の予定がない理由</t>
    <phoneticPr fontId="5"/>
  </si>
  <si>
    <t>問28-①　現在の住まいの耐震診断の実施や予定の有無</t>
    <rPh sb="18" eb="20">
      <t>ジッシ</t>
    </rPh>
    <rPh sb="21" eb="23">
      <t>ヨテイ</t>
    </rPh>
    <phoneticPr fontId="2"/>
  </si>
  <si>
    <t>問28-③　耐震性が不明だが、耐震診断の予定がない理由（複数回答）</t>
    <phoneticPr fontId="2"/>
  </si>
  <si>
    <t>県営公園の利用環境向上に向けた取組の必要の有無</t>
    <rPh sb="12" eb="13">
      <t>ム</t>
    </rPh>
    <rPh sb="18" eb="20">
      <t>ヒツヨウ</t>
    </rPh>
    <rPh sb="21" eb="23">
      <t>ウム</t>
    </rPh>
    <phoneticPr fontId="5"/>
  </si>
  <si>
    <t>問27-①　県営公園の利用環境向上に向けた取組の必要の有無</t>
    <phoneticPr fontId="2"/>
  </si>
  <si>
    <t>『住みたい』</t>
    <phoneticPr fontId="2"/>
  </si>
  <si>
    <t>問11　高齢者の運転免許の自主返納に向けた取組をもっと進めていくべきか</t>
    <phoneticPr fontId="2"/>
  </si>
  <si>
    <t>高齢者の運転免許の自主返納に向けた取組をもっと進めていくべきか</t>
    <rPh sb="0" eb="3">
      <t>コウレイシャ</t>
    </rPh>
    <rPh sb="4" eb="6">
      <t>ウンテン</t>
    </rPh>
    <rPh sb="6" eb="8">
      <t>メンキョ</t>
    </rPh>
    <rPh sb="9" eb="11">
      <t>ジシュ</t>
    </rPh>
    <rPh sb="11" eb="13">
      <t>ヘンノウ</t>
    </rPh>
    <rPh sb="14" eb="15">
      <t>ム</t>
    </rPh>
    <rPh sb="17" eb="19">
      <t>トリクミ</t>
    </rPh>
    <rPh sb="23" eb="24">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</si>
</sst>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Red]\(0.0\)"/>
    <numFmt numFmtId="177" formatCode="#,##0_);[Red]\(#,##0\)"/>
    <numFmt numFmtId="178" formatCode="0.0%"/>
    <numFmt numFmtId="179" formatCode="0_);[Red]\(0\)"/>
    <numFmt numFmtId="180" formatCode="&quot; &quot;@"/>
    <numFmt numFmtId="181" formatCode="0.0&quot;% &quot;"/>
    <numFmt numFmtId="182" formatCode="#,##0\ ;\-#,##0\ ;&quot;-   &quot;"/>
  </numFmts>
  <fonts count="37" x14ac:knownFonts="1">
    <font>
      <sz val="10"/>
      <color theme="1"/>
      <name val="ＭＳ Ｐゴシック"/>
      <family val="2"/>
      <charset val="128"/>
    </font>
    <font>
      <sz val="10"/>
      <color theme="1"/>
      <name val="ＭＳ Ｐゴシック"/>
      <family val="2"/>
      <charset val="128"/>
    </font>
    <font>
      <sz val="6"/>
      <name val="ＭＳ Ｐゴシック"/>
      <family val="2"/>
      <charset val="128"/>
    </font>
    <font>
      <sz val="11"/>
      <name val="ＭＳ Ｐゴシック"/>
      <family val="3"/>
      <charset val="128"/>
    </font>
    <font>
      <sz val="10"/>
      <name val="ＭＳ Ｐゴシック"/>
      <family val="3"/>
      <charset val="128"/>
    </font>
    <font>
      <sz val="10"/>
      <color indexed="8"/>
      <name val="ＭＳ Ｐゴシック"/>
      <family val="3"/>
      <charset val="128"/>
    </font>
    <font>
      <sz val="6"/>
      <name val="ＭＳ Ｐゴシック"/>
      <family val="3"/>
      <charset val="128"/>
    </font>
    <font>
      <sz val="10"/>
      <color theme="1"/>
      <name val="ＭＳ Ｐゴシック"/>
      <family val="3"/>
      <charset val="128"/>
    </font>
    <font>
      <b/>
      <sz val="22"/>
      <name val="HG丸ｺﾞｼｯｸM-PRO"/>
      <family val="3"/>
      <charset val="128"/>
    </font>
    <font>
      <sz val="12"/>
      <name val="ＭＳ 明朝"/>
      <family val="1"/>
      <charset val="128"/>
    </font>
    <font>
      <sz val="12"/>
      <name val="ＭＳ ゴシック"/>
      <family val="3"/>
      <charset val="128"/>
    </font>
    <font>
      <sz val="11"/>
      <name val="ＭＳ ゴシック"/>
      <family val="3"/>
      <charset val="128"/>
    </font>
    <font>
      <sz val="6"/>
      <name val="BIZ UDP明朝 Medium"/>
      <family val="2"/>
      <charset val="128"/>
      <scheme val="minor"/>
    </font>
    <font>
      <i/>
      <u/>
      <sz val="12"/>
      <color theme="1" tint="0.34998626667073579"/>
      <name val="ＭＳ Ｐゴシック"/>
      <family val="3"/>
      <charset val="128"/>
    </font>
    <font>
      <sz val="10"/>
      <name val="BIZ UDゴシック"/>
      <family val="3"/>
      <charset val="128"/>
    </font>
    <font>
      <sz val="11"/>
      <name val="BIZ UDゴシック"/>
      <family val="3"/>
      <charset val="128"/>
    </font>
    <font>
      <i/>
      <u/>
      <sz val="14"/>
      <name val="BIZ UDゴシック"/>
      <family val="3"/>
      <charset val="128"/>
    </font>
    <font>
      <i/>
      <u/>
      <sz val="12"/>
      <color indexed="23"/>
      <name val="BIZ UDゴシック"/>
      <family val="3"/>
      <charset val="128"/>
    </font>
    <font>
      <b/>
      <sz val="18"/>
      <name val="BIZ UDゴシック"/>
      <family val="3"/>
      <charset val="128"/>
    </font>
    <font>
      <sz val="10"/>
      <color theme="1"/>
      <name val="BIZ UDゴシック"/>
      <family val="3"/>
      <charset val="128"/>
    </font>
    <font>
      <b/>
      <sz val="12"/>
      <name val="BIZ UDゴシック"/>
      <family val="3"/>
      <charset val="128"/>
    </font>
    <font>
      <sz val="11"/>
      <color indexed="8"/>
      <name val="BIZ UDゴシック"/>
      <family val="3"/>
      <charset val="128"/>
    </font>
    <font>
      <sz val="12"/>
      <name val="BIZ UDゴシック"/>
      <family val="3"/>
      <charset val="128"/>
    </font>
    <font>
      <sz val="11"/>
      <color indexed="23"/>
      <name val="BIZ UDゴシック"/>
      <family val="3"/>
      <charset val="128"/>
    </font>
    <font>
      <b/>
      <sz val="20"/>
      <name val="BIZ UDゴシック"/>
      <family val="3"/>
      <charset val="128"/>
    </font>
    <font>
      <sz val="22"/>
      <name val="ＭＳ 明朝"/>
      <family val="1"/>
      <charset val="128"/>
    </font>
    <font>
      <b/>
      <sz val="18"/>
      <color theme="1"/>
      <name val="BIZ UDゴシック"/>
      <family val="3"/>
      <charset val="128"/>
    </font>
    <font>
      <b/>
      <sz val="20"/>
      <color theme="1"/>
      <name val="BIZ UDゴシック"/>
      <family val="3"/>
      <charset val="128"/>
    </font>
    <font>
      <sz val="11"/>
      <color theme="1"/>
      <name val="BIZ UDP明朝 Medium"/>
      <family val="2"/>
      <charset val="128"/>
      <scheme val="minor"/>
    </font>
    <font>
      <sz val="10"/>
      <name val="BIZ UDPゴシック"/>
      <family val="3"/>
      <charset val="128"/>
    </font>
    <font>
      <b/>
      <sz val="16"/>
      <name val="BIZ UDゴシック"/>
      <family val="3"/>
      <charset val="128"/>
    </font>
    <font>
      <sz val="16"/>
      <color theme="1"/>
      <name val="ＭＳ Ｐゴシック"/>
      <family val="2"/>
      <charset val="128"/>
    </font>
    <font>
      <sz val="14"/>
      <name val="BIZ UDゴシック"/>
      <family val="3"/>
      <charset val="128"/>
    </font>
    <font>
      <b/>
      <sz val="11"/>
      <color theme="0"/>
      <name val="BIZ UDゴシック"/>
      <family val="3"/>
      <charset val="128"/>
    </font>
    <font>
      <sz val="12"/>
      <color theme="0"/>
      <name val="BIZ UDゴシック"/>
      <family val="3"/>
      <charset val="128"/>
    </font>
    <font>
      <sz val="10.5"/>
      <color theme="0"/>
      <name val="BIZ UDゴシック"/>
      <family val="3"/>
      <charset val="128"/>
    </font>
    <font>
      <sz val="10"/>
      <color theme="0"/>
      <name val="BIZ UDゴシック"/>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theme="1" tint="0.34998626667073579"/>
        <bgColor indexed="64"/>
      </patternFill>
    </fill>
    <fill>
      <patternFill patternType="solid">
        <fgColor theme="0" tint="-0.499984740745262"/>
        <bgColor indexed="64"/>
      </patternFill>
    </fill>
  </fills>
  <borders count="7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bottom/>
      <diagonal/>
    </border>
    <border>
      <left style="medium">
        <color indexed="64"/>
      </left>
      <right style="medium">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bottom/>
      <diagonal/>
    </border>
    <border>
      <left style="thin">
        <color indexed="64"/>
      </left>
      <right/>
      <top/>
      <bottom style="medium">
        <color indexed="64"/>
      </bottom>
      <diagonal/>
    </border>
    <border>
      <left/>
      <right/>
      <top style="thin">
        <color indexed="64"/>
      </top>
      <bottom style="thin">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style="hair">
        <color indexed="64"/>
      </top>
      <bottom style="hair">
        <color indexed="64"/>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style="thin">
        <color auto="1"/>
      </left>
      <right style="thin">
        <color auto="1"/>
      </right>
      <top style="hair">
        <color auto="1"/>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auto="1"/>
      </left>
      <right/>
      <top style="hair">
        <color auto="1"/>
      </top>
      <bottom/>
      <diagonal/>
    </border>
    <border>
      <left style="medium">
        <color indexed="64"/>
      </left>
      <right style="medium">
        <color indexed="64"/>
      </right>
      <top style="medium">
        <color indexed="64"/>
      </top>
      <bottom style="hair">
        <color indexed="64"/>
      </bottom>
      <diagonal/>
    </border>
    <border>
      <left/>
      <right style="thin">
        <color indexed="64"/>
      </right>
      <top style="medium">
        <color indexed="64"/>
      </top>
      <bottom style="hair">
        <color indexed="64"/>
      </bottom>
      <diagonal/>
    </border>
    <border>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dotted">
        <color indexed="64"/>
      </right>
      <top style="hair">
        <color indexed="64"/>
      </top>
      <bottom style="medium">
        <color indexed="64"/>
      </bottom>
      <diagonal/>
    </border>
    <border>
      <left style="dotted">
        <color indexed="64"/>
      </left>
      <right style="dotted">
        <color indexed="64"/>
      </right>
      <top style="hair">
        <color indexed="64"/>
      </top>
      <bottom style="medium">
        <color indexed="64"/>
      </bottom>
      <diagonal/>
    </border>
    <border>
      <left style="dotted">
        <color indexed="64"/>
      </left>
      <right style="thin">
        <color indexed="64"/>
      </right>
      <top style="hair">
        <color indexed="64"/>
      </top>
      <bottom style="medium">
        <color indexed="64"/>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thin">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thin">
        <color indexed="64"/>
      </right>
      <top style="medium">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top style="hair">
        <color indexed="64"/>
      </top>
      <bottom style="medium">
        <color indexed="64"/>
      </bottom>
      <diagonal/>
    </border>
    <border>
      <left style="dotted">
        <color indexed="64"/>
      </left>
      <right/>
      <top/>
      <bottom/>
      <diagonal/>
    </border>
    <border>
      <left style="dotted">
        <color indexed="64"/>
      </left>
      <right/>
      <top/>
      <bottom style="medium">
        <color indexed="64"/>
      </bottom>
      <diagonal/>
    </border>
    <border>
      <left style="dotted">
        <color indexed="64"/>
      </left>
      <right/>
      <top style="medium">
        <color indexed="64"/>
      </top>
      <bottom/>
      <diagonal/>
    </border>
    <border>
      <left style="dotted">
        <color indexed="64"/>
      </left>
      <right/>
      <top/>
      <bottom style="thin">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bottom/>
      <diagonal/>
    </border>
  </borders>
  <cellStyleXfs count="7">
    <xf numFmtId="0" fontId="0" fillId="0" borderId="0">
      <alignment vertical="center"/>
    </xf>
    <xf numFmtId="0" fontId="3" fillId="0" borderId="0">
      <alignment vertical="center"/>
    </xf>
    <xf numFmtId="38" fontId="5" fillId="0" borderId="0" applyFont="0" applyFill="0" applyBorder="0" applyAlignment="0" applyProtection="0">
      <alignment vertical="center"/>
    </xf>
    <xf numFmtId="0" fontId="7" fillId="0" borderId="0">
      <alignment vertical="center"/>
    </xf>
    <xf numFmtId="9" fontId="5" fillId="0" borderId="0" applyFont="0" applyFill="0" applyBorder="0" applyAlignment="0" applyProtection="0">
      <alignment vertical="center"/>
    </xf>
    <xf numFmtId="0" fontId="9" fillId="0" borderId="0"/>
    <xf numFmtId="0" fontId="28" fillId="0" borderId="0">
      <alignment vertical="center"/>
    </xf>
  </cellStyleXfs>
  <cellXfs count="247">
    <xf numFmtId="0" fontId="0" fillId="0" borderId="0" xfId="0">
      <alignment vertical="center"/>
    </xf>
    <xf numFmtId="0" fontId="14" fillId="0" borderId="0" xfId="1" applyFont="1">
      <alignment vertical="center"/>
    </xf>
    <xf numFmtId="0" fontId="15" fillId="0" borderId="0" xfId="1" applyFont="1">
      <alignment vertical="center"/>
    </xf>
    <xf numFmtId="38" fontId="15" fillId="0" borderId="0" xfId="2" applyFont="1" applyFill="1" applyAlignment="1">
      <alignment vertical="center"/>
    </xf>
    <xf numFmtId="0" fontId="16" fillId="0" borderId="0" xfId="1" applyFont="1" applyAlignment="1">
      <alignment horizontal="right" vertical="center"/>
    </xf>
    <xf numFmtId="0" fontId="17" fillId="0" borderId="0" xfId="1" applyFont="1" applyAlignment="1">
      <alignment horizontal="right" vertical="center"/>
    </xf>
    <xf numFmtId="0" fontId="18" fillId="0" borderId="0" xfId="1" applyFont="1">
      <alignment vertical="center"/>
    </xf>
    <xf numFmtId="0" fontId="19" fillId="0" borderId="0" xfId="3" applyFont="1" applyAlignment="1"/>
    <xf numFmtId="0" fontId="19" fillId="0" borderId="0" xfId="3" applyFont="1" applyAlignment="1">
      <alignment horizontal="center" wrapText="1"/>
    </xf>
    <xf numFmtId="0" fontId="20" fillId="0" borderId="1" xfId="1" applyFont="1" applyBorder="1">
      <alignment vertical="center"/>
    </xf>
    <xf numFmtId="0" fontId="15" fillId="0" borderId="2" xfId="1" applyFont="1" applyBorder="1">
      <alignment vertical="center"/>
    </xf>
    <xf numFmtId="0" fontId="15" fillId="0" borderId="4" xfId="1" applyFont="1" applyBorder="1" applyAlignment="1">
      <alignment horizontal="center" vertical="center"/>
    </xf>
    <xf numFmtId="0" fontId="15" fillId="0" borderId="5" xfId="1" applyFont="1" applyBorder="1" applyAlignment="1">
      <alignment horizontal="center" vertical="center"/>
    </xf>
    <xf numFmtId="176" fontId="15" fillId="0" borderId="3" xfId="1" applyNumberFormat="1" applyFont="1" applyBorder="1">
      <alignment vertical="center"/>
    </xf>
    <xf numFmtId="176" fontId="15" fillId="0" borderId="6" xfId="1" applyNumberFormat="1" applyFont="1" applyBorder="1" applyAlignment="1">
      <alignment horizontal="center" vertical="center"/>
    </xf>
    <xf numFmtId="176" fontId="15" fillId="0" borderId="0" xfId="1" applyNumberFormat="1" applyFont="1" applyAlignment="1">
      <alignment horizontal="center" vertical="center"/>
    </xf>
    <xf numFmtId="0" fontId="15" fillId="0" borderId="7" xfId="1" applyFont="1" applyBorder="1">
      <alignment vertical="center"/>
    </xf>
    <xf numFmtId="0" fontId="15" fillId="0" borderId="8" xfId="1" applyFont="1" applyBorder="1" applyAlignment="1">
      <alignment horizontal="centerContinuous" vertical="center"/>
    </xf>
    <xf numFmtId="38" fontId="15" fillId="0" borderId="9" xfId="2" applyFont="1" applyFill="1" applyBorder="1" applyAlignment="1">
      <alignment vertical="top" textRotation="255" wrapText="1"/>
    </xf>
    <xf numFmtId="0" fontId="15" fillId="0" borderId="10" xfId="1" applyFont="1" applyBorder="1" applyAlignment="1">
      <alignment vertical="top" textRotation="255" wrapText="1"/>
    </xf>
    <xf numFmtId="0" fontId="15" fillId="0" borderId="11" xfId="1" applyFont="1" applyBorder="1" applyAlignment="1">
      <alignment vertical="top" textRotation="255" wrapText="1"/>
    </xf>
    <xf numFmtId="0" fontId="15" fillId="0" borderId="12" xfId="1" applyFont="1" applyBorder="1" applyAlignment="1">
      <alignment vertical="center" textRotation="255" wrapText="1"/>
    </xf>
    <xf numFmtId="0" fontId="15" fillId="0" borderId="13" xfId="1" applyFont="1" applyBorder="1" applyAlignment="1">
      <alignment vertical="center" textRotation="255" wrapText="1"/>
    </xf>
    <xf numFmtId="0" fontId="15" fillId="0" borderId="0" xfId="1" applyFont="1" applyAlignment="1">
      <alignment vertical="center" textRotation="255" wrapText="1"/>
    </xf>
    <xf numFmtId="0" fontId="19" fillId="0" borderId="0" xfId="3" applyFont="1" applyAlignment="1">
      <alignment horizontal="center" vertical="top" wrapText="1"/>
    </xf>
    <xf numFmtId="177" fontId="15" fillId="0" borderId="14" xfId="1" applyNumberFormat="1" applyFont="1" applyBorder="1" applyAlignment="1">
      <alignment horizontal="centerContinuous" vertical="center"/>
    </xf>
    <xf numFmtId="177" fontId="15" fillId="0" borderId="0" xfId="3" applyNumberFormat="1" applyFont="1" applyAlignment="1">
      <alignment horizontal="centerContinuous" vertical="center"/>
    </xf>
    <xf numFmtId="177" fontId="21" fillId="0" borderId="16" xfId="1" applyNumberFormat="1" applyFont="1" applyBorder="1">
      <alignment vertical="center"/>
    </xf>
    <xf numFmtId="177" fontId="21" fillId="0" borderId="17" xfId="1" applyNumberFormat="1" applyFont="1" applyBorder="1">
      <alignment vertical="center"/>
    </xf>
    <xf numFmtId="177" fontId="21" fillId="0" borderId="18" xfId="1" applyNumberFormat="1" applyFont="1" applyBorder="1">
      <alignment vertical="center"/>
    </xf>
    <xf numFmtId="177" fontId="15" fillId="0" borderId="15" xfId="1" applyNumberFormat="1" applyFont="1" applyBorder="1">
      <alignment vertical="center"/>
    </xf>
    <xf numFmtId="177" fontId="21" fillId="0" borderId="19" xfId="1" applyNumberFormat="1" applyFont="1" applyBorder="1">
      <alignment vertical="center"/>
    </xf>
    <xf numFmtId="177" fontId="21" fillId="0" borderId="0" xfId="1" applyNumberFormat="1" applyFont="1">
      <alignment vertical="center"/>
    </xf>
    <xf numFmtId="177" fontId="15" fillId="0" borderId="0" xfId="1" applyNumberFormat="1" applyFont="1">
      <alignment vertical="center"/>
    </xf>
    <xf numFmtId="0" fontId="15" fillId="0" borderId="7" xfId="1" applyFont="1" applyBorder="1" applyAlignment="1">
      <alignment horizontal="centerContinuous" vertical="center"/>
    </xf>
    <xf numFmtId="0" fontId="15" fillId="0" borderId="8" xfId="3" applyFont="1" applyBorder="1" applyAlignment="1">
      <alignment horizontal="centerContinuous" vertical="center"/>
    </xf>
    <xf numFmtId="0" fontId="21" fillId="0" borderId="0" xfId="1" applyFont="1">
      <alignment vertical="center"/>
    </xf>
    <xf numFmtId="177" fontId="15" fillId="0" borderId="21" xfId="1" applyNumberFormat="1" applyFont="1" applyBorder="1">
      <alignment vertical="center"/>
    </xf>
    <xf numFmtId="177" fontId="15" fillId="0" borderId="2" xfId="1" applyNumberFormat="1" applyFont="1" applyBorder="1">
      <alignment vertical="center"/>
    </xf>
    <xf numFmtId="177" fontId="15" fillId="0" borderId="23" xfId="1" applyNumberFormat="1" applyFont="1" applyBorder="1">
      <alignment vertical="center"/>
    </xf>
    <xf numFmtId="177" fontId="15" fillId="0" borderId="24" xfId="1" applyNumberFormat="1" applyFont="1" applyBorder="1">
      <alignment vertical="center"/>
    </xf>
    <xf numFmtId="177" fontId="15" fillId="0" borderId="25" xfId="1" applyNumberFormat="1" applyFont="1" applyBorder="1">
      <alignment vertical="center"/>
    </xf>
    <xf numFmtId="177" fontId="15" fillId="0" borderId="20" xfId="1" applyNumberFormat="1" applyFont="1" applyBorder="1">
      <alignment vertical="center"/>
    </xf>
    <xf numFmtId="0" fontId="15" fillId="0" borderId="26" xfId="1" applyFont="1" applyBorder="1">
      <alignment vertical="center"/>
    </xf>
    <xf numFmtId="177" fontId="15" fillId="0" borderId="33" xfId="1" applyNumberFormat="1" applyFont="1" applyBorder="1">
      <alignment vertical="center"/>
    </xf>
    <xf numFmtId="177" fontId="15" fillId="0" borderId="16" xfId="1" applyNumberFormat="1" applyFont="1" applyBorder="1">
      <alignment vertical="center"/>
    </xf>
    <xf numFmtId="177" fontId="15" fillId="0" borderId="17" xfId="1" applyNumberFormat="1" applyFont="1" applyBorder="1">
      <alignment vertical="center"/>
    </xf>
    <xf numFmtId="177" fontId="15" fillId="0" borderId="18" xfId="1" applyNumberFormat="1" applyFont="1" applyBorder="1">
      <alignment vertical="center"/>
    </xf>
    <xf numFmtId="177" fontId="15" fillId="0" borderId="19" xfId="1" applyNumberFormat="1" applyFont="1" applyBorder="1">
      <alignment vertical="center"/>
    </xf>
    <xf numFmtId="0" fontId="15" fillId="0" borderId="34" xfId="1" applyFont="1" applyBorder="1">
      <alignment vertical="center"/>
    </xf>
    <xf numFmtId="178" fontId="15" fillId="0" borderId="26" xfId="1" applyNumberFormat="1" applyFont="1" applyBorder="1">
      <alignment vertical="center"/>
    </xf>
    <xf numFmtId="178" fontId="15" fillId="0" borderId="0" xfId="1" applyNumberFormat="1" applyFont="1">
      <alignment vertical="center"/>
    </xf>
    <xf numFmtId="178" fontId="15" fillId="0" borderId="34" xfId="1" applyNumberFormat="1" applyFont="1" applyBorder="1">
      <alignment vertical="center"/>
    </xf>
    <xf numFmtId="176" fontId="22" fillId="0" borderId="0" xfId="1" applyNumberFormat="1" applyFont="1">
      <alignment vertical="center"/>
    </xf>
    <xf numFmtId="0" fontId="19" fillId="0" borderId="0" xfId="3" applyFont="1">
      <alignment vertical="center"/>
    </xf>
    <xf numFmtId="179" fontId="15" fillId="0" borderId="0" xfId="1" applyNumberFormat="1" applyFont="1">
      <alignment vertical="center"/>
    </xf>
    <xf numFmtId="176" fontId="14" fillId="0" borderId="0" xfId="1" applyNumberFormat="1" applyFont="1">
      <alignment vertical="center"/>
    </xf>
    <xf numFmtId="0" fontId="23" fillId="0" borderId="0" xfId="1" applyFont="1">
      <alignment vertical="center"/>
    </xf>
    <xf numFmtId="0" fontId="10" fillId="0" borderId="0" xfId="5" applyFont="1"/>
    <xf numFmtId="0" fontId="9" fillId="0" borderId="0" xfId="5"/>
    <xf numFmtId="0" fontId="25" fillId="0" borderId="0" xfId="5" applyFont="1" applyAlignment="1">
      <alignment horizontal="center"/>
    </xf>
    <xf numFmtId="0" fontId="11" fillId="0" borderId="0" xfId="5" applyFont="1" applyAlignment="1">
      <alignment vertical="top" wrapText="1"/>
    </xf>
    <xf numFmtId="0" fontId="11" fillId="0" borderId="0" xfId="5" applyFont="1" applyAlignment="1">
      <alignment horizontal="center"/>
    </xf>
    <xf numFmtId="0" fontId="11" fillId="0" borderId="0" xfId="5" applyFont="1" applyAlignment="1">
      <alignment horizontal="justify"/>
    </xf>
    <xf numFmtId="0" fontId="10" fillId="0" borderId="0" xfId="5" quotePrefix="1" applyFont="1"/>
    <xf numFmtId="0" fontId="29" fillId="0" borderId="7" xfId="1" applyFont="1" applyBorder="1" applyAlignment="1">
      <alignment horizontal="center" vertical="center" wrapText="1"/>
    </xf>
    <xf numFmtId="0" fontId="29" fillId="0" borderId="8" xfId="1" applyFont="1" applyBorder="1" applyAlignment="1">
      <alignment horizontal="center" vertical="center" wrapText="1"/>
    </xf>
    <xf numFmtId="0" fontId="15" fillId="0" borderId="47" xfId="1" applyFont="1" applyBorder="1" applyAlignment="1">
      <alignment horizontal="center" vertical="center"/>
    </xf>
    <xf numFmtId="0" fontId="15" fillId="0" borderId="9" xfId="1" applyFont="1" applyBorder="1" applyAlignment="1">
      <alignment vertical="center" textRotation="255" wrapText="1"/>
    </xf>
    <xf numFmtId="177" fontId="21" fillId="0" borderId="15" xfId="1" applyNumberFormat="1" applyFont="1" applyBorder="1">
      <alignment vertical="center"/>
    </xf>
    <xf numFmtId="177" fontId="15" fillId="0" borderId="22" xfId="1" applyNumberFormat="1" applyFont="1" applyBorder="1">
      <alignment vertical="center"/>
    </xf>
    <xf numFmtId="0" fontId="15" fillId="0" borderId="0" xfId="1" applyFont="1" applyAlignment="1">
      <alignment horizontal="center" vertical="center"/>
    </xf>
    <xf numFmtId="0" fontId="30" fillId="0" borderId="0" xfId="1" applyFont="1">
      <alignment vertical="center"/>
    </xf>
    <xf numFmtId="0" fontId="15" fillId="0" borderId="48" xfId="1" applyFont="1" applyBorder="1" applyAlignment="1">
      <alignment horizontal="center" vertical="center"/>
    </xf>
    <xf numFmtId="0" fontId="15" fillId="0" borderId="8" xfId="1" applyFont="1" applyBorder="1" applyAlignment="1">
      <alignment vertical="center" textRotation="255" wrapText="1"/>
    </xf>
    <xf numFmtId="177" fontId="15" fillId="4" borderId="23" xfId="1" applyNumberFormat="1" applyFont="1" applyFill="1" applyBorder="1">
      <alignment vertical="center"/>
    </xf>
    <xf numFmtId="177" fontId="15" fillId="4" borderId="24" xfId="1" applyNumberFormat="1" applyFont="1" applyFill="1" applyBorder="1">
      <alignment vertical="center"/>
    </xf>
    <xf numFmtId="177" fontId="15" fillId="4" borderId="25" xfId="1" applyNumberFormat="1" applyFont="1" applyFill="1" applyBorder="1">
      <alignment vertical="center"/>
    </xf>
    <xf numFmtId="177" fontId="15" fillId="4" borderId="16" xfId="1" applyNumberFormat="1" applyFont="1" applyFill="1" applyBorder="1">
      <alignment vertical="center"/>
    </xf>
    <xf numFmtId="177" fontId="15" fillId="4" borderId="17" xfId="1" applyNumberFormat="1" applyFont="1" applyFill="1" applyBorder="1">
      <alignment vertical="center"/>
    </xf>
    <xf numFmtId="177" fontId="15" fillId="4" borderId="18" xfId="1" applyNumberFormat="1" applyFont="1" applyFill="1" applyBorder="1">
      <alignment vertical="center"/>
    </xf>
    <xf numFmtId="0" fontId="15" fillId="0" borderId="50" xfId="1" applyFont="1" applyBorder="1" applyAlignment="1">
      <alignment horizontal="center" vertical="center"/>
    </xf>
    <xf numFmtId="0" fontId="15" fillId="0" borderId="12" xfId="1" applyFont="1" applyBorder="1" applyAlignment="1">
      <alignment vertical="top" textRotation="255" wrapText="1"/>
    </xf>
    <xf numFmtId="0" fontId="14" fillId="0" borderId="10" xfId="1" applyFont="1" applyBorder="1" applyAlignment="1">
      <alignment vertical="top" textRotation="255" wrapText="1"/>
    </xf>
    <xf numFmtId="0" fontId="14" fillId="0" borderId="11" xfId="1" applyFont="1" applyBorder="1" applyAlignment="1">
      <alignment vertical="top" textRotation="255" wrapText="1"/>
    </xf>
    <xf numFmtId="0" fontId="19" fillId="0" borderId="0" xfId="3" applyFont="1" applyAlignment="1">
      <alignment horizontal="right"/>
    </xf>
    <xf numFmtId="0" fontId="15" fillId="0" borderId="49" xfId="1" applyFont="1" applyBorder="1" applyAlignment="1">
      <alignment horizontal="centerContinuous" vertical="center"/>
    </xf>
    <xf numFmtId="0" fontId="15" fillId="0" borderId="48" xfId="1" applyFont="1" applyBorder="1" applyAlignment="1">
      <alignment horizontal="centerContinuous" vertical="center"/>
    </xf>
    <xf numFmtId="0" fontId="15" fillId="0" borderId="51" xfId="1" applyFont="1" applyBorder="1" applyAlignment="1">
      <alignment horizontal="center" vertical="center"/>
    </xf>
    <xf numFmtId="0" fontId="15" fillId="0" borderId="52" xfId="1" applyFont="1" applyBorder="1" applyAlignment="1">
      <alignment horizontal="centerContinuous" vertical="center"/>
    </xf>
    <xf numFmtId="0" fontId="15" fillId="0" borderId="53" xfId="1" applyFont="1" applyBorder="1" applyAlignment="1">
      <alignment vertical="top" textRotation="255" wrapText="1"/>
    </xf>
    <xf numFmtId="0" fontId="15" fillId="0" borderId="54" xfId="1" applyFont="1" applyBorder="1" applyAlignment="1">
      <alignment vertical="top" textRotation="255" wrapText="1"/>
    </xf>
    <xf numFmtId="0" fontId="15" fillId="0" borderId="55" xfId="1" applyFont="1" applyBorder="1" applyAlignment="1">
      <alignment vertical="top" textRotation="255" wrapText="1"/>
    </xf>
    <xf numFmtId="177" fontId="21" fillId="0" borderId="56" xfId="1" applyNumberFormat="1" applyFont="1" applyBorder="1">
      <alignment vertical="center"/>
    </xf>
    <xf numFmtId="177" fontId="21" fillId="0" borderId="57" xfId="1" applyNumberFormat="1" applyFont="1" applyBorder="1">
      <alignment vertical="center"/>
    </xf>
    <xf numFmtId="177" fontId="21" fillId="0" borderId="58" xfId="1" applyNumberFormat="1" applyFont="1" applyBorder="1">
      <alignment vertical="center"/>
    </xf>
    <xf numFmtId="177" fontId="15" fillId="0" borderId="62" xfId="1" applyNumberFormat="1" applyFont="1" applyBorder="1">
      <alignment vertical="center"/>
    </xf>
    <xf numFmtId="177" fontId="15" fillId="0" borderId="63" xfId="1" applyNumberFormat="1" applyFont="1" applyBorder="1">
      <alignment vertical="center"/>
    </xf>
    <xf numFmtId="177" fontId="15" fillId="0" borderId="64" xfId="1" applyNumberFormat="1" applyFont="1" applyBorder="1">
      <alignment vertical="center"/>
    </xf>
    <xf numFmtId="177" fontId="15" fillId="0" borderId="56" xfId="1" applyNumberFormat="1" applyFont="1" applyBorder="1">
      <alignment vertical="center"/>
    </xf>
    <xf numFmtId="177" fontId="15" fillId="0" borderId="57" xfId="1" applyNumberFormat="1" applyFont="1" applyBorder="1">
      <alignment vertical="center"/>
    </xf>
    <xf numFmtId="177" fontId="15" fillId="0" borderId="58" xfId="1" applyNumberFormat="1" applyFont="1" applyBorder="1">
      <alignment vertical="center"/>
    </xf>
    <xf numFmtId="176" fontId="15" fillId="0" borderId="0" xfId="1" applyNumberFormat="1" applyFont="1">
      <alignment vertical="center"/>
    </xf>
    <xf numFmtId="0" fontId="22" fillId="0" borderId="0" xfId="5" applyFont="1" applyAlignment="1">
      <alignment vertical="center"/>
    </xf>
    <xf numFmtId="0" fontId="14" fillId="0" borderId="0" xfId="5" applyFont="1" applyAlignment="1">
      <alignment vertical="center"/>
    </xf>
    <xf numFmtId="0" fontId="22" fillId="2" borderId="0" xfId="5" applyFont="1" applyFill="1" applyAlignment="1">
      <alignment horizontal="centerContinuous" vertical="center"/>
    </xf>
    <xf numFmtId="0" fontId="15" fillId="2" borderId="16" xfId="5" applyFont="1" applyFill="1" applyBorder="1" applyAlignment="1">
      <alignment horizontal="centerContinuous" vertical="center"/>
    </xf>
    <xf numFmtId="0" fontId="15" fillId="2" borderId="0" xfId="5" applyFont="1" applyFill="1" applyAlignment="1">
      <alignment horizontal="center" vertical="center"/>
    </xf>
    <xf numFmtId="0" fontId="33" fillId="3" borderId="35" xfId="5" applyFont="1" applyFill="1" applyBorder="1" applyAlignment="1">
      <alignment horizontal="left" vertical="center"/>
    </xf>
    <xf numFmtId="0" fontId="34" fillId="3" borderId="35" xfId="5" applyFont="1" applyFill="1" applyBorder="1" applyAlignment="1">
      <alignment horizontal="left" vertical="center"/>
    </xf>
    <xf numFmtId="0" fontId="34" fillId="3" borderId="35" xfId="5" applyFont="1" applyFill="1" applyBorder="1" applyAlignment="1">
      <alignment horizontal="center" vertical="center"/>
    </xf>
    <xf numFmtId="0" fontId="14" fillId="0" borderId="36" xfId="5" applyFont="1" applyBorder="1" applyAlignment="1">
      <alignment horizontal="center" vertical="center"/>
    </xf>
    <xf numFmtId="0" fontId="19" fillId="0" borderId="37" xfId="5" applyFont="1" applyBorder="1" applyAlignment="1">
      <alignment horizontal="left" vertical="center" shrinkToFit="1"/>
    </xf>
    <xf numFmtId="0" fontId="14" fillId="0" borderId="38" xfId="5" applyFont="1" applyBorder="1" applyAlignment="1">
      <alignment horizontal="center" vertical="center"/>
    </xf>
    <xf numFmtId="0" fontId="14" fillId="0" borderId="39" xfId="5" applyFont="1" applyBorder="1" applyAlignment="1">
      <alignment horizontal="center" vertical="center"/>
    </xf>
    <xf numFmtId="0" fontId="19" fillId="0" borderId="40" xfId="5" applyFont="1" applyBorder="1" applyAlignment="1">
      <alignment horizontal="left" vertical="center" shrinkToFit="1"/>
    </xf>
    <xf numFmtId="0" fontId="14" fillId="0" borderId="41" xfId="5" applyFont="1" applyBorder="1" applyAlignment="1">
      <alignment horizontal="center" vertical="center"/>
    </xf>
    <xf numFmtId="0" fontId="35" fillId="3" borderId="35" xfId="5" applyFont="1" applyFill="1" applyBorder="1" applyAlignment="1">
      <alignment horizontal="left" vertical="center" shrinkToFit="1"/>
    </xf>
    <xf numFmtId="0" fontId="19" fillId="0" borderId="42" xfId="5" applyFont="1" applyBorder="1" applyAlignment="1">
      <alignment horizontal="left" vertical="center" shrinkToFit="1"/>
    </xf>
    <xf numFmtId="0" fontId="14" fillId="0" borderId="43" xfId="5" applyFont="1" applyBorder="1" applyAlignment="1">
      <alignment horizontal="center" vertical="center"/>
    </xf>
    <xf numFmtId="0" fontId="36" fillId="3" borderId="35" xfId="5" applyFont="1" applyFill="1" applyBorder="1" applyAlignment="1">
      <alignment horizontal="left" vertical="center" shrinkToFit="1"/>
    </xf>
    <xf numFmtId="0" fontId="19" fillId="0" borderId="44" xfId="5" applyFont="1" applyBorder="1" applyAlignment="1">
      <alignment horizontal="left" vertical="center" shrinkToFit="1"/>
    </xf>
    <xf numFmtId="0" fontId="14" fillId="0" borderId="45" xfId="5" applyFont="1" applyBorder="1" applyAlignment="1">
      <alignment horizontal="center" vertical="center"/>
    </xf>
    <xf numFmtId="0" fontId="14" fillId="0" borderId="46" xfId="5" applyFont="1" applyBorder="1" applyAlignment="1">
      <alignment horizontal="center" vertical="center"/>
    </xf>
    <xf numFmtId="0" fontId="19" fillId="0" borderId="36" xfId="5" applyFont="1" applyBorder="1" applyAlignment="1">
      <alignment horizontal="center" vertical="center"/>
    </xf>
    <xf numFmtId="0" fontId="19" fillId="0" borderId="39" xfId="5" applyFont="1" applyBorder="1" applyAlignment="1">
      <alignment horizontal="center" vertical="center"/>
    </xf>
    <xf numFmtId="0" fontId="19" fillId="0" borderId="43" xfId="5" applyFont="1" applyBorder="1" applyAlignment="1">
      <alignment horizontal="center" vertical="center"/>
    </xf>
    <xf numFmtId="0" fontId="19" fillId="0" borderId="40" xfId="5" applyFont="1" applyBorder="1" applyAlignment="1">
      <alignment vertical="center" shrinkToFit="1"/>
    </xf>
    <xf numFmtId="176" fontId="15" fillId="0" borderId="22" xfId="2" applyNumberFormat="1" applyFont="1" applyFill="1" applyBorder="1" applyAlignment="1">
      <alignment vertical="center"/>
    </xf>
    <xf numFmtId="177" fontId="15" fillId="0" borderId="14" xfId="1" applyNumberFormat="1" applyFont="1" applyBorder="1">
      <alignment vertical="center"/>
    </xf>
    <xf numFmtId="0" fontId="15" fillId="0" borderId="34" xfId="1" applyFont="1" applyBorder="1" applyAlignment="1">
      <alignment vertical="top" textRotation="255" wrapText="1"/>
    </xf>
    <xf numFmtId="177" fontId="21" fillId="0" borderId="33" xfId="1" applyNumberFormat="1" applyFont="1" applyBorder="1">
      <alignment vertical="center"/>
    </xf>
    <xf numFmtId="180" fontId="30" fillId="0" borderId="0" xfId="1" applyNumberFormat="1" applyFont="1">
      <alignment vertical="center"/>
    </xf>
    <xf numFmtId="177" fontId="15" fillId="4" borderId="56" xfId="1" applyNumberFormat="1" applyFont="1" applyFill="1" applyBorder="1">
      <alignment vertical="center"/>
    </xf>
    <xf numFmtId="177" fontId="15" fillId="4" borderId="57" xfId="1" applyNumberFormat="1" applyFont="1" applyFill="1" applyBorder="1">
      <alignment vertical="center"/>
    </xf>
    <xf numFmtId="177" fontId="15" fillId="4" borderId="58" xfId="1" applyNumberFormat="1" applyFont="1" applyFill="1" applyBorder="1">
      <alignment vertical="center"/>
    </xf>
    <xf numFmtId="177" fontId="15" fillId="4" borderId="15" xfId="1" applyNumberFormat="1" applyFont="1" applyFill="1" applyBorder="1">
      <alignment vertical="center"/>
    </xf>
    <xf numFmtId="0" fontId="15" fillId="0" borderId="68" xfId="1" applyFont="1" applyBorder="1" applyAlignment="1">
      <alignment vertical="top" textRotation="255" wrapText="1"/>
    </xf>
    <xf numFmtId="177" fontId="21" fillId="0" borderId="69" xfId="1" applyNumberFormat="1" applyFont="1" applyBorder="1">
      <alignment vertical="center"/>
    </xf>
    <xf numFmtId="177" fontId="15" fillId="0" borderId="71" xfId="1" applyNumberFormat="1" applyFont="1" applyBorder="1">
      <alignment vertical="center"/>
    </xf>
    <xf numFmtId="177" fontId="15" fillId="0" borderId="69" xfId="1" applyNumberFormat="1" applyFont="1" applyBorder="1">
      <alignment vertical="center"/>
    </xf>
    <xf numFmtId="177" fontId="15" fillId="4" borderId="69" xfId="1" applyNumberFormat="1" applyFont="1" applyFill="1" applyBorder="1">
      <alignment vertical="center"/>
    </xf>
    <xf numFmtId="181" fontId="15" fillId="0" borderId="29" xfId="1" applyNumberFormat="1" applyFont="1" applyBorder="1">
      <alignment vertical="center"/>
    </xf>
    <xf numFmtId="181" fontId="15" fillId="4" borderId="29" xfId="1" applyNumberFormat="1" applyFont="1" applyFill="1" applyBorder="1">
      <alignment vertical="center"/>
    </xf>
    <xf numFmtId="181" fontId="15" fillId="4" borderId="31" xfId="1" applyNumberFormat="1" applyFont="1" applyFill="1" applyBorder="1">
      <alignment vertical="center"/>
    </xf>
    <xf numFmtId="181" fontId="21" fillId="0" borderId="10" xfId="4" applyNumberFormat="1" applyFont="1" applyFill="1" applyBorder="1" applyAlignment="1">
      <alignment vertical="center"/>
    </xf>
    <xf numFmtId="181" fontId="21" fillId="0" borderId="12" xfId="4" applyNumberFormat="1" applyFont="1" applyFill="1" applyBorder="1" applyAlignment="1">
      <alignment vertical="center"/>
    </xf>
    <xf numFmtId="181" fontId="15" fillId="0" borderId="31" xfId="1" applyNumberFormat="1" applyFont="1" applyBorder="1">
      <alignment vertical="center"/>
    </xf>
    <xf numFmtId="181" fontId="15" fillId="4" borderId="10" xfId="1" applyNumberFormat="1" applyFont="1" applyFill="1" applyBorder="1">
      <alignment vertical="center"/>
    </xf>
    <xf numFmtId="181" fontId="15" fillId="0" borderId="10" xfId="1" applyNumberFormat="1" applyFont="1" applyBorder="1">
      <alignment vertical="center"/>
    </xf>
    <xf numFmtId="181" fontId="15" fillId="4" borderId="12" xfId="1" applyNumberFormat="1" applyFont="1" applyFill="1" applyBorder="1">
      <alignment vertical="center"/>
    </xf>
    <xf numFmtId="181" fontId="15" fillId="4" borderId="30" xfId="1" applyNumberFormat="1" applyFont="1" applyFill="1" applyBorder="1">
      <alignment vertical="center"/>
    </xf>
    <xf numFmtId="181" fontId="15" fillId="0" borderId="30" xfId="1" applyNumberFormat="1" applyFont="1" applyBorder="1">
      <alignment vertical="center"/>
    </xf>
    <xf numFmtId="181" fontId="15" fillId="4" borderId="11" xfId="1" applyNumberFormat="1" applyFont="1" applyFill="1" applyBorder="1">
      <alignment vertical="center"/>
    </xf>
    <xf numFmtId="181" fontId="15" fillId="0" borderId="12" xfId="1" applyNumberFormat="1" applyFont="1" applyBorder="1">
      <alignment vertical="center"/>
    </xf>
    <xf numFmtId="182" fontId="15" fillId="0" borderId="22" xfId="2" applyNumberFormat="1" applyFont="1" applyFill="1" applyBorder="1" applyAlignment="1">
      <alignment vertical="center"/>
    </xf>
    <xf numFmtId="182" fontId="15" fillId="0" borderId="15" xfId="2" applyNumberFormat="1" applyFont="1" applyFill="1" applyBorder="1" applyAlignment="1">
      <alignment vertical="center"/>
    </xf>
    <xf numFmtId="182" fontId="15" fillId="0" borderId="9" xfId="2" applyNumberFormat="1" applyFont="1" applyFill="1" applyBorder="1" applyAlignment="1">
      <alignment vertical="center"/>
    </xf>
    <xf numFmtId="182" fontId="15" fillId="0" borderId="28" xfId="2" applyNumberFormat="1" applyFont="1" applyFill="1" applyBorder="1" applyAlignment="1">
      <alignment vertical="center"/>
    </xf>
    <xf numFmtId="181" fontId="15" fillId="0" borderId="13" xfId="1" applyNumberFormat="1" applyFont="1" applyBorder="1">
      <alignment vertical="center"/>
    </xf>
    <xf numFmtId="181" fontId="15" fillId="0" borderId="73" xfId="1" applyNumberFormat="1" applyFont="1" applyBorder="1">
      <alignment vertical="center"/>
    </xf>
    <xf numFmtId="181" fontId="15" fillId="0" borderId="32" xfId="1" applyNumberFormat="1" applyFont="1" applyBorder="1">
      <alignment vertical="center"/>
    </xf>
    <xf numFmtId="181" fontId="15" fillId="0" borderId="74" xfId="1" applyNumberFormat="1" applyFont="1" applyBorder="1">
      <alignment vertical="center"/>
    </xf>
    <xf numFmtId="181" fontId="15" fillId="4" borderId="32" xfId="1" applyNumberFormat="1" applyFont="1" applyFill="1" applyBorder="1">
      <alignment vertical="center"/>
    </xf>
    <xf numFmtId="181" fontId="15" fillId="4" borderId="74" xfId="1" applyNumberFormat="1" applyFont="1" applyFill="1" applyBorder="1">
      <alignment vertical="center"/>
    </xf>
    <xf numFmtId="177" fontId="15" fillId="4" borderId="3" xfId="1" applyNumberFormat="1" applyFont="1" applyFill="1" applyBorder="1">
      <alignment vertical="center"/>
    </xf>
    <xf numFmtId="177" fontId="15" fillId="4" borderId="75" xfId="1" applyNumberFormat="1" applyFont="1" applyFill="1" applyBorder="1">
      <alignment vertical="center"/>
    </xf>
    <xf numFmtId="177" fontId="15" fillId="0" borderId="75" xfId="1" applyNumberFormat="1" applyFont="1" applyBorder="1">
      <alignment vertical="center"/>
    </xf>
    <xf numFmtId="177" fontId="15" fillId="0" borderId="3" xfId="1" applyNumberFormat="1" applyFont="1" applyBorder="1">
      <alignment vertical="center"/>
    </xf>
    <xf numFmtId="177" fontId="21" fillId="0" borderId="20" xfId="1" applyNumberFormat="1" applyFont="1" applyBorder="1">
      <alignment vertical="center"/>
    </xf>
    <xf numFmtId="177" fontId="21" fillId="0" borderId="23" xfId="1" applyNumberFormat="1" applyFont="1" applyBorder="1">
      <alignment vertical="center"/>
    </xf>
    <xf numFmtId="177" fontId="21" fillId="0" borderId="3" xfId="1" applyNumberFormat="1" applyFont="1" applyBorder="1">
      <alignment vertical="center"/>
    </xf>
    <xf numFmtId="181" fontId="21" fillId="0" borderId="13" xfId="4" applyNumberFormat="1" applyFont="1" applyFill="1" applyBorder="1" applyAlignment="1">
      <alignment vertical="center"/>
    </xf>
    <xf numFmtId="181" fontId="21" fillId="0" borderId="73" xfId="4" applyNumberFormat="1" applyFont="1" applyFill="1" applyBorder="1" applyAlignment="1">
      <alignment vertical="center"/>
    </xf>
    <xf numFmtId="177" fontId="15" fillId="4" borderId="19" xfId="1" applyNumberFormat="1" applyFont="1" applyFill="1" applyBorder="1">
      <alignment vertical="center"/>
    </xf>
    <xf numFmtId="181" fontId="15" fillId="4" borderId="13" xfId="1" applyNumberFormat="1" applyFont="1" applyFill="1" applyBorder="1">
      <alignment vertical="center"/>
    </xf>
    <xf numFmtId="181" fontId="15" fillId="4" borderId="73" xfId="1" applyNumberFormat="1" applyFont="1" applyFill="1" applyBorder="1">
      <alignment vertical="center"/>
    </xf>
    <xf numFmtId="177" fontId="15" fillId="4" borderId="20" xfId="1" applyNumberFormat="1" applyFont="1" applyFill="1" applyBorder="1">
      <alignment vertical="center"/>
    </xf>
    <xf numFmtId="0" fontId="15" fillId="0" borderId="13" xfId="1" applyFont="1" applyBorder="1" applyAlignment="1">
      <alignment vertical="top" textRotation="255" wrapText="1"/>
    </xf>
    <xf numFmtId="177" fontId="21" fillId="0" borderId="22" xfId="1" applyNumberFormat="1" applyFont="1" applyBorder="1">
      <alignment vertical="center"/>
    </xf>
    <xf numFmtId="181" fontId="21" fillId="0" borderId="9" xfId="4" applyNumberFormat="1" applyFont="1" applyFill="1" applyBorder="1" applyAlignment="1">
      <alignment vertical="center"/>
    </xf>
    <xf numFmtId="181" fontId="15" fillId="0" borderId="28" xfId="1" applyNumberFormat="1" applyFont="1" applyBorder="1">
      <alignment vertical="center"/>
    </xf>
    <xf numFmtId="181" fontId="15" fillId="0" borderId="9" xfId="1" applyNumberFormat="1" applyFont="1" applyBorder="1">
      <alignment vertical="center"/>
    </xf>
    <xf numFmtId="181" fontId="15" fillId="4" borderId="28" xfId="1" applyNumberFormat="1" applyFont="1" applyFill="1" applyBorder="1">
      <alignment vertical="center"/>
    </xf>
    <xf numFmtId="181" fontId="15" fillId="4" borderId="9" xfId="1" applyNumberFormat="1" applyFont="1" applyFill="1" applyBorder="1">
      <alignment vertical="center"/>
    </xf>
    <xf numFmtId="181" fontId="21" fillId="0" borderId="0" xfId="1" applyNumberFormat="1" applyFont="1">
      <alignment vertical="center"/>
    </xf>
    <xf numFmtId="181" fontId="15" fillId="0" borderId="0" xfId="1" applyNumberFormat="1" applyFont="1">
      <alignment vertical="center"/>
    </xf>
    <xf numFmtId="181" fontId="21" fillId="0" borderId="0" xfId="4" applyNumberFormat="1" applyFont="1" applyFill="1" applyBorder="1" applyAlignment="1">
      <alignment vertical="center"/>
    </xf>
    <xf numFmtId="181" fontId="21" fillId="0" borderId="59" xfId="4" applyNumberFormat="1" applyFont="1" applyFill="1" applyBorder="1" applyAlignment="1">
      <alignment vertical="center"/>
    </xf>
    <xf numFmtId="181" fontId="21" fillId="0" borderId="60" xfId="4" applyNumberFormat="1" applyFont="1" applyFill="1" applyBorder="1" applyAlignment="1">
      <alignment vertical="center"/>
    </xf>
    <xf numFmtId="181" fontId="21" fillId="0" borderId="70" xfId="4" applyNumberFormat="1" applyFont="1" applyFill="1" applyBorder="1" applyAlignment="1">
      <alignment vertical="center"/>
    </xf>
    <xf numFmtId="181" fontId="21" fillId="0" borderId="61" xfId="4" applyNumberFormat="1" applyFont="1" applyFill="1" applyBorder="1" applyAlignment="1">
      <alignment vertical="center"/>
    </xf>
    <xf numFmtId="181" fontId="21" fillId="0" borderId="11" xfId="4" applyNumberFormat="1" applyFont="1" applyFill="1" applyBorder="1" applyAlignment="1">
      <alignment vertical="center"/>
    </xf>
    <xf numFmtId="181" fontId="15" fillId="0" borderId="15" xfId="1" applyNumberFormat="1" applyFont="1" applyBorder="1">
      <alignment vertical="center"/>
    </xf>
    <xf numFmtId="181" fontId="15" fillId="0" borderId="10" xfId="4" applyNumberFormat="1" applyFont="1" applyFill="1" applyBorder="1" applyAlignment="1">
      <alignment vertical="center"/>
    </xf>
    <xf numFmtId="181" fontId="15" fillId="0" borderId="11" xfId="4" applyNumberFormat="1" applyFont="1" applyFill="1" applyBorder="1" applyAlignment="1">
      <alignment vertical="center"/>
    </xf>
    <xf numFmtId="181" fontId="15" fillId="0" borderId="12" xfId="4" applyNumberFormat="1" applyFont="1" applyFill="1" applyBorder="1" applyAlignment="1">
      <alignment vertical="center"/>
    </xf>
    <xf numFmtId="181" fontId="21" fillId="0" borderId="8" xfId="4" applyNumberFormat="1" applyFont="1" applyFill="1" applyBorder="1" applyAlignment="1">
      <alignment vertical="center"/>
    </xf>
    <xf numFmtId="181" fontId="21" fillId="0" borderId="34" xfId="4" applyNumberFormat="1" applyFont="1" applyFill="1" applyBorder="1" applyAlignment="1">
      <alignment vertical="center"/>
    </xf>
    <xf numFmtId="181" fontId="15" fillId="0" borderId="14" xfId="1" applyNumberFormat="1" applyFont="1" applyBorder="1">
      <alignment vertical="center"/>
    </xf>
    <xf numFmtId="181" fontId="15" fillId="0" borderId="65" xfId="1" applyNumberFormat="1" applyFont="1" applyBorder="1">
      <alignment vertical="center"/>
    </xf>
    <xf numFmtId="181" fontId="15" fillId="0" borderId="66" xfId="1" applyNumberFormat="1" applyFont="1" applyBorder="1">
      <alignment vertical="center"/>
    </xf>
    <xf numFmtId="181" fontId="15" fillId="0" borderId="72" xfId="1" applyNumberFormat="1" applyFont="1" applyBorder="1">
      <alignment vertical="center"/>
    </xf>
    <xf numFmtId="181" fontId="15" fillId="0" borderId="67" xfId="1" applyNumberFormat="1" applyFont="1" applyBorder="1">
      <alignment vertical="center"/>
    </xf>
    <xf numFmtId="181" fontId="15" fillId="0" borderId="28" xfId="4" applyNumberFormat="1" applyFont="1" applyFill="1" applyBorder="1" applyAlignment="1">
      <alignment vertical="center"/>
    </xf>
    <xf numFmtId="181" fontId="15" fillId="0" borderId="0" xfId="4" applyNumberFormat="1" applyFont="1" applyFill="1" applyBorder="1" applyAlignment="1">
      <alignment vertical="center"/>
    </xf>
    <xf numFmtId="181" fontId="15" fillId="0" borderId="32" xfId="4" applyNumberFormat="1" applyFont="1" applyFill="1" applyBorder="1" applyAlignment="1">
      <alignment vertical="center"/>
    </xf>
    <xf numFmtId="181" fontId="15" fillId="0" borderId="27" xfId="4" applyNumberFormat="1" applyFont="1" applyFill="1" applyBorder="1" applyAlignment="1">
      <alignment vertical="center"/>
    </xf>
    <xf numFmtId="181" fontId="15" fillId="0" borderId="31" xfId="4" applyNumberFormat="1" applyFont="1" applyFill="1" applyBorder="1" applyAlignment="1">
      <alignment vertical="center"/>
    </xf>
    <xf numFmtId="181" fontId="15" fillId="0" borderId="26" xfId="1" applyNumberFormat="1" applyFont="1" applyBorder="1">
      <alignment vertical="center"/>
    </xf>
    <xf numFmtId="181" fontId="15" fillId="0" borderId="59" xfId="1" applyNumberFormat="1" applyFont="1" applyBorder="1">
      <alignment vertical="center"/>
    </xf>
    <xf numFmtId="181" fontId="15" fillId="0" borderId="60" xfId="1" applyNumberFormat="1" applyFont="1" applyBorder="1">
      <alignment vertical="center"/>
    </xf>
    <xf numFmtId="181" fontId="15" fillId="0" borderId="70" xfId="1" applyNumberFormat="1" applyFont="1" applyBorder="1">
      <alignment vertical="center"/>
    </xf>
    <xf numFmtId="181" fontId="15" fillId="0" borderId="61" xfId="1" applyNumberFormat="1" applyFont="1" applyBorder="1">
      <alignment vertical="center"/>
    </xf>
    <xf numFmtId="181" fontId="15" fillId="0" borderId="11" xfId="1" applyNumberFormat="1" applyFont="1" applyBorder="1">
      <alignment vertical="center"/>
    </xf>
    <xf numFmtId="181" fontId="15" fillId="0" borderId="9" xfId="4" applyNumberFormat="1" applyFont="1" applyFill="1" applyBorder="1" applyAlignment="1">
      <alignment vertical="center"/>
    </xf>
    <xf numFmtId="181" fontId="15" fillId="0" borderId="13" xfId="4" applyNumberFormat="1" applyFont="1" applyFill="1" applyBorder="1" applyAlignment="1">
      <alignment vertical="center"/>
    </xf>
    <xf numFmtId="181" fontId="15" fillId="0" borderId="8" xfId="4" applyNumberFormat="1" applyFont="1" applyFill="1" applyBorder="1" applyAlignment="1">
      <alignment vertical="center"/>
    </xf>
    <xf numFmtId="181" fontId="15" fillId="0" borderId="34" xfId="1" applyNumberFormat="1" applyFont="1" applyBorder="1">
      <alignment vertical="center"/>
    </xf>
    <xf numFmtId="181" fontId="15" fillId="0" borderId="10" xfId="1" applyNumberFormat="1" applyFont="1" applyBorder="1" applyAlignment="1">
      <alignment horizontal="center" vertical="center"/>
    </xf>
    <xf numFmtId="181" fontId="15" fillId="0" borderId="11" xfId="1" applyNumberFormat="1" applyFont="1" applyBorder="1" applyAlignment="1">
      <alignment horizontal="center" vertical="center"/>
    </xf>
    <xf numFmtId="181" fontId="15" fillId="0" borderId="12" xfId="1" applyNumberFormat="1" applyFont="1" applyBorder="1" applyAlignment="1">
      <alignment horizontal="center" vertical="center"/>
    </xf>
    <xf numFmtId="181" fontId="15" fillId="4" borderId="65" xfId="1" applyNumberFormat="1" applyFont="1" applyFill="1" applyBorder="1">
      <alignment vertical="center"/>
    </xf>
    <xf numFmtId="181" fontId="15" fillId="4" borderId="66" xfId="1" applyNumberFormat="1" applyFont="1" applyFill="1" applyBorder="1">
      <alignment vertical="center"/>
    </xf>
    <xf numFmtId="181" fontId="15" fillId="4" borderId="72" xfId="1" applyNumberFormat="1" applyFont="1" applyFill="1" applyBorder="1">
      <alignment vertical="center"/>
    </xf>
    <xf numFmtId="181" fontId="15" fillId="4" borderId="67" xfId="1" applyNumberFormat="1" applyFont="1" applyFill="1" applyBorder="1">
      <alignment vertical="center"/>
    </xf>
    <xf numFmtId="181" fontId="15" fillId="4" borderId="28" xfId="4" applyNumberFormat="1" applyFont="1" applyFill="1" applyBorder="1" applyAlignment="1">
      <alignment vertical="center"/>
    </xf>
    <xf numFmtId="181" fontId="15" fillId="4" borderId="59" xfId="1" applyNumberFormat="1" applyFont="1" applyFill="1" applyBorder="1">
      <alignment vertical="center"/>
    </xf>
    <xf numFmtId="181" fontId="15" fillId="4" borderId="60" xfId="1" applyNumberFormat="1" applyFont="1" applyFill="1" applyBorder="1">
      <alignment vertical="center"/>
    </xf>
    <xf numFmtId="181" fontId="15" fillId="4" borderId="70" xfId="1" applyNumberFormat="1" applyFont="1" applyFill="1" applyBorder="1">
      <alignment vertical="center"/>
    </xf>
    <xf numFmtId="181" fontId="15" fillId="4" borderId="61" xfId="1" applyNumberFormat="1" applyFont="1" applyFill="1" applyBorder="1">
      <alignment vertical="center"/>
    </xf>
    <xf numFmtId="181" fontId="15" fillId="4" borderId="9" xfId="4" applyNumberFormat="1" applyFont="1" applyFill="1" applyBorder="1" applyAlignment="1">
      <alignment vertical="center"/>
    </xf>
    <xf numFmtId="0" fontId="24" fillId="0" borderId="0" xfId="5" applyFont="1" applyAlignment="1">
      <alignment horizontal="center"/>
    </xf>
    <xf numFmtId="0" fontId="15" fillId="0" borderId="47" xfId="1" applyFont="1" applyBorder="1" applyAlignment="1">
      <alignment horizontal="center" vertical="center" shrinkToFit="1"/>
    </xf>
    <xf numFmtId="0" fontId="24" fillId="0" borderId="0" xfId="5" applyFont="1" applyAlignment="1">
      <alignment horizontal="center"/>
    </xf>
    <xf numFmtId="0" fontId="26" fillId="0" borderId="0" xfId="5" applyFont="1" applyAlignment="1">
      <alignment horizontal="center"/>
    </xf>
    <xf numFmtId="0" fontId="27" fillId="0" borderId="0" xfId="5" applyFont="1" applyAlignment="1">
      <alignment horizontal="center"/>
    </xf>
    <xf numFmtId="0" fontId="32" fillId="0" borderId="0" xfId="5" applyFont="1" applyAlignment="1">
      <alignment horizontal="center" vertical="center"/>
    </xf>
    <xf numFmtId="0" fontId="15" fillId="0" borderId="20" xfId="1" applyFont="1" applyBorder="1" applyAlignment="1">
      <alignment vertical="center" textRotation="255"/>
    </xf>
    <xf numFmtId="0" fontId="15" fillId="0" borderId="19" xfId="1" applyFont="1" applyBorder="1" applyAlignment="1">
      <alignment vertical="center" textRotation="255"/>
    </xf>
    <xf numFmtId="0" fontId="15" fillId="0" borderId="13" xfId="1" applyFont="1" applyBorder="1" applyAlignment="1">
      <alignment vertical="center" textRotation="255"/>
    </xf>
    <xf numFmtId="0" fontId="15" fillId="0" borderId="19" xfId="1" applyFont="1" applyBorder="1" applyAlignment="1">
      <alignment vertical="center" textRotation="255" wrapText="1"/>
    </xf>
    <xf numFmtId="0" fontId="15" fillId="0" borderId="13" xfId="1" applyFont="1" applyBorder="1" applyAlignment="1">
      <alignment vertical="center" textRotation="255" wrapText="1"/>
    </xf>
    <xf numFmtId="0" fontId="29" fillId="0" borderId="7" xfId="1" applyFont="1" applyBorder="1" applyAlignment="1">
      <alignment horizontal="center" vertical="center" wrapText="1"/>
    </xf>
    <xf numFmtId="0" fontId="29" fillId="0" borderId="8" xfId="1" applyFont="1" applyBorder="1" applyAlignment="1">
      <alignment horizontal="center" vertical="center" wrapText="1"/>
    </xf>
    <xf numFmtId="0" fontId="30" fillId="0" borderId="0" xfId="1" applyFont="1" applyAlignment="1">
      <alignment vertical="center" wrapText="1"/>
    </xf>
    <xf numFmtId="0" fontId="31" fillId="0" borderId="0" xfId="0" applyFont="1" applyAlignment="1">
      <alignment vertical="center" wrapText="1"/>
    </xf>
  </cellXfs>
  <cellStyles count="7">
    <cellStyle name="パーセント 2" xfId="4" xr:uid="{E8976B7D-A906-4C2F-B216-5B70616879C2}"/>
    <cellStyle name="桁区切り 2" xfId="2" xr:uid="{B18EF19A-64B1-43F6-95ED-7AC793B74DE9}"/>
    <cellStyle name="標準" xfId="0" builtinId="0"/>
    <cellStyle name="標準 2" xfId="3" xr:uid="{9B3692F5-D803-475F-867E-B06E22DC1DE0}"/>
    <cellStyle name="標準 3" xfId="6" xr:uid="{06BB4CB1-8C1B-4E68-B7CF-E183AFBB0D10}"/>
    <cellStyle name="標準_H23 1クロス集計（Q1～5）" xfId="5" xr:uid="{642789B9-D536-468E-B2F6-C990E1D4AEE7}"/>
    <cellStyle name="標準_クロス集計" xfId="1" xr:uid="{9DC74CE4-9B29-4F8C-9098-7FEFF2D46AF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BIZ UD">
      <a:majorFont>
        <a:latin typeface="BIZ UDゴシック"/>
        <a:ea typeface="BIZ UD明朝 Medium"/>
        <a:cs typeface=""/>
      </a:majorFont>
      <a:minorFont>
        <a:latin typeface="BIZ UDPゴシック"/>
        <a:ea typeface="BIZ UDP明朝 Medium"/>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9D47E-0671-4572-A3AA-A5FEC0A22E9B}">
  <sheetPr codeName="Sheet1"/>
  <dimension ref="A10:H48"/>
  <sheetViews>
    <sheetView tabSelected="1" zoomScale="85" zoomScaleNormal="85" zoomScaleSheetLayoutView="100" workbookViewId="0">
      <selection activeCell="I11" sqref="I11"/>
    </sheetView>
  </sheetViews>
  <sheetFormatPr defaultColWidth="10.33203125" defaultRowHeight="14.4" x14ac:dyDescent="0.2"/>
  <cols>
    <col min="1" max="1" width="8.6640625" style="58" customWidth="1"/>
    <col min="2" max="7" width="11.33203125" style="58" customWidth="1"/>
    <col min="8" max="8" width="10.44140625" style="58" customWidth="1"/>
    <col min="9" max="9" width="8.6640625" style="58" customWidth="1"/>
    <col min="10" max="10" width="11" style="58" customWidth="1"/>
    <col min="11" max="16384" width="10.33203125" style="58"/>
  </cols>
  <sheetData>
    <row r="10" spans="1:8" ht="22.8" x14ac:dyDescent="0.25">
      <c r="A10" s="234" t="s">
        <v>346</v>
      </c>
      <c r="B10" s="234"/>
      <c r="C10" s="234"/>
      <c r="D10" s="234"/>
      <c r="E10" s="234"/>
      <c r="F10" s="234"/>
      <c r="G10" s="234"/>
      <c r="H10" s="234"/>
    </row>
    <row r="11" spans="1:8" ht="23.25" customHeight="1" x14ac:dyDescent="0.3">
      <c r="A11" s="59"/>
      <c r="B11" s="59"/>
      <c r="C11" s="59"/>
      <c r="D11" s="59"/>
      <c r="E11" s="60"/>
      <c r="F11" s="59"/>
      <c r="G11" s="59"/>
      <c r="H11" s="59"/>
    </row>
    <row r="12" spans="1:8" ht="22.8" x14ac:dyDescent="0.25">
      <c r="A12" s="234" t="s">
        <v>342</v>
      </c>
      <c r="B12" s="234"/>
      <c r="C12" s="234"/>
      <c r="D12" s="234"/>
      <c r="E12" s="234"/>
      <c r="F12" s="234"/>
      <c r="G12" s="234"/>
      <c r="H12" s="234"/>
    </row>
    <row r="14" spans="1:8" ht="22.8" x14ac:dyDescent="0.25">
      <c r="A14" s="232"/>
      <c r="B14" s="232"/>
      <c r="C14" s="232"/>
      <c r="D14" s="232"/>
      <c r="E14" s="232"/>
      <c r="F14" s="232"/>
      <c r="G14" s="232"/>
      <c r="H14" s="232"/>
    </row>
    <row r="18" spans="2:8" ht="14.25" customHeight="1" x14ac:dyDescent="0.2"/>
    <row r="19" spans="2:8" ht="14.25" customHeight="1" x14ac:dyDescent="0.2">
      <c r="B19" s="61"/>
      <c r="C19" s="61"/>
      <c r="D19" s="61"/>
      <c r="E19" s="61"/>
      <c r="F19" s="61"/>
      <c r="G19" s="61"/>
      <c r="H19" s="61"/>
    </row>
    <row r="20" spans="2:8" ht="14.25" customHeight="1" x14ac:dyDescent="0.2">
      <c r="B20" s="61"/>
      <c r="C20" s="61"/>
      <c r="D20" s="61"/>
      <c r="E20" s="62"/>
      <c r="F20" s="61"/>
      <c r="G20" s="61"/>
      <c r="H20" s="61"/>
    </row>
    <row r="21" spans="2:8" ht="14.25" customHeight="1" x14ac:dyDescent="0.2">
      <c r="B21" s="61"/>
      <c r="C21" s="61"/>
      <c r="D21" s="61"/>
      <c r="E21" s="61"/>
      <c r="F21" s="61"/>
      <c r="G21" s="61"/>
      <c r="H21" s="61"/>
    </row>
    <row r="22" spans="2:8" ht="14.25" customHeight="1" x14ac:dyDescent="0.2">
      <c r="B22" s="61"/>
      <c r="C22" s="61"/>
      <c r="D22" s="61"/>
      <c r="E22" s="61"/>
      <c r="F22" s="61"/>
      <c r="G22" s="61"/>
      <c r="H22" s="61"/>
    </row>
    <row r="23" spans="2:8" ht="14.25" customHeight="1" x14ac:dyDescent="0.2">
      <c r="B23" s="61"/>
      <c r="C23" s="61"/>
      <c r="D23" s="61"/>
      <c r="E23" s="61"/>
      <c r="F23" s="61"/>
      <c r="G23" s="61"/>
      <c r="H23" s="61"/>
    </row>
    <row r="24" spans="2:8" ht="14.25" customHeight="1" x14ac:dyDescent="0.2">
      <c r="B24" s="61"/>
      <c r="C24" s="61"/>
      <c r="D24" s="61"/>
      <c r="E24" s="61"/>
      <c r="F24" s="61"/>
      <c r="G24" s="61"/>
      <c r="H24" s="61"/>
    </row>
    <row r="25" spans="2:8" ht="14.25" customHeight="1" x14ac:dyDescent="0.2">
      <c r="B25" s="61"/>
      <c r="C25" s="61"/>
      <c r="D25" s="61"/>
      <c r="E25" s="61"/>
      <c r="F25" s="61"/>
      <c r="G25" s="61"/>
      <c r="H25" s="61"/>
    </row>
    <row r="26" spans="2:8" ht="14.25" customHeight="1" x14ac:dyDescent="0.2">
      <c r="B26" s="61"/>
      <c r="C26" s="61"/>
      <c r="D26" s="61"/>
      <c r="E26" s="61"/>
      <c r="F26" s="61"/>
      <c r="G26" s="61"/>
      <c r="H26" s="61"/>
    </row>
    <row r="27" spans="2:8" ht="14.25" customHeight="1" x14ac:dyDescent="0.2">
      <c r="B27" s="61"/>
      <c r="C27" s="61"/>
      <c r="D27" s="61"/>
      <c r="E27" s="61"/>
      <c r="F27" s="61"/>
      <c r="G27" s="61"/>
      <c r="H27" s="61"/>
    </row>
    <row r="28" spans="2:8" ht="14.25" customHeight="1" x14ac:dyDescent="0.2">
      <c r="B28" s="61"/>
      <c r="C28" s="61"/>
      <c r="D28" s="61"/>
      <c r="E28" s="61"/>
      <c r="F28" s="61"/>
      <c r="G28" s="61"/>
      <c r="H28" s="61"/>
    </row>
    <row r="29" spans="2:8" ht="14.25" customHeight="1" x14ac:dyDescent="0.2">
      <c r="B29" s="61"/>
      <c r="C29" s="61"/>
      <c r="D29" s="61"/>
      <c r="E29" s="61"/>
      <c r="F29" s="61"/>
      <c r="G29" s="61"/>
      <c r="H29" s="61"/>
    </row>
    <row r="30" spans="2:8" ht="14.25" customHeight="1" x14ac:dyDescent="0.2">
      <c r="B30" s="61"/>
      <c r="C30" s="61"/>
      <c r="D30" s="61"/>
      <c r="E30" s="61"/>
      <c r="F30" s="61"/>
      <c r="G30" s="61"/>
      <c r="H30" s="61"/>
    </row>
    <row r="31" spans="2:8" ht="14.25" customHeight="1" x14ac:dyDescent="0.2">
      <c r="B31" s="63"/>
      <c r="C31" s="63"/>
      <c r="D31" s="63"/>
      <c r="E31" s="63"/>
      <c r="F31" s="63"/>
      <c r="G31" s="63"/>
      <c r="H31" s="63"/>
    </row>
    <row r="32" spans="2:8" ht="14.25" customHeight="1" x14ac:dyDescent="0.2">
      <c r="B32" s="61"/>
      <c r="C32" s="61"/>
      <c r="D32" s="61"/>
      <c r="E32" s="61"/>
      <c r="F32" s="61"/>
      <c r="G32" s="61"/>
      <c r="H32" s="61"/>
    </row>
    <row r="33" spans="1:8" ht="14.25" customHeight="1" x14ac:dyDescent="0.2">
      <c r="B33" s="61"/>
      <c r="C33" s="61"/>
      <c r="D33" s="61"/>
      <c r="E33" s="61"/>
      <c r="F33" s="61"/>
      <c r="G33" s="61"/>
      <c r="H33" s="61"/>
    </row>
    <row r="34" spans="1:8" ht="14.25" customHeight="1" x14ac:dyDescent="0.2">
      <c r="B34" s="61"/>
      <c r="C34" s="61"/>
      <c r="D34" s="61"/>
      <c r="E34" s="61"/>
      <c r="F34" s="61"/>
      <c r="G34" s="61"/>
      <c r="H34" s="61"/>
    </row>
    <row r="35" spans="1:8" ht="14.25" customHeight="1" x14ac:dyDescent="0.2">
      <c r="B35" s="61"/>
      <c r="C35" s="61"/>
      <c r="D35" s="61"/>
      <c r="E35" s="61"/>
      <c r="F35" s="61"/>
      <c r="G35" s="61"/>
      <c r="H35" s="61"/>
    </row>
    <row r="36" spans="1:8" x14ac:dyDescent="0.2">
      <c r="B36" s="61"/>
      <c r="C36" s="61"/>
      <c r="D36" s="61"/>
      <c r="E36" s="61"/>
      <c r="F36" s="61"/>
      <c r="G36" s="61"/>
      <c r="H36" s="61"/>
    </row>
    <row r="37" spans="1:8" ht="13.5" customHeight="1" x14ac:dyDescent="0.2">
      <c r="B37" s="61"/>
      <c r="C37" s="61"/>
      <c r="D37" s="61"/>
      <c r="E37" s="61"/>
      <c r="F37" s="61"/>
      <c r="G37" s="61"/>
      <c r="H37" s="61"/>
    </row>
    <row r="38" spans="1:8" ht="13.5" customHeight="1" x14ac:dyDescent="0.2">
      <c r="B38" s="61"/>
      <c r="C38" s="61"/>
      <c r="D38" s="61"/>
      <c r="E38" s="61"/>
      <c r="F38" s="61"/>
      <c r="G38" s="61"/>
      <c r="H38" s="61"/>
    </row>
    <row r="39" spans="1:8" ht="13.5" customHeight="1" x14ac:dyDescent="0.2">
      <c r="B39" s="61"/>
      <c r="C39" s="61"/>
      <c r="D39" s="61"/>
      <c r="E39" s="61"/>
      <c r="F39" s="61"/>
      <c r="G39" s="61"/>
      <c r="H39" s="61"/>
    </row>
    <row r="40" spans="1:8" ht="13.5" customHeight="1" x14ac:dyDescent="0.2">
      <c r="B40" s="61"/>
      <c r="C40" s="61"/>
      <c r="D40" s="61"/>
      <c r="E40" s="61"/>
      <c r="F40" s="61"/>
      <c r="G40" s="61"/>
      <c r="H40" s="61"/>
    </row>
    <row r="41" spans="1:8" ht="13.5" customHeight="1" x14ac:dyDescent="0.2">
      <c r="B41" s="61"/>
      <c r="C41" s="61"/>
      <c r="D41" s="61"/>
      <c r="E41" s="61"/>
      <c r="F41" s="61"/>
      <c r="G41" s="61"/>
      <c r="H41" s="61"/>
    </row>
    <row r="42" spans="1:8" ht="13.5" customHeight="1" x14ac:dyDescent="0.2">
      <c r="B42" s="61"/>
      <c r="C42" s="61"/>
      <c r="D42" s="61"/>
      <c r="E42" s="61"/>
      <c r="F42" s="61"/>
      <c r="G42" s="61"/>
      <c r="H42" s="61"/>
    </row>
    <row r="43" spans="1:8" ht="13.5" customHeight="1" x14ac:dyDescent="0.2">
      <c r="B43" s="61"/>
      <c r="C43" s="61"/>
      <c r="D43" s="61"/>
      <c r="E43" s="61"/>
      <c r="F43" s="61"/>
      <c r="G43" s="61"/>
      <c r="H43" s="61"/>
    </row>
    <row r="44" spans="1:8" ht="21" x14ac:dyDescent="0.25">
      <c r="A44" s="235" t="s">
        <v>669</v>
      </c>
      <c r="B44" s="235"/>
      <c r="C44" s="235"/>
      <c r="D44" s="235"/>
      <c r="E44" s="235"/>
      <c r="F44" s="235"/>
      <c r="G44" s="235"/>
      <c r="H44" s="235"/>
    </row>
    <row r="47" spans="1:8" ht="22.8" x14ac:dyDescent="0.25">
      <c r="A47" s="236" t="s">
        <v>92</v>
      </c>
      <c r="B47" s="236"/>
      <c r="C47" s="236"/>
      <c r="D47" s="236"/>
      <c r="E47" s="236"/>
      <c r="F47" s="236"/>
      <c r="G47" s="236"/>
      <c r="H47" s="236"/>
    </row>
    <row r="48" spans="1:8" x14ac:dyDescent="0.2">
      <c r="A48" s="64" t="s">
        <v>93</v>
      </c>
    </row>
  </sheetData>
  <mergeCells count="4">
    <mergeCell ref="A10:H10"/>
    <mergeCell ref="A12:H12"/>
    <mergeCell ref="A44:H44"/>
    <mergeCell ref="A47:H47"/>
  </mergeCells>
  <phoneticPr fontId="2"/>
  <printOptions horizontalCentered="1" verticalCentered="1"/>
  <pageMargins left="0.59055118110236227" right="0.59055118110236227" top="0.59055118110236227" bottom="0.59055118110236227" header="0.31496062992125984" footer="0.31496062992125984"/>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67DF2-8EE9-44B2-9020-7C5C44AFC865}">
  <sheetPr codeName="Sheet10">
    <tabColor theme="4" tint="0.59999389629810485"/>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Q1" s="5" t="s">
        <v>95</v>
      </c>
    </row>
    <row r="2" spans="1:20" ht="45" customHeight="1" thickBot="1" x14ac:dyDescent="0.2">
      <c r="A2" s="6" t="s">
        <v>154</v>
      </c>
      <c r="B2" s="7"/>
      <c r="C2" s="7"/>
      <c r="D2" s="7"/>
      <c r="E2" s="7"/>
      <c r="F2" s="7"/>
      <c r="G2" s="7"/>
      <c r="H2" s="7"/>
      <c r="I2" s="7"/>
      <c r="J2" s="7"/>
      <c r="K2" s="7"/>
      <c r="L2" s="7"/>
      <c r="M2" s="7"/>
      <c r="N2" s="7"/>
      <c r="O2" s="7"/>
      <c r="P2" s="7"/>
      <c r="Q2" s="7"/>
      <c r="R2" s="7"/>
      <c r="S2" s="8"/>
    </row>
    <row r="3" spans="1:20" ht="15" customHeight="1" x14ac:dyDescent="0.15">
      <c r="A3" s="9"/>
      <c r="B3" s="10"/>
      <c r="C3" s="128"/>
      <c r="D3" s="11">
        <v>1</v>
      </c>
      <c r="E3" s="12">
        <v>2</v>
      </c>
      <c r="F3" s="12">
        <v>3</v>
      </c>
      <c r="G3" s="12">
        <v>4</v>
      </c>
      <c r="H3" s="12">
        <v>5</v>
      </c>
      <c r="I3" s="12">
        <v>6</v>
      </c>
      <c r="J3" s="12">
        <v>7</v>
      </c>
      <c r="K3" s="12">
        <v>8</v>
      </c>
      <c r="L3" s="12">
        <v>9</v>
      </c>
      <c r="M3" s="12">
        <v>10</v>
      </c>
      <c r="N3" s="12">
        <v>11</v>
      </c>
      <c r="O3" s="12">
        <v>12</v>
      </c>
      <c r="P3" s="12">
        <v>13</v>
      </c>
      <c r="Q3" s="13"/>
      <c r="R3" s="15"/>
    </row>
    <row r="4" spans="1:20" ht="144.9" customHeight="1" thickBot="1" x14ac:dyDescent="0.2">
      <c r="A4" s="243" t="s">
        <v>155</v>
      </c>
      <c r="B4" s="244"/>
      <c r="C4" s="18" t="s">
        <v>2</v>
      </c>
      <c r="D4" s="19" t="s">
        <v>156</v>
      </c>
      <c r="E4" s="20" t="s">
        <v>157</v>
      </c>
      <c r="F4" s="20" t="s">
        <v>158</v>
      </c>
      <c r="G4" s="20" t="s">
        <v>159</v>
      </c>
      <c r="H4" s="20" t="s">
        <v>160</v>
      </c>
      <c r="I4" s="20" t="s">
        <v>161</v>
      </c>
      <c r="J4" s="20" t="s">
        <v>162</v>
      </c>
      <c r="K4" s="20" t="s">
        <v>163</v>
      </c>
      <c r="L4" s="20" t="s">
        <v>164</v>
      </c>
      <c r="M4" s="20" t="s">
        <v>165</v>
      </c>
      <c r="N4" s="20" t="s">
        <v>166</v>
      </c>
      <c r="O4" s="20" t="s">
        <v>167</v>
      </c>
      <c r="P4" s="20" t="s">
        <v>115</v>
      </c>
      <c r="Q4" s="21" t="s">
        <v>103</v>
      </c>
      <c r="R4" s="23"/>
      <c r="S4" s="24"/>
    </row>
    <row r="5" spans="1:20" s="33" customFormat="1" ht="13.5" customHeight="1" x14ac:dyDescent="0.15">
      <c r="A5" s="25" t="s">
        <v>11</v>
      </c>
      <c r="B5" s="26"/>
      <c r="C5" s="156">
        <v>769</v>
      </c>
      <c r="D5" s="27">
        <v>364</v>
      </c>
      <c r="E5" s="28">
        <v>305</v>
      </c>
      <c r="F5" s="28">
        <v>99</v>
      </c>
      <c r="G5" s="28">
        <v>147</v>
      </c>
      <c r="H5" s="28">
        <v>252</v>
      </c>
      <c r="I5" s="28">
        <v>163</v>
      </c>
      <c r="J5" s="28">
        <v>144</v>
      </c>
      <c r="K5" s="28">
        <v>46</v>
      </c>
      <c r="L5" s="28">
        <v>56</v>
      </c>
      <c r="M5" s="28">
        <v>104</v>
      </c>
      <c r="N5" s="28">
        <v>248</v>
      </c>
      <c r="O5" s="28">
        <v>26</v>
      </c>
      <c r="P5" s="28">
        <v>166</v>
      </c>
      <c r="Q5" s="29">
        <v>9</v>
      </c>
      <c r="R5" s="32"/>
    </row>
    <row r="6" spans="1:20" ht="13.5" customHeight="1" thickBot="1" x14ac:dyDescent="0.2">
      <c r="A6" s="34"/>
      <c r="B6" s="35"/>
      <c r="C6" s="157"/>
      <c r="D6" s="145">
        <v>47.334200260078028</v>
      </c>
      <c r="E6" s="192">
        <v>39.661898569570866</v>
      </c>
      <c r="F6" s="192">
        <v>12.873862158647595</v>
      </c>
      <c r="G6" s="192">
        <v>19.115734720416125</v>
      </c>
      <c r="H6" s="192">
        <v>32.769830949284781</v>
      </c>
      <c r="I6" s="192">
        <v>21.196358907672302</v>
      </c>
      <c r="J6" s="192">
        <v>18.725617685305593</v>
      </c>
      <c r="K6" s="192">
        <v>5.9817945383615081</v>
      </c>
      <c r="L6" s="192">
        <v>7.2821846553966187</v>
      </c>
      <c r="M6" s="192">
        <v>13.524057217165151</v>
      </c>
      <c r="N6" s="192">
        <v>32.249674902470744</v>
      </c>
      <c r="O6" s="192">
        <v>3.3810143042912877</v>
      </c>
      <c r="P6" s="192">
        <v>21.586475942782833</v>
      </c>
      <c r="Q6" s="146">
        <v>1.1703511053315996</v>
      </c>
      <c r="R6" s="185"/>
      <c r="S6" s="186"/>
      <c r="T6" s="186"/>
    </row>
    <row r="7" spans="1:20" s="33" customFormat="1" ht="13.5" customHeight="1" x14ac:dyDescent="0.15">
      <c r="A7" s="238" t="s">
        <v>12</v>
      </c>
      <c r="B7" s="37" t="s">
        <v>13</v>
      </c>
      <c r="C7" s="155">
        <v>372</v>
      </c>
      <c r="D7" s="39">
        <v>165</v>
      </c>
      <c r="E7" s="40">
        <v>142</v>
      </c>
      <c r="F7" s="40">
        <v>53</v>
      </c>
      <c r="G7" s="40">
        <v>47</v>
      </c>
      <c r="H7" s="40">
        <v>115</v>
      </c>
      <c r="I7" s="40">
        <v>75</v>
      </c>
      <c r="J7" s="40">
        <v>66</v>
      </c>
      <c r="K7" s="40">
        <v>25</v>
      </c>
      <c r="L7" s="40">
        <v>27</v>
      </c>
      <c r="M7" s="40">
        <v>55</v>
      </c>
      <c r="N7" s="40">
        <v>120</v>
      </c>
      <c r="O7" s="40">
        <v>15</v>
      </c>
      <c r="P7" s="40">
        <v>94</v>
      </c>
      <c r="Q7" s="41">
        <v>4</v>
      </c>
    </row>
    <row r="8" spans="1:20" ht="13.5" customHeight="1" x14ac:dyDescent="0.15">
      <c r="A8" s="239"/>
      <c r="B8" s="43"/>
      <c r="C8" s="158"/>
      <c r="D8" s="142">
        <v>44.354838709677416</v>
      </c>
      <c r="E8" s="152">
        <v>38.172043010752688</v>
      </c>
      <c r="F8" s="152">
        <v>14.24731182795699</v>
      </c>
      <c r="G8" s="152">
        <v>12.634408602150538</v>
      </c>
      <c r="H8" s="152">
        <v>30.913978494623656</v>
      </c>
      <c r="I8" s="152">
        <v>20.161290322580644</v>
      </c>
      <c r="J8" s="152">
        <v>17.741935483870968</v>
      </c>
      <c r="K8" s="152">
        <v>6.7204301075268811</v>
      </c>
      <c r="L8" s="152">
        <v>7.2580645161290329</v>
      </c>
      <c r="M8" s="152">
        <v>14.78494623655914</v>
      </c>
      <c r="N8" s="152">
        <v>32.258064516129032</v>
      </c>
      <c r="O8" s="152">
        <v>4.032258064516129</v>
      </c>
      <c r="P8" s="152">
        <v>25.268817204301076</v>
      </c>
      <c r="Q8" s="147">
        <v>1.0752688172043012</v>
      </c>
      <c r="R8" s="186"/>
      <c r="S8" s="186"/>
      <c r="T8" s="186"/>
    </row>
    <row r="9" spans="1:20" s="33" customFormat="1" ht="13.5" customHeight="1" x14ac:dyDescent="0.15">
      <c r="A9" s="239"/>
      <c r="B9" s="44" t="s">
        <v>14</v>
      </c>
      <c r="C9" s="156">
        <v>62</v>
      </c>
      <c r="D9" s="45">
        <v>32</v>
      </c>
      <c r="E9" s="46">
        <v>20</v>
      </c>
      <c r="F9" s="46">
        <v>7</v>
      </c>
      <c r="G9" s="46">
        <v>8</v>
      </c>
      <c r="H9" s="46">
        <v>22</v>
      </c>
      <c r="I9" s="46">
        <v>17</v>
      </c>
      <c r="J9" s="46">
        <v>12</v>
      </c>
      <c r="K9" s="46">
        <v>3</v>
      </c>
      <c r="L9" s="46">
        <v>4</v>
      </c>
      <c r="M9" s="46">
        <v>6</v>
      </c>
      <c r="N9" s="46">
        <v>21</v>
      </c>
      <c r="O9" s="46">
        <v>2</v>
      </c>
      <c r="P9" s="46">
        <v>11</v>
      </c>
      <c r="Q9" s="47">
        <v>0</v>
      </c>
    </row>
    <row r="10" spans="1:20" ht="13.5" customHeight="1" x14ac:dyDescent="0.15">
      <c r="A10" s="239"/>
      <c r="B10" s="43"/>
      <c r="C10" s="158"/>
      <c r="D10" s="142">
        <v>51.612903225806448</v>
      </c>
      <c r="E10" s="152">
        <v>32.258064516129032</v>
      </c>
      <c r="F10" s="152">
        <v>11.29032258064516</v>
      </c>
      <c r="G10" s="152">
        <v>12.903225806451612</v>
      </c>
      <c r="H10" s="152">
        <v>35.483870967741936</v>
      </c>
      <c r="I10" s="152">
        <v>27.419354838709676</v>
      </c>
      <c r="J10" s="152">
        <v>19.35483870967742</v>
      </c>
      <c r="K10" s="152">
        <v>4.838709677419355</v>
      </c>
      <c r="L10" s="152">
        <v>6.4516129032258061</v>
      </c>
      <c r="M10" s="152">
        <v>9.67741935483871</v>
      </c>
      <c r="N10" s="152">
        <v>33.87096774193548</v>
      </c>
      <c r="O10" s="152">
        <v>3.225806451612903</v>
      </c>
      <c r="P10" s="152">
        <v>17.741935483870968</v>
      </c>
      <c r="Q10" s="147">
        <v>0</v>
      </c>
      <c r="R10" s="186"/>
      <c r="S10" s="186"/>
      <c r="T10" s="186"/>
    </row>
    <row r="11" spans="1:20" s="33" customFormat="1" ht="13.5" customHeight="1" x14ac:dyDescent="0.15">
      <c r="A11" s="239"/>
      <c r="B11" s="44" t="s">
        <v>15</v>
      </c>
      <c r="C11" s="156">
        <v>179</v>
      </c>
      <c r="D11" s="45">
        <v>57</v>
      </c>
      <c r="E11" s="46">
        <v>68</v>
      </c>
      <c r="F11" s="46">
        <v>20</v>
      </c>
      <c r="G11" s="46">
        <v>38</v>
      </c>
      <c r="H11" s="46">
        <v>54</v>
      </c>
      <c r="I11" s="46">
        <v>45</v>
      </c>
      <c r="J11" s="46">
        <v>26</v>
      </c>
      <c r="K11" s="46">
        <v>14</v>
      </c>
      <c r="L11" s="46">
        <v>11</v>
      </c>
      <c r="M11" s="46">
        <v>27</v>
      </c>
      <c r="N11" s="46">
        <v>60</v>
      </c>
      <c r="O11" s="46">
        <v>5</v>
      </c>
      <c r="P11" s="46">
        <v>35</v>
      </c>
      <c r="Q11" s="47">
        <v>2</v>
      </c>
    </row>
    <row r="12" spans="1:20" ht="13.5" customHeight="1" x14ac:dyDescent="0.15">
      <c r="A12" s="239"/>
      <c r="B12" s="43"/>
      <c r="C12" s="158"/>
      <c r="D12" s="142">
        <v>31.843575418994412</v>
      </c>
      <c r="E12" s="152">
        <v>37.988826815642454</v>
      </c>
      <c r="F12" s="152">
        <v>11.173184357541899</v>
      </c>
      <c r="G12" s="152">
        <v>21.229050279329609</v>
      </c>
      <c r="H12" s="152">
        <v>30.16759776536313</v>
      </c>
      <c r="I12" s="152">
        <v>25.139664804469277</v>
      </c>
      <c r="J12" s="152">
        <v>14.52513966480447</v>
      </c>
      <c r="K12" s="152">
        <v>7.8212290502793298</v>
      </c>
      <c r="L12" s="152">
        <v>6.1452513966480442</v>
      </c>
      <c r="M12" s="152">
        <v>15.083798882681565</v>
      </c>
      <c r="N12" s="152">
        <v>33.519553072625698</v>
      </c>
      <c r="O12" s="152">
        <v>2.7932960893854748</v>
      </c>
      <c r="P12" s="152">
        <v>19.553072625698324</v>
      </c>
      <c r="Q12" s="147">
        <v>1.1173184357541899</v>
      </c>
      <c r="R12" s="186"/>
      <c r="S12" s="186"/>
      <c r="T12" s="186"/>
    </row>
    <row r="13" spans="1:20" s="33" customFormat="1" ht="13.5" customHeight="1" x14ac:dyDescent="0.15">
      <c r="A13" s="239"/>
      <c r="B13" s="44" t="s">
        <v>16</v>
      </c>
      <c r="C13" s="156">
        <v>55</v>
      </c>
      <c r="D13" s="45">
        <v>35</v>
      </c>
      <c r="E13" s="46">
        <v>24</v>
      </c>
      <c r="F13" s="46">
        <v>7</v>
      </c>
      <c r="G13" s="46">
        <v>15</v>
      </c>
      <c r="H13" s="46">
        <v>16</v>
      </c>
      <c r="I13" s="46">
        <v>10</v>
      </c>
      <c r="J13" s="46">
        <v>15</v>
      </c>
      <c r="K13" s="46">
        <v>3</v>
      </c>
      <c r="L13" s="46">
        <v>5</v>
      </c>
      <c r="M13" s="46">
        <v>6</v>
      </c>
      <c r="N13" s="46">
        <v>17</v>
      </c>
      <c r="O13" s="46">
        <v>3</v>
      </c>
      <c r="P13" s="46">
        <v>12</v>
      </c>
      <c r="Q13" s="47">
        <v>0</v>
      </c>
    </row>
    <row r="14" spans="1:20" ht="13.5" customHeight="1" x14ac:dyDescent="0.15">
      <c r="A14" s="239"/>
      <c r="B14" s="43"/>
      <c r="C14" s="158"/>
      <c r="D14" s="142">
        <v>63.636363636363633</v>
      </c>
      <c r="E14" s="152">
        <v>43.636363636363633</v>
      </c>
      <c r="F14" s="152">
        <v>12.727272727272727</v>
      </c>
      <c r="G14" s="152">
        <v>27.27272727272727</v>
      </c>
      <c r="H14" s="152">
        <v>29.09090909090909</v>
      </c>
      <c r="I14" s="152">
        <v>18.181818181818183</v>
      </c>
      <c r="J14" s="152">
        <v>27.27272727272727</v>
      </c>
      <c r="K14" s="152">
        <v>5.4545454545454541</v>
      </c>
      <c r="L14" s="152">
        <v>9.0909090909090917</v>
      </c>
      <c r="M14" s="152">
        <v>10.909090909090908</v>
      </c>
      <c r="N14" s="152">
        <v>30.909090909090907</v>
      </c>
      <c r="O14" s="152">
        <v>5.4545454545454541</v>
      </c>
      <c r="P14" s="152">
        <v>21.818181818181817</v>
      </c>
      <c r="Q14" s="147">
        <v>0</v>
      </c>
      <c r="R14" s="186"/>
      <c r="S14" s="186"/>
      <c r="T14" s="186"/>
    </row>
    <row r="15" spans="1:20" s="33" customFormat="1" ht="13.5" customHeight="1" x14ac:dyDescent="0.15">
      <c r="A15" s="239"/>
      <c r="B15" s="44" t="s">
        <v>17</v>
      </c>
      <c r="C15" s="156">
        <v>70</v>
      </c>
      <c r="D15" s="45">
        <v>52</v>
      </c>
      <c r="E15" s="46">
        <v>38</v>
      </c>
      <c r="F15" s="46">
        <v>9</v>
      </c>
      <c r="G15" s="46">
        <v>26</v>
      </c>
      <c r="H15" s="46">
        <v>28</v>
      </c>
      <c r="I15" s="46">
        <v>11</v>
      </c>
      <c r="J15" s="46">
        <v>20</v>
      </c>
      <c r="K15" s="46">
        <v>1</v>
      </c>
      <c r="L15" s="46">
        <v>8</v>
      </c>
      <c r="M15" s="46">
        <v>7</v>
      </c>
      <c r="N15" s="46">
        <v>14</v>
      </c>
      <c r="O15" s="46">
        <v>1</v>
      </c>
      <c r="P15" s="46">
        <v>11</v>
      </c>
      <c r="Q15" s="47">
        <v>1</v>
      </c>
    </row>
    <row r="16" spans="1:20" ht="13.5" customHeight="1" x14ac:dyDescent="0.15">
      <c r="A16" s="239"/>
      <c r="B16" s="43"/>
      <c r="C16" s="158"/>
      <c r="D16" s="142">
        <v>74.285714285714292</v>
      </c>
      <c r="E16" s="152">
        <v>54.285714285714285</v>
      </c>
      <c r="F16" s="152">
        <v>12.857142857142856</v>
      </c>
      <c r="G16" s="152">
        <v>37.142857142857146</v>
      </c>
      <c r="H16" s="152">
        <v>40</v>
      </c>
      <c r="I16" s="152">
        <v>15.714285714285714</v>
      </c>
      <c r="J16" s="152">
        <v>28.571428571428569</v>
      </c>
      <c r="K16" s="152">
        <v>1.4285714285714286</v>
      </c>
      <c r="L16" s="152">
        <v>11.428571428571429</v>
      </c>
      <c r="M16" s="152">
        <v>10</v>
      </c>
      <c r="N16" s="152">
        <v>20</v>
      </c>
      <c r="O16" s="152">
        <v>1.4285714285714286</v>
      </c>
      <c r="P16" s="152">
        <v>15.714285714285714</v>
      </c>
      <c r="Q16" s="147">
        <v>1.4285714285714286</v>
      </c>
      <c r="R16" s="186"/>
      <c r="S16" s="186"/>
      <c r="T16" s="186"/>
    </row>
    <row r="17" spans="1:20" s="33" customFormat="1" ht="13.5" customHeight="1" x14ac:dyDescent="0.15">
      <c r="A17" s="239"/>
      <c r="B17" s="44" t="s">
        <v>18</v>
      </c>
      <c r="C17" s="156">
        <v>31</v>
      </c>
      <c r="D17" s="45">
        <v>23</v>
      </c>
      <c r="E17" s="46">
        <v>13</v>
      </c>
      <c r="F17" s="46">
        <v>3</v>
      </c>
      <c r="G17" s="46">
        <v>13</v>
      </c>
      <c r="H17" s="46">
        <v>17</v>
      </c>
      <c r="I17" s="46">
        <v>5</v>
      </c>
      <c r="J17" s="46">
        <v>5</v>
      </c>
      <c r="K17" s="46">
        <v>0</v>
      </c>
      <c r="L17" s="46">
        <v>1</v>
      </c>
      <c r="M17" s="46">
        <v>3</v>
      </c>
      <c r="N17" s="46">
        <v>16</v>
      </c>
      <c r="O17" s="46">
        <v>0</v>
      </c>
      <c r="P17" s="46">
        <v>3</v>
      </c>
      <c r="Q17" s="47">
        <v>2</v>
      </c>
    </row>
    <row r="18" spans="1:20" ht="13.5" customHeight="1" thickBot="1" x14ac:dyDescent="0.2">
      <c r="A18" s="240"/>
      <c r="B18" s="49"/>
      <c r="C18" s="157"/>
      <c r="D18" s="149">
        <v>74.193548387096769</v>
      </c>
      <c r="E18" s="214">
        <v>41.935483870967744</v>
      </c>
      <c r="F18" s="214">
        <v>9.67741935483871</v>
      </c>
      <c r="G18" s="214">
        <v>41.935483870967744</v>
      </c>
      <c r="H18" s="214">
        <v>54.838709677419352</v>
      </c>
      <c r="I18" s="214">
        <v>16.129032258064516</v>
      </c>
      <c r="J18" s="214">
        <v>16.129032258064516</v>
      </c>
      <c r="K18" s="214">
        <v>0</v>
      </c>
      <c r="L18" s="214">
        <v>3.225806451612903</v>
      </c>
      <c r="M18" s="214">
        <v>9.67741935483871</v>
      </c>
      <c r="N18" s="214">
        <v>51.612903225806448</v>
      </c>
      <c r="O18" s="214">
        <v>0</v>
      </c>
      <c r="P18" s="214">
        <v>9.67741935483871</v>
      </c>
      <c r="Q18" s="154">
        <v>6.4516129032258061</v>
      </c>
      <c r="R18" s="186"/>
      <c r="S18" s="186"/>
      <c r="T18" s="186"/>
    </row>
    <row r="19" spans="1:20" s="33" customFormat="1" ht="13.5" customHeight="1" x14ac:dyDescent="0.15">
      <c r="A19" s="238" t="s">
        <v>19</v>
      </c>
      <c r="B19" s="37" t="s">
        <v>20</v>
      </c>
      <c r="C19" s="155">
        <v>291</v>
      </c>
      <c r="D19" s="39">
        <v>130</v>
      </c>
      <c r="E19" s="40">
        <v>114</v>
      </c>
      <c r="F19" s="40">
        <v>37</v>
      </c>
      <c r="G19" s="40">
        <v>55</v>
      </c>
      <c r="H19" s="40">
        <v>85</v>
      </c>
      <c r="I19" s="40">
        <v>59</v>
      </c>
      <c r="J19" s="40">
        <v>54</v>
      </c>
      <c r="K19" s="40">
        <v>17</v>
      </c>
      <c r="L19" s="40">
        <v>27</v>
      </c>
      <c r="M19" s="40">
        <v>37</v>
      </c>
      <c r="N19" s="40">
        <v>90</v>
      </c>
      <c r="O19" s="40">
        <v>9</v>
      </c>
      <c r="P19" s="40">
        <v>75</v>
      </c>
      <c r="Q19" s="41">
        <v>3</v>
      </c>
    </row>
    <row r="20" spans="1:20" s="51" customFormat="1" ht="13.5" customHeight="1" x14ac:dyDescent="0.15">
      <c r="A20" s="239"/>
      <c r="B20" s="50"/>
      <c r="C20" s="158"/>
      <c r="D20" s="142">
        <v>44.673539518900348</v>
      </c>
      <c r="E20" s="152">
        <v>39.175257731958766</v>
      </c>
      <c r="F20" s="152">
        <v>12.714776632302405</v>
      </c>
      <c r="G20" s="152">
        <v>18.900343642611684</v>
      </c>
      <c r="H20" s="152">
        <v>29.209621993127151</v>
      </c>
      <c r="I20" s="152">
        <v>20.274914089347078</v>
      </c>
      <c r="J20" s="152">
        <v>18.556701030927837</v>
      </c>
      <c r="K20" s="152">
        <v>5.8419243986254292</v>
      </c>
      <c r="L20" s="152">
        <v>9.2783505154639183</v>
      </c>
      <c r="M20" s="152">
        <v>12.714776632302405</v>
      </c>
      <c r="N20" s="152">
        <v>30.927835051546392</v>
      </c>
      <c r="O20" s="152">
        <v>3.0927835051546393</v>
      </c>
      <c r="P20" s="152">
        <v>25.773195876288657</v>
      </c>
      <c r="Q20" s="147">
        <v>1.0309278350515463</v>
      </c>
      <c r="R20" s="186"/>
      <c r="S20" s="186"/>
      <c r="T20" s="186"/>
    </row>
    <row r="21" spans="1:20" s="33" customFormat="1" ht="13.5" customHeight="1" x14ac:dyDescent="0.15">
      <c r="A21" s="239"/>
      <c r="B21" s="44" t="s">
        <v>21</v>
      </c>
      <c r="C21" s="156">
        <v>469</v>
      </c>
      <c r="D21" s="45">
        <v>228</v>
      </c>
      <c r="E21" s="46">
        <v>185</v>
      </c>
      <c r="F21" s="46">
        <v>61</v>
      </c>
      <c r="G21" s="46">
        <v>88</v>
      </c>
      <c r="H21" s="46">
        <v>166</v>
      </c>
      <c r="I21" s="46">
        <v>100</v>
      </c>
      <c r="J21" s="46">
        <v>89</v>
      </c>
      <c r="K21" s="46">
        <v>28</v>
      </c>
      <c r="L21" s="46">
        <v>28</v>
      </c>
      <c r="M21" s="46">
        <v>66</v>
      </c>
      <c r="N21" s="46">
        <v>154</v>
      </c>
      <c r="O21" s="46">
        <v>17</v>
      </c>
      <c r="P21" s="46">
        <v>90</v>
      </c>
      <c r="Q21" s="47">
        <v>6</v>
      </c>
    </row>
    <row r="22" spans="1:20" s="51" customFormat="1" ht="13.5" customHeight="1" x14ac:dyDescent="0.15">
      <c r="A22" s="239"/>
      <c r="B22" s="50"/>
      <c r="C22" s="158"/>
      <c r="D22" s="142">
        <v>48.614072494669507</v>
      </c>
      <c r="E22" s="152">
        <v>39.445628997867807</v>
      </c>
      <c r="F22" s="152">
        <v>13.00639658848614</v>
      </c>
      <c r="G22" s="152">
        <v>18.763326226012794</v>
      </c>
      <c r="H22" s="152">
        <v>35.394456289978677</v>
      </c>
      <c r="I22" s="152">
        <v>21.321961620469082</v>
      </c>
      <c r="J22" s="152">
        <v>18.976545842217483</v>
      </c>
      <c r="K22" s="152">
        <v>5.9701492537313428</v>
      </c>
      <c r="L22" s="152">
        <v>5.9701492537313428</v>
      </c>
      <c r="M22" s="152">
        <v>14.072494669509595</v>
      </c>
      <c r="N22" s="152">
        <v>32.835820895522389</v>
      </c>
      <c r="O22" s="152">
        <v>3.624733475479744</v>
      </c>
      <c r="P22" s="152">
        <v>19.189765458422176</v>
      </c>
      <c r="Q22" s="147">
        <v>1.279317697228145</v>
      </c>
      <c r="R22" s="186"/>
      <c r="S22" s="186"/>
      <c r="T22" s="186"/>
    </row>
    <row r="23" spans="1:20" s="51" customFormat="1" ht="13.5" customHeight="1" x14ac:dyDescent="0.15">
      <c r="A23" s="239"/>
      <c r="B23" s="44" t="s">
        <v>75</v>
      </c>
      <c r="C23" s="156">
        <v>3</v>
      </c>
      <c r="D23" s="45">
        <v>2</v>
      </c>
      <c r="E23" s="46">
        <v>3</v>
      </c>
      <c r="F23" s="46">
        <v>0</v>
      </c>
      <c r="G23" s="46">
        <v>2</v>
      </c>
      <c r="H23" s="46">
        <v>1</v>
      </c>
      <c r="I23" s="46">
        <v>1</v>
      </c>
      <c r="J23" s="46">
        <v>1</v>
      </c>
      <c r="K23" s="46">
        <v>0</v>
      </c>
      <c r="L23" s="46">
        <v>1</v>
      </c>
      <c r="M23" s="46">
        <v>0</v>
      </c>
      <c r="N23" s="46">
        <v>1</v>
      </c>
      <c r="O23" s="46">
        <v>0</v>
      </c>
      <c r="P23" s="46">
        <v>1</v>
      </c>
      <c r="Q23" s="47">
        <v>0</v>
      </c>
    </row>
    <row r="24" spans="1:20" s="51" customFormat="1" ht="13.5" customHeight="1" x14ac:dyDescent="0.15">
      <c r="A24" s="239"/>
      <c r="B24" s="50"/>
      <c r="C24" s="158"/>
      <c r="D24" s="142">
        <v>66.666666666666657</v>
      </c>
      <c r="E24" s="152">
        <v>100</v>
      </c>
      <c r="F24" s="152">
        <v>0</v>
      </c>
      <c r="G24" s="152">
        <v>66.666666666666657</v>
      </c>
      <c r="H24" s="152">
        <v>33.333333333333329</v>
      </c>
      <c r="I24" s="152">
        <v>33.333333333333329</v>
      </c>
      <c r="J24" s="152">
        <v>33.333333333333329</v>
      </c>
      <c r="K24" s="152">
        <v>0</v>
      </c>
      <c r="L24" s="152">
        <v>33.333333333333329</v>
      </c>
      <c r="M24" s="152">
        <v>0</v>
      </c>
      <c r="N24" s="152">
        <v>33.333333333333329</v>
      </c>
      <c r="O24" s="152">
        <v>0</v>
      </c>
      <c r="P24" s="152">
        <v>33.333333333333329</v>
      </c>
      <c r="Q24" s="147">
        <v>0</v>
      </c>
      <c r="R24" s="186"/>
      <c r="S24" s="186"/>
      <c r="T24" s="186"/>
    </row>
    <row r="25" spans="1:20" s="33" customFormat="1" ht="13.5" customHeight="1" x14ac:dyDescent="0.15">
      <c r="A25" s="239"/>
      <c r="B25" s="44" t="s">
        <v>8</v>
      </c>
      <c r="C25" s="156">
        <v>6</v>
      </c>
      <c r="D25" s="45">
        <v>4</v>
      </c>
      <c r="E25" s="46">
        <v>3</v>
      </c>
      <c r="F25" s="46">
        <v>1</v>
      </c>
      <c r="G25" s="46">
        <v>2</v>
      </c>
      <c r="H25" s="46">
        <v>0</v>
      </c>
      <c r="I25" s="46">
        <v>3</v>
      </c>
      <c r="J25" s="46">
        <v>0</v>
      </c>
      <c r="K25" s="46">
        <v>1</v>
      </c>
      <c r="L25" s="46">
        <v>0</v>
      </c>
      <c r="M25" s="46">
        <v>1</v>
      </c>
      <c r="N25" s="46">
        <v>3</v>
      </c>
      <c r="O25" s="46">
        <v>0</v>
      </c>
      <c r="P25" s="46">
        <v>0</v>
      </c>
      <c r="Q25" s="47">
        <v>0</v>
      </c>
    </row>
    <row r="26" spans="1:20" s="51" customFormat="1" ht="13.5" customHeight="1" thickBot="1" x14ac:dyDescent="0.2">
      <c r="A26" s="240"/>
      <c r="B26" s="52"/>
      <c r="C26" s="157"/>
      <c r="D26" s="149">
        <v>66.666666666666657</v>
      </c>
      <c r="E26" s="214">
        <v>50</v>
      </c>
      <c r="F26" s="214">
        <v>16.666666666666664</v>
      </c>
      <c r="G26" s="214">
        <v>33.333333333333329</v>
      </c>
      <c r="H26" s="214">
        <v>0</v>
      </c>
      <c r="I26" s="214">
        <v>50</v>
      </c>
      <c r="J26" s="214">
        <v>0</v>
      </c>
      <c r="K26" s="214">
        <v>16.666666666666664</v>
      </c>
      <c r="L26" s="214">
        <v>0</v>
      </c>
      <c r="M26" s="214">
        <v>16.666666666666664</v>
      </c>
      <c r="N26" s="214">
        <v>50</v>
      </c>
      <c r="O26" s="214">
        <v>0</v>
      </c>
      <c r="P26" s="214">
        <v>0</v>
      </c>
      <c r="Q26" s="154">
        <v>0</v>
      </c>
      <c r="R26" s="186"/>
      <c r="S26" s="186"/>
      <c r="T26" s="186"/>
    </row>
    <row r="27" spans="1:20" s="33" customFormat="1" ht="13.5" customHeight="1" x14ac:dyDescent="0.15">
      <c r="A27" s="238" t="s">
        <v>22</v>
      </c>
      <c r="B27" s="37" t="s">
        <v>23</v>
      </c>
      <c r="C27" s="155">
        <v>51</v>
      </c>
      <c r="D27" s="39">
        <v>18</v>
      </c>
      <c r="E27" s="40">
        <v>26</v>
      </c>
      <c r="F27" s="40">
        <v>7</v>
      </c>
      <c r="G27" s="40">
        <v>2</v>
      </c>
      <c r="H27" s="40">
        <v>9</v>
      </c>
      <c r="I27" s="40">
        <v>14</v>
      </c>
      <c r="J27" s="40">
        <v>4</v>
      </c>
      <c r="K27" s="40">
        <v>2</v>
      </c>
      <c r="L27" s="40">
        <v>7</v>
      </c>
      <c r="M27" s="40">
        <v>5</v>
      </c>
      <c r="N27" s="40">
        <v>6</v>
      </c>
      <c r="O27" s="40">
        <v>0</v>
      </c>
      <c r="P27" s="40">
        <v>12</v>
      </c>
      <c r="Q27" s="41">
        <v>0</v>
      </c>
    </row>
    <row r="28" spans="1:20" s="51" customFormat="1" ht="13.5" customHeight="1" x14ac:dyDescent="0.15">
      <c r="A28" s="239"/>
      <c r="B28" s="50"/>
      <c r="C28" s="158"/>
      <c r="D28" s="142">
        <v>35.294117647058826</v>
      </c>
      <c r="E28" s="152">
        <v>50.980392156862742</v>
      </c>
      <c r="F28" s="152">
        <v>13.725490196078432</v>
      </c>
      <c r="G28" s="152">
        <v>3.9215686274509802</v>
      </c>
      <c r="H28" s="152">
        <v>17.647058823529413</v>
      </c>
      <c r="I28" s="152">
        <v>27.450980392156865</v>
      </c>
      <c r="J28" s="152">
        <v>7.8431372549019605</v>
      </c>
      <c r="K28" s="152">
        <v>3.9215686274509802</v>
      </c>
      <c r="L28" s="152">
        <v>13.725490196078432</v>
      </c>
      <c r="M28" s="152">
        <v>9.8039215686274517</v>
      </c>
      <c r="N28" s="152">
        <v>11.76470588235294</v>
      </c>
      <c r="O28" s="152">
        <v>0</v>
      </c>
      <c r="P28" s="152">
        <v>23.52941176470588</v>
      </c>
      <c r="Q28" s="147">
        <v>0</v>
      </c>
      <c r="R28" s="186"/>
      <c r="S28" s="186"/>
      <c r="T28" s="186"/>
    </row>
    <row r="29" spans="1:20" s="33" customFormat="1" ht="13.5" customHeight="1" x14ac:dyDescent="0.15">
      <c r="A29" s="239"/>
      <c r="B29" s="44" t="s">
        <v>24</v>
      </c>
      <c r="C29" s="156">
        <v>79</v>
      </c>
      <c r="D29" s="45">
        <v>20</v>
      </c>
      <c r="E29" s="46">
        <v>32</v>
      </c>
      <c r="F29" s="46">
        <v>19</v>
      </c>
      <c r="G29" s="46">
        <v>11</v>
      </c>
      <c r="H29" s="46">
        <v>11</v>
      </c>
      <c r="I29" s="46">
        <v>15</v>
      </c>
      <c r="J29" s="46">
        <v>17</v>
      </c>
      <c r="K29" s="46">
        <v>6</v>
      </c>
      <c r="L29" s="46">
        <v>8</v>
      </c>
      <c r="M29" s="46">
        <v>17</v>
      </c>
      <c r="N29" s="46">
        <v>15</v>
      </c>
      <c r="O29" s="46">
        <v>5</v>
      </c>
      <c r="P29" s="46">
        <v>27</v>
      </c>
      <c r="Q29" s="47">
        <v>0</v>
      </c>
    </row>
    <row r="30" spans="1:20" s="51" customFormat="1" ht="13.5" customHeight="1" x14ac:dyDescent="0.15">
      <c r="A30" s="239"/>
      <c r="B30" s="50"/>
      <c r="C30" s="158"/>
      <c r="D30" s="142">
        <v>25.316455696202532</v>
      </c>
      <c r="E30" s="152">
        <v>40.506329113924053</v>
      </c>
      <c r="F30" s="152">
        <v>24.050632911392405</v>
      </c>
      <c r="G30" s="152">
        <v>13.924050632911392</v>
      </c>
      <c r="H30" s="152">
        <v>13.924050632911392</v>
      </c>
      <c r="I30" s="152">
        <v>18.9873417721519</v>
      </c>
      <c r="J30" s="152">
        <v>21.518987341772153</v>
      </c>
      <c r="K30" s="152">
        <v>7.59493670886076</v>
      </c>
      <c r="L30" s="152">
        <v>10.126582278481013</v>
      </c>
      <c r="M30" s="152">
        <v>21.518987341772153</v>
      </c>
      <c r="N30" s="152">
        <v>18.9873417721519</v>
      </c>
      <c r="O30" s="152">
        <v>6.3291139240506329</v>
      </c>
      <c r="P30" s="152">
        <v>34.177215189873415</v>
      </c>
      <c r="Q30" s="147">
        <v>0</v>
      </c>
      <c r="R30" s="186"/>
      <c r="S30" s="186"/>
      <c r="T30" s="186"/>
    </row>
    <row r="31" spans="1:20" s="33" customFormat="1" ht="13.5" customHeight="1" x14ac:dyDescent="0.15">
      <c r="A31" s="239"/>
      <c r="B31" s="44" t="s">
        <v>25</v>
      </c>
      <c r="C31" s="156">
        <v>111</v>
      </c>
      <c r="D31" s="45">
        <v>43</v>
      </c>
      <c r="E31" s="46">
        <v>51</v>
      </c>
      <c r="F31" s="46">
        <v>29</v>
      </c>
      <c r="G31" s="46">
        <v>18</v>
      </c>
      <c r="H31" s="46">
        <v>34</v>
      </c>
      <c r="I31" s="46">
        <v>25</v>
      </c>
      <c r="J31" s="46">
        <v>19</v>
      </c>
      <c r="K31" s="46">
        <v>6</v>
      </c>
      <c r="L31" s="46">
        <v>6</v>
      </c>
      <c r="M31" s="46">
        <v>14</v>
      </c>
      <c r="N31" s="46">
        <v>34</v>
      </c>
      <c r="O31" s="46">
        <v>5</v>
      </c>
      <c r="P31" s="46">
        <v>31</v>
      </c>
      <c r="Q31" s="47">
        <v>0</v>
      </c>
    </row>
    <row r="32" spans="1:20" s="51" customFormat="1" ht="13.5" customHeight="1" x14ac:dyDescent="0.15">
      <c r="A32" s="239"/>
      <c r="B32" s="50"/>
      <c r="C32" s="158"/>
      <c r="D32" s="142">
        <v>38.738738738738739</v>
      </c>
      <c r="E32" s="152">
        <v>45.945945945945951</v>
      </c>
      <c r="F32" s="152">
        <v>26.126126126126124</v>
      </c>
      <c r="G32" s="152">
        <v>16.216216216216218</v>
      </c>
      <c r="H32" s="152">
        <v>30.630630630630627</v>
      </c>
      <c r="I32" s="152">
        <v>22.522522522522522</v>
      </c>
      <c r="J32" s="152">
        <v>17.117117117117118</v>
      </c>
      <c r="K32" s="152">
        <v>5.4054054054054053</v>
      </c>
      <c r="L32" s="152">
        <v>5.4054054054054053</v>
      </c>
      <c r="M32" s="152">
        <v>12.612612612612612</v>
      </c>
      <c r="N32" s="152">
        <v>30.630630630630627</v>
      </c>
      <c r="O32" s="152">
        <v>4.5045045045045047</v>
      </c>
      <c r="P32" s="152">
        <v>27.927927927927925</v>
      </c>
      <c r="Q32" s="147">
        <v>0</v>
      </c>
      <c r="R32" s="186"/>
      <c r="S32" s="186"/>
      <c r="T32" s="186"/>
    </row>
    <row r="33" spans="1:20" s="33" customFormat="1" ht="13.5" customHeight="1" x14ac:dyDescent="0.15">
      <c r="A33" s="239"/>
      <c r="B33" s="44" t="s">
        <v>26</v>
      </c>
      <c r="C33" s="156">
        <v>179</v>
      </c>
      <c r="D33" s="45">
        <v>76</v>
      </c>
      <c r="E33" s="46">
        <v>72</v>
      </c>
      <c r="F33" s="46">
        <v>19</v>
      </c>
      <c r="G33" s="46">
        <v>23</v>
      </c>
      <c r="H33" s="46">
        <v>54</v>
      </c>
      <c r="I33" s="46">
        <v>46</v>
      </c>
      <c r="J33" s="46">
        <v>24</v>
      </c>
      <c r="K33" s="46">
        <v>13</v>
      </c>
      <c r="L33" s="46">
        <v>16</v>
      </c>
      <c r="M33" s="46">
        <v>21</v>
      </c>
      <c r="N33" s="46">
        <v>52</v>
      </c>
      <c r="O33" s="46">
        <v>3</v>
      </c>
      <c r="P33" s="46">
        <v>47</v>
      </c>
      <c r="Q33" s="47">
        <v>1</v>
      </c>
    </row>
    <row r="34" spans="1:20" s="51" customFormat="1" ht="13.5" customHeight="1" x14ac:dyDescent="0.15">
      <c r="A34" s="239"/>
      <c r="B34" s="50"/>
      <c r="C34" s="158"/>
      <c r="D34" s="142">
        <v>42.458100558659218</v>
      </c>
      <c r="E34" s="152">
        <v>40.22346368715084</v>
      </c>
      <c r="F34" s="152">
        <v>10.614525139664805</v>
      </c>
      <c r="G34" s="152">
        <v>12.849162011173185</v>
      </c>
      <c r="H34" s="152">
        <v>30.16759776536313</v>
      </c>
      <c r="I34" s="152">
        <v>25.69832402234637</v>
      </c>
      <c r="J34" s="152">
        <v>13.407821229050279</v>
      </c>
      <c r="K34" s="152">
        <v>7.2625698324022352</v>
      </c>
      <c r="L34" s="152">
        <v>8.938547486033519</v>
      </c>
      <c r="M34" s="152">
        <v>11.731843575418994</v>
      </c>
      <c r="N34" s="152">
        <v>29.050279329608941</v>
      </c>
      <c r="O34" s="152">
        <v>1.6759776536312849</v>
      </c>
      <c r="P34" s="152">
        <v>26.256983240223462</v>
      </c>
      <c r="Q34" s="147">
        <v>0.55865921787709494</v>
      </c>
      <c r="R34" s="186"/>
      <c r="S34" s="186"/>
      <c r="T34" s="186"/>
    </row>
    <row r="35" spans="1:20" s="33" customFormat="1" ht="13.5" customHeight="1" x14ac:dyDescent="0.15">
      <c r="A35" s="239"/>
      <c r="B35" s="44" t="s">
        <v>27</v>
      </c>
      <c r="C35" s="156">
        <v>173</v>
      </c>
      <c r="D35" s="45">
        <v>96</v>
      </c>
      <c r="E35" s="46">
        <v>67</v>
      </c>
      <c r="F35" s="46">
        <v>16</v>
      </c>
      <c r="G35" s="46">
        <v>39</v>
      </c>
      <c r="H35" s="46">
        <v>66</v>
      </c>
      <c r="I35" s="46">
        <v>32</v>
      </c>
      <c r="J35" s="46">
        <v>45</v>
      </c>
      <c r="K35" s="46">
        <v>11</v>
      </c>
      <c r="L35" s="46">
        <v>8</v>
      </c>
      <c r="M35" s="46">
        <v>16</v>
      </c>
      <c r="N35" s="46">
        <v>61</v>
      </c>
      <c r="O35" s="46">
        <v>8</v>
      </c>
      <c r="P35" s="46">
        <v>31</v>
      </c>
      <c r="Q35" s="47">
        <v>3</v>
      </c>
    </row>
    <row r="36" spans="1:20" s="51" customFormat="1" ht="13.5" customHeight="1" x14ac:dyDescent="0.15">
      <c r="A36" s="239"/>
      <c r="B36" s="50"/>
      <c r="C36" s="158"/>
      <c r="D36" s="142">
        <v>55.49132947976878</v>
      </c>
      <c r="E36" s="152">
        <v>38.728323699421964</v>
      </c>
      <c r="F36" s="152">
        <v>9.2485549132947966</v>
      </c>
      <c r="G36" s="152">
        <v>22.543352601156069</v>
      </c>
      <c r="H36" s="152">
        <v>38.150289017341038</v>
      </c>
      <c r="I36" s="152">
        <v>18.497109826589593</v>
      </c>
      <c r="J36" s="152">
        <v>26.011560693641616</v>
      </c>
      <c r="K36" s="152">
        <v>6.3583815028901727</v>
      </c>
      <c r="L36" s="152">
        <v>4.6242774566473983</v>
      </c>
      <c r="M36" s="152">
        <v>9.2485549132947966</v>
      </c>
      <c r="N36" s="152">
        <v>35.260115606936417</v>
      </c>
      <c r="O36" s="152">
        <v>4.6242774566473983</v>
      </c>
      <c r="P36" s="152">
        <v>17.919075144508671</v>
      </c>
      <c r="Q36" s="147">
        <v>1.7341040462427744</v>
      </c>
      <c r="R36" s="186"/>
      <c r="S36" s="186"/>
      <c r="T36" s="186"/>
    </row>
    <row r="37" spans="1:20" s="33" customFormat="1" ht="13.5" customHeight="1" x14ac:dyDescent="0.15">
      <c r="A37" s="239"/>
      <c r="B37" s="44" t="s">
        <v>28</v>
      </c>
      <c r="C37" s="156">
        <v>171</v>
      </c>
      <c r="D37" s="45">
        <v>108</v>
      </c>
      <c r="E37" s="46">
        <v>55</v>
      </c>
      <c r="F37" s="46">
        <v>8</v>
      </c>
      <c r="G37" s="46">
        <v>53</v>
      </c>
      <c r="H37" s="46">
        <v>77</v>
      </c>
      <c r="I37" s="46">
        <v>28</v>
      </c>
      <c r="J37" s="46">
        <v>35</v>
      </c>
      <c r="K37" s="46">
        <v>7</v>
      </c>
      <c r="L37" s="46">
        <v>11</v>
      </c>
      <c r="M37" s="46">
        <v>30</v>
      </c>
      <c r="N37" s="46">
        <v>77</v>
      </c>
      <c r="O37" s="46">
        <v>5</v>
      </c>
      <c r="P37" s="46">
        <v>18</v>
      </c>
      <c r="Q37" s="47">
        <v>5</v>
      </c>
    </row>
    <row r="38" spans="1:20" s="51" customFormat="1" ht="13.5" customHeight="1" x14ac:dyDescent="0.15">
      <c r="A38" s="239"/>
      <c r="B38" s="50"/>
      <c r="C38" s="158"/>
      <c r="D38" s="142">
        <v>63.157894736842103</v>
      </c>
      <c r="E38" s="152">
        <v>32.163742690058477</v>
      </c>
      <c r="F38" s="152">
        <v>4.6783625730994149</v>
      </c>
      <c r="G38" s="152">
        <v>30.994152046783626</v>
      </c>
      <c r="H38" s="152">
        <v>45.029239766081872</v>
      </c>
      <c r="I38" s="152">
        <v>16.374269005847953</v>
      </c>
      <c r="J38" s="152">
        <v>20.467836257309941</v>
      </c>
      <c r="K38" s="152">
        <v>4.0935672514619883</v>
      </c>
      <c r="L38" s="152">
        <v>6.4327485380116958</v>
      </c>
      <c r="M38" s="152">
        <v>17.543859649122805</v>
      </c>
      <c r="N38" s="152">
        <v>45.029239766081872</v>
      </c>
      <c r="O38" s="152">
        <v>2.9239766081871341</v>
      </c>
      <c r="P38" s="152">
        <v>10.526315789473683</v>
      </c>
      <c r="Q38" s="147">
        <v>2.9239766081871341</v>
      </c>
      <c r="R38" s="186"/>
      <c r="S38" s="186"/>
      <c r="T38" s="186"/>
    </row>
    <row r="39" spans="1:20" s="33" customFormat="1" ht="13.5" customHeight="1" x14ac:dyDescent="0.15">
      <c r="A39" s="239"/>
      <c r="B39" s="44" t="s">
        <v>8</v>
      </c>
      <c r="C39" s="156">
        <v>5</v>
      </c>
      <c r="D39" s="45">
        <v>3</v>
      </c>
      <c r="E39" s="46">
        <v>2</v>
      </c>
      <c r="F39" s="46">
        <v>1</v>
      </c>
      <c r="G39" s="46">
        <v>1</v>
      </c>
      <c r="H39" s="46">
        <v>1</v>
      </c>
      <c r="I39" s="46">
        <v>3</v>
      </c>
      <c r="J39" s="46">
        <v>0</v>
      </c>
      <c r="K39" s="46">
        <v>1</v>
      </c>
      <c r="L39" s="46">
        <v>0</v>
      </c>
      <c r="M39" s="46">
        <v>1</v>
      </c>
      <c r="N39" s="46">
        <v>3</v>
      </c>
      <c r="O39" s="46">
        <v>0</v>
      </c>
      <c r="P39" s="46">
        <v>0</v>
      </c>
      <c r="Q39" s="47">
        <v>0</v>
      </c>
    </row>
    <row r="40" spans="1:20" s="51" customFormat="1" ht="13.5" customHeight="1" thickBot="1" x14ac:dyDescent="0.2">
      <c r="A40" s="240"/>
      <c r="B40" s="52"/>
      <c r="C40" s="157"/>
      <c r="D40" s="149">
        <v>60</v>
      </c>
      <c r="E40" s="214">
        <v>40</v>
      </c>
      <c r="F40" s="214">
        <v>20</v>
      </c>
      <c r="G40" s="214">
        <v>20</v>
      </c>
      <c r="H40" s="214">
        <v>20</v>
      </c>
      <c r="I40" s="214">
        <v>60</v>
      </c>
      <c r="J40" s="214">
        <v>0</v>
      </c>
      <c r="K40" s="214">
        <v>20</v>
      </c>
      <c r="L40" s="214">
        <v>0</v>
      </c>
      <c r="M40" s="214">
        <v>20</v>
      </c>
      <c r="N40" s="214">
        <v>60</v>
      </c>
      <c r="O40" s="214">
        <v>0</v>
      </c>
      <c r="P40" s="214">
        <v>0</v>
      </c>
      <c r="Q40" s="154">
        <v>0</v>
      </c>
      <c r="R40" s="186"/>
      <c r="S40" s="186"/>
      <c r="T40" s="186"/>
    </row>
    <row r="41" spans="1:20" s="33" customFormat="1" ht="13.5" customHeight="1" x14ac:dyDescent="0.15">
      <c r="A41" s="239" t="s">
        <v>29</v>
      </c>
      <c r="B41" s="44" t="s">
        <v>30</v>
      </c>
      <c r="C41" s="156">
        <v>41</v>
      </c>
      <c r="D41" s="45">
        <v>16</v>
      </c>
      <c r="E41" s="46">
        <v>22</v>
      </c>
      <c r="F41" s="46">
        <v>4</v>
      </c>
      <c r="G41" s="46">
        <v>2</v>
      </c>
      <c r="H41" s="46">
        <v>9</v>
      </c>
      <c r="I41" s="46">
        <v>9</v>
      </c>
      <c r="J41" s="46">
        <v>4</v>
      </c>
      <c r="K41" s="46">
        <v>1</v>
      </c>
      <c r="L41" s="46">
        <v>4</v>
      </c>
      <c r="M41" s="46">
        <v>3</v>
      </c>
      <c r="N41" s="46">
        <v>5</v>
      </c>
      <c r="O41" s="46">
        <v>0</v>
      </c>
      <c r="P41" s="46">
        <v>8</v>
      </c>
      <c r="Q41" s="47">
        <v>0</v>
      </c>
    </row>
    <row r="42" spans="1:20" s="51" customFormat="1" ht="13.5" customHeight="1" x14ac:dyDescent="0.15">
      <c r="A42" s="239"/>
      <c r="B42" s="50"/>
      <c r="C42" s="158"/>
      <c r="D42" s="142">
        <v>39.024390243902438</v>
      </c>
      <c r="E42" s="152">
        <v>53.658536585365859</v>
      </c>
      <c r="F42" s="152">
        <v>9.7560975609756095</v>
      </c>
      <c r="G42" s="152">
        <v>4.8780487804878048</v>
      </c>
      <c r="H42" s="152">
        <v>21.951219512195124</v>
      </c>
      <c r="I42" s="152">
        <v>21.951219512195124</v>
      </c>
      <c r="J42" s="152">
        <v>9.7560975609756095</v>
      </c>
      <c r="K42" s="152">
        <v>2.4390243902439024</v>
      </c>
      <c r="L42" s="152">
        <v>9.7560975609756095</v>
      </c>
      <c r="M42" s="152">
        <v>7.3170731707317067</v>
      </c>
      <c r="N42" s="152">
        <v>12.195121951219512</v>
      </c>
      <c r="O42" s="152">
        <v>0</v>
      </c>
      <c r="P42" s="152">
        <v>19.512195121951219</v>
      </c>
      <c r="Q42" s="147">
        <v>0</v>
      </c>
      <c r="R42" s="186"/>
      <c r="S42" s="186"/>
      <c r="T42" s="186"/>
    </row>
    <row r="43" spans="1:20" s="51" customFormat="1" ht="13.5" customHeight="1" x14ac:dyDescent="0.15">
      <c r="A43" s="239"/>
      <c r="B43" s="44" t="s">
        <v>76</v>
      </c>
      <c r="C43" s="156">
        <v>125</v>
      </c>
      <c r="D43" s="45">
        <v>50</v>
      </c>
      <c r="E43" s="46">
        <v>55</v>
      </c>
      <c r="F43" s="46">
        <v>6</v>
      </c>
      <c r="G43" s="46">
        <v>19</v>
      </c>
      <c r="H43" s="46">
        <v>30</v>
      </c>
      <c r="I43" s="46">
        <v>29</v>
      </c>
      <c r="J43" s="46">
        <v>26</v>
      </c>
      <c r="K43" s="46">
        <v>8</v>
      </c>
      <c r="L43" s="46">
        <v>8</v>
      </c>
      <c r="M43" s="46">
        <v>18</v>
      </c>
      <c r="N43" s="46">
        <v>27</v>
      </c>
      <c r="O43" s="46">
        <v>3</v>
      </c>
      <c r="P43" s="46">
        <v>30</v>
      </c>
      <c r="Q43" s="47">
        <v>0</v>
      </c>
      <c r="R43" s="33"/>
      <c r="S43" s="33"/>
      <c r="T43" s="33"/>
    </row>
    <row r="44" spans="1:20" s="51" customFormat="1" ht="13.5" customHeight="1" x14ac:dyDescent="0.15">
      <c r="A44" s="239"/>
      <c r="B44" s="50"/>
      <c r="C44" s="158"/>
      <c r="D44" s="142">
        <v>40</v>
      </c>
      <c r="E44" s="152">
        <v>44</v>
      </c>
      <c r="F44" s="152">
        <v>4.8</v>
      </c>
      <c r="G44" s="152">
        <v>15.2</v>
      </c>
      <c r="H44" s="152">
        <v>24</v>
      </c>
      <c r="I44" s="152">
        <v>23.200000000000003</v>
      </c>
      <c r="J44" s="152">
        <v>20.8</v>
      </c>
      <c r="K44" s="152">
        <v>6.4</v>
      </c>
      <c r="L44" s="152">
        <v>6.4</v>
      </c>
      <c r="M44" s="152">
        <v>14.399999999999999</v>
      </c>
      <c r="N44" s="152">
        <v>21.6</v>
      </c>
      <c r="O44" s="152">
        <v>2.4</v>
      </c>
      <c r="P44" s="152">
        <v>24</v>
      </c>
      <c r="Q44" s="147">
        <v>0</v>
      </c>
      <c r="R44" s="186"/>
      <c r="S44" s="186"/>
      <c r="T44" s="186"/>
    </row>
    <row r="45" spans="1:20" s="33" customFormat="1" ht="13.5" customHeight="1" x14ac:dyDescent="0.15">
      <c r="A45" s="239"/>
      <c r="B45" s="44" t="s">
        <v>31</v>
      </c>
      <c r="C45" s="156">
        <v>71</v>
      </c>
      <c r="D45" s="45">
        <v>38</v>
      </c>
      <c r="E45" s="46">
        <v>29</v>
      </c>
      <c r="F45" s="46">
        <v>7</v>
      </c>
      <c r="G45" s="46">
        <v>19</v>
      </c>
      <c r="H45" s="46">
        <v>27</v>
      </c>
      <c r="I45" s="46">
        <v>15</v>
      </c>
      <c r="J45" s="46">
        <v>14</v>
      </c>
      <c r="K45" s="46">
        <v>6</v>
      </c>
      <c r="L45" s="46">
        <v>7</v>
      </c>
      <c r="M45" s="46">
        <v>9</v>
      </c>
      <c r="N45" s="46">
        <v>28</v>
      </c>
      <c r="O45" s="46">
        <v>2</v>
      </c>
      <c r="P45" s="46">
        <v>22</v>
      </c>
      <c r="Q45" s="47">
        <v>0</v>
      </c>
    </row>
    <row r="46" spans="1:20" s="51" customFormat="1" ht="13.5" customHeight="1" x14ac:dyDescent="0.15">
      <c r="A46" s="239"/>
      <c r="B46" s="50"/>
      <c r="C46" s="158"/>
      <c r="D46" s="142">
        <v>53.521126760563376</v>
      </c>
      <c r="E46" s="152">
        <v>40.845070422535215</v>
      </c>
      <c r="F46" s="152">
        <v>9.8591549295774641</v>
      </c>
      <c r="G46" s="152">
        <v>26.760563380281688</v>
      </c>
      <c r="H46" s="152">
        <v>38.028169014084504</v>
      </c>
      <c r="I46" s="152">
        <v>21.12676056338028</v>
      </c>
      <c r="J46" s="152">
        <v>19.718309859154928</v>
      </c>
      <c r="K46" s="152">
        <v>8.4507042253521121</v>
      </c>
      <c r="L46" s="152">
        <v>9.8591549295774641</v>
      </c>
      <c r="M46" s="152">
        <v>12.676056338028168</v>
      </c>
      <c r="N46" s="152">
        <v>39.436619718309856</v>
      </c>
      <c r="O46" s="152">
        <v>2.8169014084507045</v>
      </c>
      <c r="P46" s="152">
        <v>30.985915492957744</v>
      </c>
      <c r="Q46" s="147">
        <v>0</v>
      </c>
      <c r="R46" s="186"/>
      <c r="S46" s="186"/>
      <c r="T46" s="186"/>
    </row>
    <row r="47" spans="1:20" s="33" customFormat="1" ht="13.5" customHeight="1" x14ac:dyDescent="0.15">
      <c r="A47" s="239"/>
      <c r="B47" s="44" t="s">
        <v>32</v>
      </c>
      <c r="C47" s="156">
        <v>59</v>
      </c>
      <c r="D47" s="45">
        <v>13</v>
      </c>
      <c r="E47" s="46">
        <v>17</v>
      </c>
      <c r="F47" s="46">
        <v>23</v>
      </c>
      <c r="G47" s="46">
        <v>4</v>
      </c>
      <c r="H47" s="46">
        <v>13</v>
      </c>
      <c r="I47" s="46">
        <v>14</v>
      </c>
      <c r="J47" s="46">
        <v>7</v>
      </c>
      <c r="K47" s="46">
        <v>2</v>
      </c>
      <c r="L47" s="46">
        <v>9</v>
      </c>
      <c r="M47" s="46">
        <v>10</v>
      </c>
      <c r="N47" s="46">
        <v>16</v>
      </c>
      <c r="O47" s="46">
        <v>2</v>
      </c>
      <c r="P47" s="46">
        <v>22</v>
      </c>
      <c r="Q47" s="47">
        <v>0</v>
      </c>
    </row>
    <row r="48" spans="1:20" s="51" customFormat="1" ht="13.5" customHeight="1" x14ac:dyDescent="0.15">
      <c r="A48" s="239"/>
      <c r="B48" s="50"/>
      <c r="C48" s="158"/>
      <c r="D48" s="142">
        <v>22.033898305084744</v>
      </c>
      <c r="E48" s="152">
        <v>28.8135593220339</v>
      </c>
      <c r="F48" s="152">
        <v>38.983050847457626</v>
      </c>
      <c r="G48" s="152">
        <v>6.7796610169491522</v>
      </c>
      <c r="H48" s="152">
        <v>22.033898305084744</v>
      </c>
      <c r="I48" s="152">
        <v>23.728813559322035</v>
      </c>
      <c r="J48" s="152">
        <v>11.864406779661017</v>
      </c>
      <c r="K48" s="152">
        <v>3.3898305084745761</v>
      </c>
      <c r="L48" s="152">
        <v>15.254237288135593</v>
      </c>
      <c r="M48" s="152">
        <v>16.949152542372879</v>
      </c>
      <c r="N48" s="152">
        <v>27.118644067796609</v>
      </c>
      <c r="O48" s="152">
        <v>3.3898305084745761</v>
      </c>
      <c r="P48" s="152">
        <v>37.288135593220339</v>
      </c>
      <c r="Q48" s="147">
        <v>0</v>
      </c>
      <c r="R48" s="186"/>
      <c r="S48" s="186"/>
      <c r="T48" s="186"/>
    </row>
    <row r="49" spans="1:20" s="33" customFormat="1" ht="13.5" customHeight="1" x14ac:dyDescent="0.15">
      <c r="A49" s="239"/>
      <c r="B49" s="44" t="s">
        <v>33</v>
      </c>
      <c r="C49" s="156">
        <v>137</v>
      </c>
      <c r="D49" s="45">
        <v>47</v>
      </c>
      <c r="E49" s="46">
        <v>61</v>
      </c>
      <c r="F49" s="46">
        <v>41</v>
      </c>
      <c r="G49" s="46">
        <v>16</v>
      </c>
      <c r="H49" s="46">
        <v>33</v>
      </c>
      <c r="I49" s="46">
        <v>29</v>
      </c>
      <c r="J49" s="46">
        <v>23</v>
      </c>
      <c r="K49" s="46">
        <v>7</v>
      </c>
      <c r="L49" s="46">
        <v>9</v>
      </c>
      <c r="M49" s="46">
        <v>20</v>
      </c>
      <c r="N49" s="46">
        <v>32</v>
      </c>
      <c r="O49" s="46">
        <v>8</v>
      </c>
      <c r="P49" s="46">
        <v>39</v>
      </c>
      <c r="Q49" s="47">
        <v>2</v>
      </c>
    </row>
    <row r="50" spans="1:20" s="51" customFormat="1" ht="13.5" customHeight="1" x14ac:dyDescent="0.15">
      <c r="A50" s="239"/>
      <c r="B50" s="50"/>
      <c r="C50" s="158"/>
      <c r="D50" s="142">
        <v>34.306569343065696</v>
      </c>
      <c r="E50" s="152">
        <v>44.525547445255476</v>
      </c>
      <c r="F50" s="152">
        <v>29.927007299270077</v>
      </c>
      <c r="G50" s="152">
        <v>11.678832116788321</v>
      </c>
      <c r="H50" s="152">
        <v>24.087591240875913</v>
      </c>
      <c r="I50" s="152">
        <v>21.167883211678831</v>
      </c>
      <c r="J50" s="152">
        <v>16.788321167883211</v>
      </c>
      <c r="K50" s="152">
        <v>5.1094890510948909</v>
      </c>
      <c r="L50" s="152">
        <v>6.5693430656934311</v>
      </c>
      <c r="M50" s="152">
        <v>14.5985401459854</v>
      </c>
      <c r="N50" s="152">
        <v>23.357664233576642</v>
      </c>
      <c r="O50" s="152">
        <v>5.8394160583941606</v>
      </c>
      <c r="P50" s="152">
        <v>28.467153284671532</v>
      </c>
      <c r="Q50" s="147">
        <v>1.4598540145985401</v>
      </c>
      <c r="R50" s="186"/>
      <c r="S50" s="186"/>
      <c r="T50" s="186"/>
    </row>
    <row r="51" spans="1:20" s="33" customFormat="1" ht="13.5" customHeight="1" x14ac:dyDescent="0.15">
      <c r="A51" s="239"/>
      <c r="B51" s="44" t="s">
        <v>34</v>
      </c>
      <c r="C51" s="156">
        <v>57</v>
      </c>
      <c r="D51" s="45">
        <v>27</v>
      </c>
      <c r="E51" s="46">
        <v>30</v>
      </c>
      <c r="F51" s="46">
        <v>12</v>
      </c>
      <c r="G51" s="46">
        <v>2</v>
      </c>
      <c r="H51" s="46">
        <v>16</v>
      </c>
      <c r="I51" s="46">
        <v>10</v>
      </c>
      <c r="J51" s="46">
        <v>12</v>
      </c>
      <c r="K51" s="46">
        <v>3</v>
      </c>
      <c r="L51" s="46">
        <v>2</v>
      </c>
      <c r="M51" s="46">
        <v>3</v>
      </c>
      <c r="N51" s="46">
        <v>13</v>
      </c>
      <c r="O51" s="46">
        <v>0</v>
      </c>
      <c r="P51" s="46">
        <v>15</v>
      </c>
      <c r="Q51" s="47">
        <v>1</v>
      </c>
    </row>
    <row r="52" spans="1:20" s="51" customFormat="1" ht="13.5" customHeight="1" x14ac:dyDescent="0.15">
      <c r="A52" s="239"/>
      <c r="B52" s="50"/>
      <c r="C52" s="158"/>
      <c r="D52" s="142">
        <v>47.368421052631575</v>
      </c>
      <c r="E52" s="152">
        <v>52.631578947368418</v>
      </c>
      <c r="F52" s="152">
        <v>21.052631578947366</v>
      </c>
      <c r="G52" s="152">
        <v>3.5087719298245612</v>
      </c>
      <c r="H52" s="152">
        <v>28.07017543859649</v>
      </c>
      <c r="I52" s="152">
        <v>17.543859649122805</v>
      </c>
      <c r="J52" s="152">
        <v>21.052631578947366</v>
      </c>
      <c r="K52" s="152">
        <v>5.2631578947368416</v>
      </c>
      <c r="L52" s="152">
        <v>3.5087719298245612</v>
      </c>
      <c r="M52" s="152">
        <v>5.2631578947368416</v>
      </c>
      <c r="N52" s="152">
        <v>22.807017543859647</v>
      </c>
      <c r="O52" s="152">
        <v>0</v>
      </c>
      <c r="P52" s="152">
        <v>26.315789473684209</v>
      </c>
      <c r="Q52" s="147">
        <v>1.7543859649122806</v>
      </c>
      <c r="R52" s="186"/>
      <c r="S52" s="186"/>
      <c r="T52" s="186"/>
    </row>
    <row r="53" spans="1:20" s="33" customFormat="1" ht="13.5" customHeight="1" x14ac:dyDescent="0.15">
      <c r="A53" s="239"/>
      <c r="B53" s="44" t="s">
        <v>35</v>
      </c>
      <c r="C53" s="156">
        <v>45</v>
      </c>
      <c r="D53" s="45">
        <v>30</v>
      </c>
      <c r="E53" s="46">
        <v>13</v>
      </c>
      <c r="F53" s="46">
        <v>2</v>
      </c>
      <c r="G53" s="46">
        <v>10</v>
      </c>
      <c r="H53" s="46">
        <v>20</v>
      </c>
      <c r="I53" s="46">
        <v>9</v>
      </c>
      <c r="J53" s="46">
        <v>9</v>
      </c>
      <c r="K53" s="46">
        <v>2</v>
      </c>
      <c r="L53" s="46">
        <v>3</v>
      </c>
      <c r="M53" s="46">
        <v>10</v>
      </c>
      <c r="N53" s="46">
        <v>17</v>
      </c>
      <c r="O53" s="46">
        <v>3</v>
      </c>
      <c r="P53" s="46">
        <v>7</v>
      </c>
      <c r="Q53" s="47">
        <v>0</v>
      </c>
    </row>
    <row r="54" spans="1:20" s="51" customFormat="1" ht="13.5" customHeight="1" x14ac:dyDescent="0.15">
      <c r="A54" s="239"/>
      <c r="B54" s="50"/>
      <c r="C54" s="158"/>
      <c r="D54" s="142">
        <v>66.666666666666657</v>
      </c>
      <c r="E54" s="152">
        <v>28.888888888888886</v>
      </c>
      <c r="F54" s="152">
        <v>4.4444444444444446</v>
      </c>
      <c r="G54" s="152">
        <v>22.222222222222221</v>
      </c>
      <c r="H54" s="152">
        <v>44.444444444444443</v>
      </c>
      <c r="I54" s="152">
        <v>20</v>
      </c>
      <c r="J54" s="152">
        <v>20</v>
      </c>
      <c r="K54" s="152">
        <v>4.4444444444444446</v>
      </c>
      <c r="L54" s="152">
        <v>6.666666666666667</v>
      </c>
      <c r="M54" s="152">
        <v>22.222222222222221</v>
      </c>
      <c r="N54" s="152">
        <v>37.777777777777779</v>
      </c>
      <c r="O54" s="152">
        <v>6.666666666666667</v>
      </c>
      <c r="P54" s="152">
        <v>15.555555555555555</v>
      </c>
      <c r="Q54" s="147">
        <v>0</v>
      </c>
      <c r="R54" s="186"/>
      <c r="S54" s="186"/>
      <c r="T54" s="186"/>
    </row>
    <row r="55" spans="1:20" s="33" customFormat="1" ht="13.5" customHeight="1" x14ac:dyDescent="0.15">
      <c r="A55" s="239"/>
      <c r="B55" s="44" t="s">
        <v>36</v>
      </c>
      <c r="C55" s="156">
        <v>125</v>
      </c>
      <c r="D55" s="45">
        <v>78</v>
      </c>
      <c r="E55" s="46">
        <v>43</v>
      </c>
      <c r="F55" s="46">
        <v>7</v>
      </c>
      <c r="G55" s="46">
        <v>43</v>
      </c>
      <c r="H55" s="46">
        <v>59</v>
      </c>
      <c r="I55" s="46">
        <v>25</v>
      </c>
      <c r="J55" s="46">
        <v>33</v>
      </c>
      <c r="K55" s="46">
        <v>5</v>
      </c>
      <c r="L55" s="46">
        <v>6</v>
      </c>
      <c r="M55" s="46">
        <v>18</v>
      </c>
      <c r="N55" s="46">
        <v>57</v>
      </c>
      <c r="O55" s="46">
        <v>3</v>
      </c>
      <c r="P55" s="46">
        <v>14</v>
      </c>
      <c r="Q55" s="47">
        <v>2</v>
      </c>
    </row>
    <row r="56" spans="1:20" s="51" customFormat="1" ht="13.5" customHeight="1" x14ac:dyDescent="0.15">
      <c r="A56" s="239"/>
      <c r="B56" s="50"/>
      <c r="C56" s="158"/>
      <c r="D56" s="142">
        <v>62.4</v>
      </c>
      <c r="E56" s="152">
        <v>34.4</v>
      </c>
      <c r="F56" s="152">
        <v>5.6000000000000005</v>
      </c>
      <c r="G56" s="152">
        <v>34.4</v>
      </c>
      <c r="H56" s="152">
        <v>47.199999999999996</v>
      </c>
      <c r="I56" s="152">
        <v>20</v>
      </c>
      <c r="J56" s="152">
        <v>26.400000000000002</v>
      </c>
      <c r="K56" s="152">
        <v>4</v>
      </c>
      <c r="L56" s="152">
        <v>4.8</v>
      </c>
      <c r="M56" s="152">
        <v>14.399999999999999</v>
      </c>
      <c r="N56" s="152">
        <v>45.6</v>
      </c>
      <c r="O56" s="152">
        <v>2.4</v>
      </c>
      <c r="P56" s="152">
        <v>11.200000000000001</v>
      </c>
      <c r="Q56" s="147">
        <v>1.6</v>
      </c>
      <c r="R56" s="186"/>
      <c r="S56" s="186"/>
      <c r="T56" s="186"/>
    </row>
    <row r="57" spans="1:20" s="33" customFormat="1" ht="13.5" customHeight="1" x14ac:dyDescent="0.15">
      <c r="A57" s="239"/>
      <c r="B57" s="44" t="s">
        <v>37</v>
      </c>
      <c r="C57" s="156">
        <v>161</v>
      </c>
      <c r="D57" s="45">
        <v>82</v>
      </c>
      <c r="E57" s="46">
        <v>58</v>
      </c>
      <c r="F57" s="46">
        <v>11</v>
      </c>
      <c r="G57" s="46">
        <v>36</v>
      </c>
      <c r="H57" s="46">
        <v>55</v>
      </c>
      <c r="I57" s="46">
        <v>33</v>
      </c>
      <c r="J57" s="46">
        <v>25</v>
      </c>
      <c r="K57" s="46">
        <v>15</v>
      </c>
      <c r="L57" s="46">
        <v>12</v>
      </c>
      <c r="M57" s="46">
        <v>18</v>
      </c>
      <c r="N57" s="46">
        <v>63</v>
      </c>
      <c r="O57" s="46">
        <v>5</v>
      </c>
      <c r="P57" s="46">
        <v>24</v>
      </c>
      <c r="Q57" s="47">
        <v>5</v>
      </c>
    </row>
    <row r="58" spans="1:20" s="51" customFormat="1" ht="13.5" customHeight="1" thickBot="1" x14ac:dyDescent="0.2">
      <c r="A58" s="240"/>
      <c r="B58" s="52"/>
      <c r="C58" s="157"/>
      <c r="D58" s="149">
        <v>50.931677018633536</v>
      </c>
      <c r="E58" s="214">
        <v>36.024844720496894</v>
      </c>
      <c r="F58" s="214">
        <v>6.8322981366459627</v>
      </c>
      <c r="G58" s="214">
        <v>22.36024844720497</v>
      </c>
      <c r="H58" s="214">
        <v>34.161490683229815</v>
      </c>
      <c r="I58" s="214">
        <v>20.496894409937887</v>
      </c>
      <c r="J58" s="214">
        <v>15.527950310559005</v>
      </c>
      <c r="K58" s="214">
        <v>9.316770186335404</v>
      </c>
      <c r="L58" s="214">
        <v>7.4534161490683228</v>
      </c>
      <c r="M58" s="214">
        <v>11.180124223602485</v>
      </c>
      <c r="N58" s="214">
        <v>39.130434782608695</v>
      </c>
      <c r="O58" s="214">
        <v>3.1055900621118013</v>
      </c>
      <c r="P58" s="214">
        <v>14.906832298136646</v>
      </c>
      <c r="Q58" s="154">
        <v>3.1055900621118013</v>
      </c>
      <c r="R58" s="186"/>
      <c r="S58" s="186"/>
      <c r="T58" s="186"/>
    </row>
    <row r="59" spans="1:20" s="33" customFormat="1" ht="13.5" customHeight="1" x14ac:dyDescent="0.15">
      <c r="A59" s="241" t="s">
        <v>91</v>
      </c>
      <c r="B59" s="44" t="s">
        <v>39</v>
      </c>
      <c r="C59" s="156">
        <v>349</v>
      </c>
      <c r="D59" s="45">
        <v>157</v>
      </c>
      <c r="E59" s="46">
        <v>148</v>
      </c>
      <c r="F59" s="46">
        <v>55</v>
      </c>
      <c r="G59" s="46">
        <v>68</v>
      </c>
      <c r="H59" s="46">
        <v>105</v>
      </c>
      <c r="I59" s="46">
        <v>77</v>
      </c>
      <c r="J59" s="46">
        <v>62</v>
      </c>
      <c r="K59" s="46">
        <v>25</v>
      </c>
      <c r="L59" s="46">
        <v>27</v>
      </c>
      <c r="M59" s="46">
        <v>54</v>
      </c>
      <c r="N59" s="46">
        <v>106</v>
      </c>
      <c r="O59" s="46">
        <v>16</v>
      </c>
      <c r="P59" s="46">
        <v>80</v>
      </c>
      <c r="Q59" s="47">
        <v>4</v>
      </c>
    </row>
    <row r="60" spans="1:20" s="51" customFormat="1" ht="13.5" customHeight="1" x14ac:dyDescent="0.15">
      <c r="A60" s="241"/>
      <c r="B60" s="50" t="s">
        <v>40</v>
      </c>
      <c r="C60" s="158"/>
      <c r="D60" s="142">
        <v>44.985673352435526</v>
      </c>
      <c r="E60" s="152">
        <v>42.406876790830943</v>
      </c>
      <c r="F60" s="152">
        <v>15.759312320916905</v>
      </c>
      <c r="G60" s="152">
        <v>19.484240687679083</v>
      </c>
      <c r="H60" s="152">
        <v>30.085959885386821</v>
      </c>
      <c r="I60" s="152">
        <v>22.063037249283667</v>
      </c>
      <c r="J60" s="152">
        <v>17.765042979942695</v>
      </c>
      <c r="K60" s="152">
        <v>7.1633237822349569</v>
      </c>
      <c r="L60" s="152">
        <v>7.7363896848137532</v>
      </c>
      <c r="M60" s="152">
        <v>15.472779369627506</v>
      </c>
      <c r="N60" s="152">
        <v>30.372492836676219</v>
      </c>
      <c r="O60" s="152">
        <v>4.5845272206303722</v>
      </c>
      <c r="P60" s="152">
        <v>22.922636103151863</v>
      </c>
      <c r="Q60" s="147">
        <v>1.1461318051575931</v>
      </c>
      <c r="R60" s="186"/>
      <c r="S60" s="186"/>
      <c r="T60" s="186"/>
    </row>
    <row r="61" spans="1:20" s="33" customFormat="1" ht="13.5" customHeight="1" x14ac:dyDescent="0.15">
      <c r="A61" s="241"/>
      <c r="B61" s="44" t="s">
        <v>41</v>
      </c>
      <c r="C61" s="156">
        <v>123</v>
      </c>
      <c r="D61" s="45">
        <v>45</v>
      </c>
      <c r="E61" s="46">
        <v>65</v>
      </c>
      <c r="F61" s="46">
        <v>20</v>
      </c>
      <c r="G61" s="46">
        <v>11</v>
      </c>
      <c r="H61" s="46">
        <v>38</v>
      </c>
      <c r="I61" s="46">
        <v>25</v>
      </c>
      <c r="J61" s="46">
        <v>25</v>
      </c>
      <c r="K61" s="46">
        <v>3</v>
      </c>
      <c r="L61" s="46">
        <v>10</v>
      </c>
      <c r="M61" s="46">
        <v>8</v>
      </c>
      <c r="N61" s="46">
        <v>34</v>
      </c>
      <c r="O61" s="46">
        <v>2</v>
      </c>
      <c r="P61" s="46">
        <v>34</v>
      </c>
      <c r="Q61" s="47">
        <v>0</v>
      </c>
    </row>
    <row r="62" spans="1:20" s="51" customFormat="1" ht="13.5" customHeight="1" x14ac:dyDescent="0.15">
      <c r="A62" s="241"/>
      <c r="B62" s="50" t="s">
        <v>40</v>
      </c>
      <c r="C62" s="158"/>
      <c r="D62" s="142">
        <v>36.585365853658537</v>
      </c>
      <c r="E62" s="152">
        <v>52.845528455284551</v>
      </c>
      <c r="F62" s="152">
        <v>16.260162601626014</v>
      </c>
      <c r="G62" s="152">
        <v>8.9430894308943092</v>
      </c>
      <c r="H62" s="152">
        <v>30.894308943089431</v>
      </c>
      <c r="I62" s="152">
        <v>20.325203252032519</v>
      </c>
      <c r="J62" s="152">
        <v>20.325203252032519</v>
      </c>
      <c r="K62" s="152">
        <v>2.4390243902439024</v>
      </c>
      <c r="L62" s="152">
        <v>8.1300813008130071</v>
      </c>
      <c r="M62" s="152">
        <v>6.5040650406504072</v>
      </c>
      <c r="N62" s="152">
        <v>27.64227642276423</v>
      </c>
      <c r="O62" s="152">
        <v>1.6260162601626018</v>
      </c>
      <c r="P62" s="152">
        <v>27.64227642276423</v>
      </c>
      <c r="Q62" s="147">
        <v>0</v>
      </c>
      <c r="R62" s="186"/>
      <c r="S62" s="186"/>
      <c r="T62" s="186"/>
    </row>
    <row r="63" spans="1:20" s="33" customFormat="1" ht="13.5" customHeight="1" x14ac:dyDescent="0.15">
      <c r="A63" s="241"/>
      <c r="B63" s="44" t="s">
        <v>42</v>
      </c>
      <c r="C63" s="156">
        <v>297</v>
      </c>
      <c r="D63" s="45">
        <v>162</v>
      </c>
      <c r="E63" s="46">
        <v>92</v>
      </c>
      <c r="F63" s="46">
        <v>24</v>
      </c>
      <c r="G63" s="46">
        <v>68</v>
      </c>
      <c r="H63" s="46">
        <v>109</v>
      </c>
      <c r="I63" s="46">
        <v>61</v>
      </c>
      <c r="J63" s="46">
        <v>57</v>
      </c>
      <c r="K63" s="46">
        <v>18</v>
      </c>
      <c r="L63" s="46">
        <v>19</v>
      </c>
      <c r="M63" s="46">
        <v>42</v>
      </c>
      <c r="N63" s="46">
        <v>108</v>
      </c>
      <c r="O63" s="46">
        <v>8</v>
      </c>
      <c r="P63" s="46">
        <v>52</v>
      </c>
      <c r="Q63" s="47">
        <v>5</v>
      </c>
    </row>
    <row r="64" spans="1:20" s="51" customFormat="1" ht="13.5" customHeight="1" thickBot="1" x14ac:dyDescent="0.2">
      <c r="A64" s="242"/>
      <c r="B64" s="52"/>
      <c r="C64" s="157"/>
      <c r="D64" s="149">
        <v>54.54545454545454</v>
      </c>
      <c r="E64" s="214">
        <v>30.976430976430976</v>
      </c>
      <c r="F64" s="214">
        <v>8.0808080808080813</v>
      </c>
      <c r="G64" s="214">
        <v>22.895622895622896</v>
      </c>
      <c r="H64" s="214">
        <v>36.700336700336699</v>
      </c>
      <c r="I64" s="214">
        <v>20.53872053872054</v>
      </c>
      <c r="J64" s="214">
        <v>19.19191919191919</v>
      </c>
      <c r="K64" s="214">
        <v>6.0606060606060606</v>
      </c>
      <c r="L64" s="214">
        <v>6.3973063973063971</v>
      </c>
      <c r="M64" s="214">
        <v>14.14141414141414</v>
      </c>
      <c r="N64" s="214">
        <v>36.363636363636367</v>
      </c>
      <c r="O64" s="214">
        <v>2.6936026936026933</v>
      </c>
      <c r="P64" s="214">
        <v>17.508417508417509</v>
      </c>
      <c r="Q64" s="154">
        <v>1.6835016835016834</v>
      </c>
      <c r="R64" s="186"/>
      <c r="S64" s="186"/>
      <c r="T64" s="186"/>
    </row>
    <row r="65" spans="1:20" s="33" customFormat="1" ht="13.5" customHeight="1" x14ac:dyDescent="0.15">
      <c r="A65" s="241" t="s">
        <v>89</v>
      </c>
      <c r="B65" s="44" t="s">
        <v>77</v>
      </c>
      <c r="C65" s="156">
        <v>181</v>
      </c>
      <c r="D65" s="45">
        <v>57</v>
      </c>
      <c r="E65" s="46">
        <v>61</v>
      </c>
      <c r="F65" s="46">
        <v>32</v>
      </c>
      <c r="G65" s="46">
        <v>16</v>
      </c>
      <c r="H65" s="46">
        <v>48</v>
      </c>
      <c r="I65" s="46">
        <v>41</v>
      </c>
      <c r="J65" s="46">
        <v>35</v>
      </c>
      <c r="K65" s="46">
        <v>16</v>
      </c>
      <c r="L65" s="46">
        <v>17</v>
      </c>
      <c r="M65" s="46">
        <v>24</v>
      </c>
      <c r="N65" s="46">
        <v>39</v>
      </c>
      <c r="O65" s="46">
        <v>8</v>
      </c>
      <c r="P65" s="46">
        <v>61</v>
      </c>
      <c r="Q65" s="47">
        <v>2</v>
      </c>
    </row>
    <row r="66" spans="1:20" s="51" customFormat="1" ht="13.5" customHeight="1" x14ac:dyDescent="0.15">
      <c r="A66" s="239"/>
      <c r="B66" s="50"/>
      <c r="C66" s="158"/>
      <c r="D66" s="142">
        <v>31.491712707182316</v>
      </c>
      <c r="E66" s="152">
        <v>33.701657458563538</v>
      </c>
      <c r="F66" s="152">
        <v>17.679558011049721</v>
      </c>
      <c r="G66" s="152">
        <v>8.8397790055248606</v>
      </c>
      <c r="H66" s="152">
        <v>26.519337016574585</v>
      </c>
      <c r="I66" s="152">
        <v>22.651933701657459</v>
      </c>
      <c r="J66" s="152">
        <v>19.337016574585636</v>
      </c>
      <c r="K66" s="152">
        <v>8.8397790055248606</v>
      </c>
      <c r="L66" s="152">
        <v>9.3922651933701662</v>
      </c>
      <c r="M66" s="152">
        <v>13.259668508287293</v>
      </c>
      <c r="N66" s="152">
        <v>21.546961325966851</v>
      </c>
      <c r="O66" s="152">
        <v>4.4198895027624303</v>
      </c>
      <c r="P66" s="152">
        <v>33.701657458563538</v>
      </c>
      <c r="Q66" s="147">
        <v>1.1049723756906076</v>
      </c>
      <c r="R66" s="186"/>
      <c r="S66" s="186"/>
      <c r="T66" s="186"/>
    </row>
    <row r="67" spans="1:20" s="33" customFormat="1" ht="13.5" customHeight="1" x14ac:dyDescent="0.15">
      <c r="A67" s="239"/>
      <c r="B67" s="44" t="s">
        <v>78</v>
      </c>
      <c r="C67" s="156">
        <v>307</v>
      </c>
      <c r="D67" s="45">
        <v>142</v>
      </c>
      <c r="E67" s="46">
        <v>111</v>
      </c>
      <c r="F67" s="46">
        <v>33</v>
      </c>
      <c r="G67" s="46">
        <v>66</v>
      </c>
      <c r="H67" s="46">
        <v>108</v>
      </c>
      <c r="I67" s="46">
        <v>75</v>
      </c>
      <c r="J67" s="46">
        <v>55</v>
      </c>
      <c r="K67" s="46">
        <v>17</v>
      </c>
      <c r="L67" s="46">
        <v>26</v>
      </c>
      <c r="M67" s="46">
        <v>44</v>
      </c>
      <c r="N67" s="46">
        <v>118</v>
      </c>
      <c r="O67" s="46">
        <v>9</v>
      </c>
      <c r="P67" s="46">
        <v>57</v>
      </c>
      <c r="Q67" s="47">
        <v>1</v>
      </c>
    </row>
    <row r="68" spans="1:20" s="51" customFormat="1" ht="13.5" customHeight="1" x14ac:dyDescent="0.15">
      <c r="A68" s="239"/>
      <c r="B68" s="50"/>
      <c r="C68" s="158"/>
      <c r="D68" s="142">
        <v>46.254071661237781</v>
      </c>
      <c r="E68" s="152">
        <v>36.156351791530945</v>
      </c>
      <c r="F68" s="152">
        <v>10.749185667752444</v>
      </c>
      <c r="G68" s="152">
        <v>21.498371335504888</v>
      </c>
      <c r="H68" s="152">
        <v>35.179153094462542</v>
      </c>
      <c r="I68" s="152">
        <v>24.429967426710096</v>
      </c>
      <c r="J68" s="152">
        <v>17.915309446254071</v>
      </c>
      <c r="K68" s="152">
        <v>5.5374592833876219</v>
      </c>
      <c r="L68" s="152">
        <v>8.4690553745928341</v>
      </c>
      <c r="M68" s="152">
        <v>14.332247557003258</v>
      </c>
      <c r="N68" s="152">
        <v>38.436482084690553</v>
      </c>
      <c r="O68" s="152">
        <v>2.9315960912052117</v>
      </c>
      <c r="P68" s="152">
        <v>18.566775244299674</v>
      </c>
      <c r="Q68" s="147">
        <v>0.32573289902280134</v>
      </c>
      <c r="R68" s="186"/>
      <c r="S68" s="186"/>
      <c r="T68" s="186"/>
    </row>
    <row r="69" spans="1:20" s="51" customFormat="1" ht="13.5" customHeight="1" x14ac:dyDescent="0.15">
      <c r="A69" s="239"/>
      <c r="B69" s="44" t="s">
        <v>79</v>
      </c>
      <c r="C69" s="156">
        <v>280</v>
      </c>
      <c r="D69" s="45">
        <v>165</v>
      </c>
      <c r="E69" s="46">
        <v>133</v>
      </c>
      <c r="F69" s="46">
        <v>34</v>
      </c>
      <c r="G69" s="46">
        <v>65</v>
      </c>
      <c r="H69" s="46">
        <v>96</v>
      </c>
      <c r="I69" s="46">
        <v>46</v>
      </c>
      <c r="J69" s="46">
        <v>54</v>
      </c>
      <c r="K69" s="46">
        <v>13</v>
      </c>
      <c r="L69" s="46">
        <v>13</v>
      </c>
      <c r="M69" s="46">
        <v>36</v>
      </c>
      <c r="N69" s="46">
        <v>91</v>
      </c>
      <c r="O69" s="46">
        <v>9</v>
      </c>
      <c r="P69" s="46">
        <v>47</v>
      </c>
      <c r="Q69" s="47">
        <v>6</v>
      </c>
      <c r="R69" s="33"/>
      <c r="S69" s="33"/>
      <c r="T69" s="33"/>
    </row>
    <row r="70" spans="1:20" s="51" customFormat="1" ht="13.5" customHeight="1" x14ac:dyDescent="0.15">
      <c r="A70" s="239"/>
      <c r="B70" s="50"/>
      <c r="C70" s="158"/>
      <c r="D70" s="142">
        <v>58.928571428571431</v>
      </c>
      <c r="E70" s="152">
        <v>47.5</v>
      </c>
      <c r="F70" s="152">
        <v>12.142857142857142</v>
      </c>
      <c r="G70" s="152">
        <v>23.214285714285715</v>
      </c>
      <c r="H70" s="152">
        <v>34.285714285714285</v>
      </c>
      <c r="I70" s="152">
        <v>16.428571428571427</v>
      </c>
      <c r="J70" s="152">
        <v>19.285714285714288</v>
      </c>
      <c r="K70" s="152">
        <v>4.6428571428571432</v>
      </c>
      <c r="L70" s="152">
        <v>4.6428571428571432</v>
      </c>
      <c r="M70" s="152">
        <v>12.857142857142856</v>
      </c>
      <c r="N70" s="152">
        <v>32.5</v>
      </c>
      <c r="O70" s="152">
        <v>3.214285714285714</v>
      </c>
      <c r="P70" s="152">
        <v>16.785714285714285</v>
      </c>
      <c r="Q70" s="147">
        <v>2.1428571428571428</v>
      </c>
      <c r="R70" s="186"/>
      <c r="S70" s="186"/>
      <c r="T70" s="186"/>
    </row>
    <row r="71" spans="1:20" s="33" customFormat="1" ht="13.5" customHeight="1" x14ac:dyDescent="0.15">
      <c r="A71" s="239"/>
      <c r="B71" s="44" t="s">
        <v>38</v>
      </c>
      <c r="C71" s="156">
        <v>1</v>
      </c>
      <c r="D71" s="45">
        <v>0</v>
      </c>
      <c r="E71" s="46">
        <v>0</v>
      </c>
      <c r="F71" s="46">
        <v>0</v>
      </c>
      <c r="G71" s="46">
        <v>0</v>
      </c>
      <c r="H71" s="46">
        <v>0</v>
      </c>
      <c r="I71" s="46">
        <v>1</v>
      </c>
      <c r="J71" s="46">
        <v>0</v>
      </c>
      <c r="K71" s="46">
        <v>0</v>
      </c>
      <c r="L71" s="46">
        <v>0</v>
      </c>
      <c r="M71" s="46">
        <v>0</v>
      </c>
      <c r="N71" s="46">
        <v>0</v>
      </c>
      <c r="O71" s="46">
        <v>0</v>
      </c>
      <c r="P71" s="46">
        <v>1</v>
      </c>
      <c r="Q71" s="47">
        <v>0</v>
      </c>
    </row>
    <row r="72" spans="1:20" s="51" customFormat="1" ht="13.5" customHeight="1" thickBot="1" x14ac:dyDescent="0.2">
      <c r="A72" s="240"/>
      <c r="B72" s="52"/>
      <c r="C72" s="157"/>
      <c r="D72" s="149">
        <v>0</v>
      </c>
      <c r="E72" s="214">
        <v>0</v>
      </c>
      <c r="F72" s="214">
        <v>0</v>
      </c>
      <c r="G72" s="214">
        <v>0</v>
      </c>
      <c r="H72" s="214">
        <v>0</v>
      </c>
      <c r="I72" s="214">
        <v>100</v>
      </c>
      <c r="J72" s="214">
        <v>0</v>
      </c>
      <c r="K72" s="214">
        <v>0</v>
      </c>
      <c r="L72" s="214">
        <v>0</v>
      </c>
      <c r="M72" s="214">
        <v>0</v>
      </c>
      <c r="N72" s="214">
        <v>0</v>
      </c>
      <c r="O72" s="214">
        <v>0</v>
      </c>
      <c r="P72" s="214">
        <v>100</v>
      </c>
      <c r="Q72" s="154">
        <v>0</v>
      </c>
      <c r="R72" s="186"/>
      <c r="S72" s="186"/>
      <c r="T72" s="186"/>
    </row>
    <row r="73" spans="1:20" ht="13.5" customHeight="1" x14ac:dyDescent="0.15">
      <c r="A73" s="241" t="s">
        <v>90</v>
      </c>
      <c r="B73" s="44" t="s">
        <v>80</v>
      </c>
      <c r="C73" s="156">
        <v>390</v>
      </c>
      <c r="D73" s="45">
        <v>213</v>
      </c>
      <c r="E73" s="46">
        <v>163</v>
      </c>
      <c r="F73" s="46">
        <v>38</v>
      </c>
      <c r="G73" s="46">
        <v>95</v>
      </c>
      <c r="H73" s="46">
        <v>147</v>
      </c>
      <c r="I73" s="46">
        <v>83</v>
      </c>
      <c r="J73" s="46">
        <v>72</v>
      </c>
      <c r="K73" s="46">
        <v>25</v>
      </c>
      <c r="L73" s="46">
        <v>28</v>
      </c>
      <c r="M73" s="46">
        <v>61</v>
      </c>
      <c r="N73" s="46">
        <v>131</v>
      </c>
      <c r="O73" s="46">
        <v>10</v>
      </c>
      <c r="P73" s="46">
        <v>70</v>
      </c>
      <c r="Q73" s="47">
        <v>6</v>
      </c>
      <c r="R73" s="53"/>
    </row>
    <row r="74" spans="1:20" ht="13.5" customHeight="1" x14ac:dyDescent="0.15">
      <c r="A74" s="239"/>
      <c r="B74" s="50"/>
      <c r="C74" s="158"/>
      <c r="D74" s="142">
        <v>54.615384615384613</v>
      </c>
      <c r="E74" s="152">
        <v>41.794871794871796</v>
      </c>
      <c r="F74" s="152">
        <v>9.7435897435897445</v>
      </c>
      <c r="G74" s="152">
        <v>24.358974358974358</v>
      </c>
      <c r="H74" s="152">
        <v>37.692307692307693</v>
      </c>
      <c r="I74" s="152">
        <v>21.282051282051281</v>
      </c>
      <c r="J74" s="152">
        <v>18.461538461538463</v>
      </c>
      <c r="K74" s="152">
        <v>6.4102564102564097</v>
      </c>
      <c r="L74" s="152">
        <v>7.1794871794871788</v>
      </c>
      <c r="M74" s="152">
        <v>15.641025641025641</v>
      </c>
      <c r="N74" s="152">
        <v>33.589743589743584</v>
      </c>
      <c r="O74" s="152">
        <v>2.5641025641025639</v>
      </c>
      <c r="P74" s="152">
        <v>17.948717948717949</v>
      </c>
      <c r="Q74" s="147">
        <v>1.5384615384615385</v>
      </c>
      <c r="R74" s="186"/>
      <c r="S74" s="186"/>
      <c r="T74" s="186"/>
    </row>
    <row r="75" spans="1:20" ht="13.5" customHeight="1" x14ac:dyDescent="0.15">
      <c r="A75" s="239"/>
      <c r="B75" s="44" t="s">
        <v>81</v>
      </c>
      <c r="C75" s="156">
        <v>267</v>
      </c>
      <c r="D75" s="45">
        <v>102</v>
      </c>
      <c r="E75" s="46">
        <v>101</v>
      </c>
      <c r="F75" s="46">
        <v>36</v>
      </c>
      <c r="G75" s="46">
        <v>41</v>
      </c>
      <c r="H75" s="46">
        <v>78</v>
      </c>
      <c r="I75" s="46">
        <v>53</v>
      </c>
      <c r="J75" s="46">
        <v>50</v>
      </c>
      <c r="K75" s="46">
        <v>10</v>
      </c>
      <c r="L75" s="46">
        <v>18</v>
      </c>
      <c r="M75" s="46">
        <v>31</v>
      </c>
      <c r="N75" s="46">
        <v>87</v>
      </c>
      <c r="O75" s="46">
        <v>10</v>
      </c>
      <c r="P75" s="46">
        <v>75</v>
      </c>
      <c r="Q75" s="47">
        <v>3</v>
      </c>
      <c r="R75" s="54"/>
    </row>
    <row r="76" spans="1:20" ht="13.5" customHeight="1" x14ac:dyDescent="0.15">
      <c r="A76" s="239"/>
      <c r="B76" s="50" t="s">
        <v>82</v>
      </c>
      <c r="C76" s="158"/>
      <c r="D76" s="142">
        <v>38.202247191011232</v>
      </c>
      <c r="E76" s="152">
        <v>37.827715355805239</v>
      </c>
      <c r="F76" s="152">
        <v>13.48314606741573</v>
      </c>
      <c r="G76" s="152">
        <v>15.355805243445692</v>
      </c>
      <c r="H76" s="152">
        <v>29.213483146067414</v>
      </c>
      <c r="I76" s="152">
        <v>19.850187265917604</v>
      </c>
      <c r="J76" s="152">
        <v>18.726591760299627</v>
      </c>
      <c r="K76" s="152">
        <v>3.7453183520599254</v>
      </c>
      <c r="L76" s="152">
        <v>6.7415730337078648</v>
      </c>
      <c r="M76" s="152">
        <v>11.610486891385769</v>
      </c>
      <c r="N76" s="152">
        <v>32.584269662921351</v>
      </c>
      <c r="O76" s="152">
        <v>3.7453183520599254</v>
      </c>
      <c r="P76" s="152">
        <v>28.08988764044944</v>
      </c>
      <c r="Q76" s="147">
        <v>1.1235955056179776</v>
      </c>
      <c r="R76" s="186"/>
      <c r="S76" s="186"/>
      <c r="T76" s="186"/>
    </row>
    <row r="77" spans="1:20" ht="13.5" customHeight="1" x14ac:dyDescent="0.15">
      <c r="A77" s="239"/>
      <c r="B77" s="44" t="s">
        <v>83</v>
      </c>
      <c r="C77" s="156">
        <v>86</v>
      </c>
      <c r="D77" s="45">
        <v>40</v>
      </c>
      <c r="E77" s="46">
        <v>33</v>
      </c>
      <c r="F77" s="46">
        <v>20</v>
      </c>
      <c r="G77" s="46">
        <v>8</v>
      </c>
      <c r="H77" s="46">
        <v>19</v>
      </c>
      <c r="I77" s="46">
        <v>18</v>
      </c>
      <c r="J77" s="46">
        <v>15</v>
      </c>
      <c r="K77" s="46">
        <v>7</v>
      </c>
      <c r="L77" s="46">
        <v>8</v>
      </c>
      <c r="M77" s="46">
        <v>8</v>
      </c>
      <c r="N77" s="46">
        <v>24</v>
      </c>
      <c r="O77" s="46">
        <v>5</v>
      </c>
      <c r="P77" s="46">
        <v>18</v>
      </c>
      <c r="Q77" s="47">
        <v>0</v>
      </c>
      <c r="R77" s="56"/>
    </row>
    <row r="78" spans="1:20" ht="13.5" customHeight="1" x14ac:dyDescent="0.15">
      <c r="A78" s="239"/>
      <c r="B78" s="50"/>
      <c r="C78" s="158"/>
      <c r="D78" s="142">
        <v>46.511627906976742</v>
      </c>
      <c r="E78" s="152">
        <v>38.372093023255815</v>
      </c>
      <c r="F78" s="152">
        <v>23.255813953488371</v>
      </c>
      <c r="G78" s="152">
        <v>9.3023255813953494</v>
      </c>
      <c r="H78" s="152">
        <v>22.093023255813954</v>
      </c>
      <c r="I78" s="152">
        <v>20.930232558139537</v>
      </c>
      <c r="J78" s="152">
        <v>17.441860465116278</v>
      </c>
      <c r="K78" s="152">
        <v>8.1395348837209305</v>
      </c>
      <c r="L78" s="152">
        <v>9.3023255813953494</v>
      </c>
      <c r="M78" s="152">
        <v>9.3023255813953494</v>
      </c>
      <c r="N78" s="152">
        <v>27.906976744186046</v>
      </c>
      <c r="O78" s="152">
        <v>5.8139534883720927</v>
      </c>
      <c r="P78" s="152">
        <v>20.930232558139537</v>
      </c>
      <c r="Q78" s="147">
        <v>0</v>
      </c>
      <c r="R78" s="186"/>
      <c r="S78" s="186"/>
      <c r="T78" s="186"/>
    </row>
    <row r="79" spans="1:20" ht="13.5" customHeight="1" x14ac:dyDescent="0.15">
      <c r="A79" s="239"/>
      <c r="B79" s="44" t="s">
        <v>38</v>
      </c>
      <c r="C79" s="156">
        <v>26</v>
      </c>
      <c r="D79" s="45">
        <v>9</v>
      </c>
      <c r="E79" s="46">
        <v>8</v>
      </c>
      <c r="F79" s="46">
        <v>5</v>
      </c>
      <c r="G79" s="46">
        <v>3</v>
      </c>
      <c r="H79" s="46">
        <v>8</v>
      </c>
      <c r="I79" s="46">
        <v>9</v>
      </c>
      <c r="J79" s="46">
        <v>7</v>
      </c>
      <c r="K79" s="46">
        <v>4</v>
      </c>
      <c r="L79" s="46">
        <v>2</v>
      </c>
      <c r="M79" s="46">
        <v>4</v>
      </c>
      <c r="N79" s="46">
        <v>6</v>
      </c>
      <c r="O79" s="46">
        <v>1</v>
      </c>
      <c r="P79" s="46">
        <v>3</v>
      </c>
      <c r="Q79" s="47">
        <v>0</v>
      </c>
      <c r="R79" s="55"/>
    </row>
    <row r="80" spans="1:20" ht="13.5" customHeight="1" thickBot="1" x14ac:dyDescent="0.2">
      <c r="A80" s="240"/>
      <c r="B80" s="52"/>
      <c r="C80" s="157"/>
      <c r="D80" s="149">
        <v>34.615384615384613</v>
      </c>
      <c r="E80" s="214">
        <v>30.76923076923077</v>
      </c>
      <c r="F80" s="214">
        <v>19.230769230769234</v>
      </c>
      <c r="G80" s="214">
        <v>11.538461538461538</v>
      </c>
      <c r="H80" s="214">
        <v>30.76923076923077</v>
      </c>
      <c r="I80" s="214">
        <v>34.615384615384613</v>
      </c>
      <c r="J80" s="214">
        <v>26.923076923076923</v>
      </c>
      <c r="K80" s="214">
        <v>15.384615384615385</v>
      </c>
      <c r="L80" s="214">
        <v>7.6923076923076925</v>
      </c>
      <c r="M80" s="214">
        <v>15.384615384615385</v>
      </c>
      <c r="N80" s="214">
        <v>23.076923076923077</v>
      </c>
      <c r="O80" s="214">
        <v>3.8461538461538463</v>
      </c>
      <c r="P80" s="214">
        <v>11.538461538461538</v>
      </c>
      <c r="Q80" s="154">
        <v>0</v>
      </c>
      <c r="R80" s="186"/>
      <c r="S80" s="186"/>
      <c r="T80" s="186"/>
    </row>
    <row r="81" spans="1:18" ht="15" customHeight="1" x14ac:dyDescent="0.15">
      <c r="A81" s="55"/>
      <c r="B81" s="1"/>
      <c r="C81" s="55"/>
      <c r="D81" s="55"/>
      <c r="E81" s="55"/>
      <c r="F81" s="55"/>
      <c r="G81" s="55"/>
      <c r="H81" s="55"/>
      <c r="I81" s="55"/>
      <c r="J81" s="55"/>
      <c r="K81" s="55"/>
      <c r="L81" s="55"/>
      <c r="M81" s="55"/>
      <c r="N81" s="55"/>
      <c r="O81" s="55"/>
      <c r="P81" s="55"/>
      <c r="Q81" s="55"/>
      <c r="R81" s="55"/>
    </row>
    <row r="82" spans="1:18" ht="15" customHeight="1" x14ac:dyDescent="0.15">
      <c r="A82" s="55"/>
      <c r="B82" s="1"/>
      <c r="C82" s="55"/>
      <c r="D82" s="55"/>
      <c r="E82" s="55"/>
      <c r="F82" s="55"/>
      <c r="G82" s="55"/>
      <c r="H82" s="55"/>
      <c r="I82" s="55"/>
      <c r="J82" s="55"/>
      <c r="K82" s="55"/>
      <c r="L82" s="55"/>
      <c r="M82" s="55"/>
      <c r="N82" s="55"/>
      <c r="O82" s="55"/>
      <c r="P82" s="55"/>
      <c r="Q82" s="55"/>
      <c r="R82" s="55"/>
    </row>
    <row r="83" spans="1:18" ht="15" customHeight="1" x14ac:dyDescent="0.15">
      <c r="A83" s="55"/>
      <c r="B83" s="1"/>
      <c r="C83" s="55"/>
      <c r="D83" s="55"/>
      <c r="E83" s="55"/>
      <c r="F83" s="55"/>
      <c r="G83" s="55"/>
      <c r="H83" s="55"/>
      <c r="I83" s="55"/>
      <c r="J83" s="55"/>
      <c r="K83" s="55"/>
      <c r="L83" s="55"/>
      <c r="M83" s="55"/>
      <c r="N83" s="55"/>
      <c r="O83" s="55"/>
      <c r="P83" s="55"/>
      <c r="Q83" s="55"/>
      <c r="R83" s="55"/>
    </row>
    <row r="84" spans="1:18" ht="15" customHeight="1" x14ac:dyDescent="0.15">
      <c r="A84" s="55"/>
      <c r="B84" s="1"/>
      <c r="C84" s="55"/>
      <c r="D84" s="55"/>
      <c r="E84" s="55"/>
      <c r="F84" s="55"/>
      <c r="G84" s="55"/>
      <c r="H84" s="55"/>
      <c r="I84" s="55"/>
      <c r="J84" s="55"/>
      <c r="K84" s="55"/>
      <c r="L84" s="55"/>
      <c r="M84" s="55"/>
      <c r="N84" s="55"/>
      <c r="O84" s="55"/>
      <c r="P84" s="55"/>
      <c r="Q84" s="55"/>
      <c r="R84" s="55"/>
    </row>
    <row r="85" spans="1:18" ht="15" customHeight="1" x14ac:dyDescent="0.15">
      <c r="A85" s="55"/>
      <c r="B85" s="1"/>
      <c r="C85" s="55"/>
      <c r="D85" s="55"/>
      <c r="E85" s="55"/>
      <c r="F85" s="55"/>
      <c r="G85" s="55"/>
      <c r="H85" s="55"/>
      <c r="I85" s="55"/>
      <c r="J85" s="55"/>
      <c r="K85" s="55"/>
      <c r="L85" s="55"/>
      <c r="M85" s="55"/>
      <c r="N85" s="55"/>
      <c r="O85" s="55"/>
      <c r="P85" s="55"/>
      <c r="Q85" s="55"/>
      <c r="R85" s="55"/>
    </row>
    <row r="86" spans="1:18" ht="15" customHeight="1" x14ac:dyDescent="0.15">
      <c r="A86" s="55"/>
      <c r="B86" s="1"/>
      <c r="C86" s="55"/>
      <c r="D86" s="55"/>
      <c r="E86" s="55"/>
      <c r="F86" s="55"/>
      <c r="G86" s="55"/>
      <c r="H86" s="55"/>
      <c r="I86" s="55"/>
      <c r="J86" s="55"/>
      <c r="K86" s="55"/>
      <c r="L86" s="55"/>
      <c r="M86" s="55"/>
      <c r="N86" s="55"/>
      <c r="O86" s="55"/>
      <c r="P86" s="55"/>
      <c r="Q86" s="55"/>
      <c r="R86" s="55"/>
    </row>
    <row r="87" spans="1:18" ht="15" customHeight="1" x14ac:dyDescent="0.15">
      <c r="A87" s="55"/>
      <c r="B87" s="1"/>
      <c r="C87" s="55"/>
      <c r="D87" s="55"/>
      <c r="E87" s="55"/>
      <c r="F87" s="55"/>
      <c r="G87" s="55"/>
      <c r="H87" s="55"/>
      <c r="I87" s="55"/>
      <c r="J87" s="55"/>
      <c r="K87" s="55"/>
      <c r="L87" s="55"/>
      <c r="M87" s="55"/>
      <c r="N87" s="55"/>
      <c r="O87" s="55"/>
      <c r="P87" s="55"/>
      <c r="Q87" s="55"/>
      <c r="R87" s="55"/>
    </row>
    <row r="88" spans="1:18" ht="15" customHeight="1" x14ac:dyDescent="0.15">
      <c r="A88" s="55"/>
      <c r="B88" s="1"/>
      <c r="C88" s="55"/>
      <c r="D88" s="55"/>
      <c r="E88" s="55"/>
      <c r="F88" s="55"/>
      <c r="G88" s="55"/>
      <c r="H88" s="55"/>
      <c r="I88" s="55"/>
      <c r="J88" s="55"/>
      <c r="K88" s="55"/>
      <c r="L88" s="55"/>
      <c r="M88" s="55"/>
      <c r="N88" s="55"/>
      <c r="O88" s="55"/>
      <c r="P88" s="55"/>
      <c r="Q88" s="55"/>
      <c r="R88" s="55"/>
    </row>
    <row r="89" spans="1:18" ht="15" customHeight="1" x14ac:dyDescent="0.15">
      <c r="A89" s="55"/>
      <c r="B89" s="1"/>
      <c r="C89" s="55"/>
      <c r="D89" s="55"/>
      <c r="E89" s="55"/>
      <c r="F89" s="55"/>
      <c r="G89" s="55"/>
      <c r="H89" s="55"/>
      <c r="I89" s="55"/>
      <c r="J89" s="55"/>
      <c r="K89" s="55"/>
      <c r="L89" s="55"/>
      <c r="M89" s="55"/>
      <c r="N89" s="55"/>
      <c r="O89" s="55"/>
      <c r="P89" s="55"/>
      <c r="Q89" s="55"/>
      <c r="R89" s="55"/>
    </row>
    <row r="90" spans="1:18" ht="15" customHeight="1" x14ac:dyDescent="0.15">
      <c r="A90" s="55"/>
      <c r="B90" s="1"/>
      <c r="C90" s="55"/>
      <c r="D90" s="55"/>
      <c r="E90" s="55"/>
      <c r="F90" s="55"/>
      <c r="G90" s="55"/>
      <c r="H90" s="55"/>
      <c r="I90" s="55"/>
      <c r="J90" s="55"/>
      <c r="K90" s="55"/>
      <c r="L90" s="55"/>
      <c r="M90" s="55"/>
      <c r="N90" s="55"/>
      <c r="O90" s="55"/>
      <c r="P90" s="55"/>
      <c r="Q90" s="55"/>
      <c r="R90" s="55"/>
    </row>
    <row r="91" spans="1:18" ht="15" customHeight="1" x14ac:dyDescent="0.15">
      <c r="A91" s="55"/>
      <c r="B91" s="1"/>
      <c r="C91" s="55"/>
      <c r="D91" s="55"/>
      <c r="E91" s="55"/>
      <c r="F91" s="55"/>
      <c r="G91" s="55"/>
      <c r="H91" s="55"/>
      <c r="I91" s="55"/>
      <c r="J91" s="55"/>
      <c r="K91" s="55"/>
      <c r="L91" s="55"/>
      <c r="M91" s="55"/>
      <c r="N91" s="55"/>
      <c r="O91" s="55"/>
      <c r="P91" s="55"/>
      <c r="Q91" s="55"/>
      <c r="R91" s="55"/>
    </row>
    <row r="92" spans="1:18" ht="15" customHeight="1" x14ac:dyDescent="0.15">
      <c r="A92" s="55"/>
      <c r="B92" s="1"/>
      <c r="C92" s="55"/>
      <c r="D92" s="55"/>
      <c r="E92" s="55"/>
      <c r="F92" s="55"/>
      <c r="G92" s="55"/>
      <c r="H92" s="55"/>
      <c r="I92" s="55"/>
      <c r="J92" s="55"/>
      <c r="K92" s="55"/>
      <c r="L92" s="55"/>
      <c r="M92" s="55"/>
      <c r="N92" s="55"/>
      <c r="O92" s="55"/>
      <c r="P92" s="55"/>
      <c r="Q92" s="55"/>
      <c r="R92" s="55"/>
    </row>
    <row r="93" spans="1:18" ht="15" customHeight="1" x14ac:dyDescent="0.15">
      <c r="A93" s="55"/>
      <c r="B93" s="1"/>
      <c r="C93" s="55"/>
      <c r="D93" s="55"/>
      <c r="E93" s="55"/>
      <c r="F93" s="55"/>
      <c r="G93" s="55"/>
      <c r="H93" s="55"/>
      <c r="I93" s="55"/>
      <c r="J93" s="55"/>
      <c r="K93" s="55"/>
      <c r="L93" s="55"/>
      <c r="M93" s="55"/>
      <c r="N93" s="55"/>
      <c r="O93" s="55"/>
      <c r="P93" s="55"/>
      <c r="Q93" s="55"/>
      <c r="R93" s="55"/>
    </row>
    <row r="94" spans="1:18" ht="15" customHeight="1" x14ac:dyDescent="0.15">
      <c r="A94" s="55"/>
      <c r="B94" s="1"/>
      <c r="C94" s="55"/>
      <c r="D94" s="55"/>
      <c r="E94" s="55"/>
      <c r="F94" s="55"/>
      <c r="G94" s="55"/>
      <c r="H94" s="55"/>
      <c r="I94" s="55"/>
      <c r="J94" s="55"/>
      <c r="K94" s="55"/>
      <c r="L94" s="55"/>
      <c r="M94" s="55"/>
      <c r="N94" s="55"/>
      <c r="O94" s="55"/>
      <c r="P94" s="55"/>
      <c r="Q94" s="55"/>
      <c r="R94" s="55"/>
    </row>
    <row r="95" spans="1:18" ht="15" customHeight="1" x14ac:dyDescent="0.15"/>
    <row r="96" spans="1:18" ht="15" customHeight="1" x14ac:dyDescent="0.15"/>
    <row r="97" spans="1:18" ht="15" customHeight="1" x14ac:dyDescent="0.15"/>
    <row r="98" spans="1:18" ht="15" customHeight="1" x14ac:dyDescent="0.15"/>
    <row r="99" spans="1:18" ht="15" customHeight="1" x14ac:dyDescent="0.15"/>
    <row r="100" spans="1:18" ht="15" customHeight="1" x14ac:dyDescent="0.15"/>
    <row r="101" spans="1:18" s="57" customFormat="1" ht="15" customHeight="1" x14ac:dyDescent="0.15">
      <c r="A101" s="1"/>
      <c r="B101" s="2"/>
      <c r="C101" s="3"/>
      <c r="D101" s="2"/>
      <c r="E101" s="2"/>
      <c r="F101" s="2"/>
      <c r="G101" s="2"/>
      <c r="H101" s="2"/>
      <c r="I101" s="2"/>
      <c r="J101" s="2"/>
      <c r="K101" s="2"/>
      <c r="L101" s="2"/>
      <c r="M101" s="2"/>
      <c r="N101" s="2"/>
      <c r="O101" s="2"/>
      <c r="P101" s="2"/>
      <c r="Q101" s="2"/>
      <c r="R101" s="2"/>
    </row>
    <row r="102" spans="1:18" s="57" customFormat="1" ht="15" customHeight="1" x14ac:dyDescent="0.15">
      <c r="A102" s="1"/>
      <c r="B102" s="2"/>
      <c r="C102" s="3"/>
      <c r="D102" s="2"/>
      <c r="E102" s="2"/>
      <c r="F102" s="2"/>
      <c r="G102" s="2"/>
      <c r="H102" s="2"/>
      <c r="I102" s="2"/>
      <c r="J102" s="2"/>
      <c r="K102" s="2"/>
      <c r="L102" s="2"/>
      <c r="M102" s="2"/>
      <c r="N102" s="2"/>
      <c r="O102" s="2"/>
      <c r="P102" s="2"/>
      <c r="Q102" s="2"/>
      <c r="R102" s="2"/>
    </row>
    <row r="103" spans="1:18" s="57" customFormat="1" ht="15" customHeight="1" x14ac:dyDescent="0.15">
      <c r="A103" s="1"/>
      <c r="B103" s="2"/>
      <c r="C103" s="3"/>
      <c r="D103" s="2"/>
      <c r="E103" s="2"/>
      <c r="F103" s="2"/>
      <c r="G103" s="2"/>
      <c r="H103" s="2"/>
      <c r="I103" s="2"/>
      <c r="J103" s="2"/>
      <c r="K103" s="2"/>
      <c r="L103" s="2"/>
      <c r="M103" s="2"/>
      <c r="N103" s="2"/>
      <c r="O103" s="2"/>
      <c r="P103" s="2"/>
      <c r="Q103" s="2"/>
      <c r="R103" s="2"/>
    </row>
    <row r="104" spans="1:18" s="57" customFormat="1" ht="15" customHeight="1" x14ac:dyDescent="0.15">
      <c r="A104" s="1"/>
      <c r="B104" s="2"/>
      <c r="C104" s="3"/>
      <c r="D104" s="2"/>
      <c r="E104" s="2"/>
      <c r="F104" s="2"/>
      <c r="G104" s="2"/>
      <c r="H104" s="2"/>
      <c r="I104" s="2"/>
      <c r="J104" s="2"/>
      <c r="K104" s="2"/>
      <c r="L104" s="2"/>
      <c r="M104" s="2"/>
      <c r="N104" s="2"/>
      <c r="O104" s="2"/>
      <c r="P104" s="2"/>
      <c r="Q104" s="2"/>
      <c r="R104" s="2"/>
    </row>
    <row r="105" spans="1:18" s="57" customFormat="1" ht="15" customHeight="1" x14ac:dyDescent="0.15">
      <c r="A105" s="1"/>
      <c r="B105" s="2"/>
      <c r="C105" s="3"/>
      <c r="D105" s="2"/>
      <c r="E105" s="2"/>
      <c r="F105" s="2"/>
      <c r="G105" s="2"/>
      <c r="H105" s="2"/>
      <c r="I105" s="2"/>
      <c r="J105" s="2"/>
      <c r="K105" s="2"/>
      <c r="L105" s="2"/>
      <c r="M105" s="2"/>
      <c r="N105" s="2"/>
      <c r="O105" s="2"/>
      <c r="P105" s="2"/>
      <c r="Q105" s="2"/>
      <c r="R105" s="2"/>
    </row>
    <row r="106" spans="1:18" s="57" customFormat="1" ht="15" customHeight="1" x14ac:dyDescent="0.15">
      <c r="A106" s="1"/>
      <c r="B106" s="2"/>
      <c r="C106" s="3"/>
      <c r="D106" s="2"/>
      <c r="E106" s="2"/>
      <c r="F106" s="2"/>
      <c r="G106" s="2"/>
      <c r="H106" s="2"/>
      <c r="I106" s="2"/>
      <c r="J106" s="2"/>
      <c r="K106" s="2"/>
      <c r="L106" s="2"/>
      <c r="M106" s="2"/>
      <c r="N106" s="2"/>
      <c r="O106" s="2"/>
      <c r="P106" s="2"/>
      <c r="Q106" s="2"/>
      <c r="R106" s="2"/>
    </row>
    <row r="107" spans="1:18" s="57" customFormat="1" ht="15" customHeight="1" x14ac:dyDescent="0.15">
      <c r="A107" s="1"/>
      <c r="B107" s="2"/>
      <c r="C107" s="3"/>
      <c r="D107" s="2"/>
      <c r="E107" s="2"/>
      <c r="F107" s="2"/>
      <c r="G107" s="2"/>
      <c r="H107" s="2"/>
      <c r="I107" s="2"/>
      <c r="J107" s="2"/>
      <c r="K107" s="2"/>
      <c r="L107" s="2"/>
      <c r="M107" s="2"/>
      <c r="N107" s="2"/>
      <c r="O107" s="2"/>
      <c r="P107" s="2"/>
      <c r="Q107" s="2"/>
      <c r="R107" s="2"/>
    </row>
    <row r="108" spans="1:18" s="57" customFormat="1" ht="15" customHeight="1" x14ac:dyDescent="0.15">
      <c r="A108" s="1"/>
      <c r="B108" s="2"/>
      <c r="C108" s="3"/>
      <c r="D108" s="2"/>
      <c r="E108" s="2"/>
      <c r="F108" s="2"/>
      <c r="G108" s="2"/>
      <c r="H108" s="2"/>
      <c r="I108" s="2"/>
      <c r="J108" s="2"/>
      <c r="K108" s="2"/>
      <c r="L108" s="2"/>
      <c r="M108" s="2"/>
      <c r="N108" s="2"/>
      <c r="O108" s="2"/>
      <c r="P108" s="2"/>
      <c r="Q108" s="2"/>
      <c r="R108" s="2"/>
    </row>
    <row r="109" spans="1:18" s="57" customFormat="1" ht="15" customHeight="1" x14ac:dyDescent="0.15">
      <c r="A109" s="1"/>
      <c r="B109" s="2"/>
      <c r="C109" s="3"/>
      <c r="D109" s="2"/>
      <c r="E109" s="2"/>
      <c r="F109" s="2"/>
      <c r="G109" s="2"/>
      <c r="H109" s="2"/>
      <c r="I109" s="2"/>
      <c r="J109" s="2"/>
      <c r="K109" s="2"/>
      <c r="L109" s="2"/>
      <c r="M109" s="2"/>
      <c r="N109" s="2"/>
      <c r="O109" s="2"/>
      <c r="P109" s="2"/>
      <c r="Q109" s="2"/>
      <c r="R109" s="2"/>
    </row>
    <row r="110" spans="1:18" s="57" customFormat="1" ht="15" customHeight="1" x14ac:dyDescent="0.15">
      <c r="A110" s="1"/>
      <c r="B110" s="2"/>
      <c r="C110" s="3"/>
      <c r="D110" s="2"/>
      <c r="E110" s="2"/>
      <c r="F110" s="2"/>
      <c r="G110" s="2"/>
      <c r="H110" s="2"/>
      <c r="I110" s="2"/>
      <c r="J110" s="2"/>
      <c r="K110" s="2"/>
      <c r="L110" s="2"/>
      <c r="M110" s="2"/>
      <c r="N110" s="2"/>
      <c r="O110" s="2"/>
      <c r="P110" s="2"/>
      <c r="Q110" s="2"/>
      <c r="R110" s="2"/>
    </row>
    <row r="111" spans="1:18" s="57" customFormat="1" ht="15" customHeight="1" x14ac:dyDescent="0.15">
      <c r="A111" s="1"/>
      <c r="B111" s="2"/>
      <c r="C111" s="3"/>
      <c r="D111" s="2"/>
      <c r="E111" s="2"/>
      <c r="F111" s="2"/>
      <c r="G111" s="2"/>
      <c r="H111" s="2"/>
      <c r="I111" s="2"/>
      <c r="J111" s="2"/>
      <c r="K111" s="2"/>
      <c r="L111" s="2"/>
      <c r="M111" s="2"/>
      <c r="N111" s="2"/>
      <c r="O111" s="2"/>
      <c r="P111" s="2"/>
      <c r="Q111" s="2"/>
      <c r="R111" s="2"/>
    </row>
    <row r="112" spans="1:18" s="57" customFormat="1" ht="15" customHeight="1" x14ac:dyDescent="0.15">
      <c r="A112" s="1"/>
      <c r="B112" s="2"/>
      <c r="C112" s="3"/>
      <c r="D112" s="2"/>
      <c r="E112" s="2"/>
      <c r="F112" s="2"/>
      <c r="G112" s="2"/>
      <c r="H112" s="2"/>
      <c r="I112" s="2"/>
      <c r="J112" s="2"/>
      <c r="K112" s="2"/>
      <c r="L112" s="2"/>
      <c r="M112" s="2"/>
      <c r="N112" s="2"/>
      <c r="O112" s="2"/>
      <c r="P112" s="2"/>
      <c r="Q112" s="2"/>
      <c r="R112" s="2"/>
    </row>
    <row r="113" spans="1:18" s="57" customFormat="1" ht="15" customHeight="1" x14ac:dyDescent="0.15">
      <c r="A113" s="1"/>
      <c r="B113" s="2"/>
      <c r="C113" s="3"/>
      <c r="D113" s="2"/>
      <c r="E113" s="2"/>
      <c r="F113" s="2"/>
      <c r="G113" s="2"/>
      <c r="H113" s="2"/>
      <c r="I113" s="2"/>
      <c r="J113" s="2"/>
      <c r="K113" s="2"/>
      <c r="L113" s="2"/>
      <c r="M113" s="2"/>
      <c r="N113" s="2"/>
      <c r="O113" s="2"/>
      <c r="P113" s="2"/>
      <c r="Q113" s="2"/>
      <c r="R113" s="2"/>
    </row>
    <row r="114" spans="1:18" s="57" customFormat="1" ht="15" customHeight="1" x14ac:dyDescent="0.15">
      <c r="A114" s="1"/>
      <c r="B114" s="2"/>
      <c r="C114" s="3"/>
      <c r="D114" s="2"/>
      <c r="E114" s="2"/>
      <c r="F114" s="2"/>
      <c r="G114" s="2"/>
      <c r="H114" s="2"/>
      <c r="I114" s="2"/>
      <c r="J114" s="2"/>
      <c r="K114" s="2"/>
      <c r="L114" s="2"/>
      <c r="M114" s="2"/>
      <c r="N114" s="2"/>
      <c r="O114" s="2"/>
      <c r="P114" s="2"/>
      <c r="Q114" s="2"/>
      <c r="R114" s="2"/>
    </row>
    <row r="115" spans="1:18" s="57" customFormat="1" ht="15" customHeight="1" x14ac:dyDescent="0.15">
      <c r="A115" s="1"/>
      <c r="B115" s="2"/>
      <c r="C115" s="3"/>
      <c r="D115" s="2"/>
      <c r="E115" s="2"/>
      <c r="F115" s="2"/>
      <c r="G115" s="2"/>
      <c r="H115" s="2"/>
      <c r="I115" s="2"/>
      <c r="J115" s="2"/>
      <c r="K115" s="2"/>
      <c r="L115" s="2"/>
      <c r="M115" s="2"/>
      <c r="N115" s="2"/>
      <c r="O115" s="2"/>
      <c r="P115" s="2"/>
      <c r="Q115" s="2"/>
      <c r="R115" s="2"/>
    </row>
    <row r="116" spans="1:18" s="57" customFormat="1" ht="15" customHeight="1" x14ac:dyDescent="0.15">
      <c r="A116" s="1"/>
      <c r="B116" s="2"/>
      <c r="C116" s="3"/>
      <c r="D116" s="2"/>
      <c r="E116" s="2"/>
      <c r="F116" s="2"/>
      <c r="G116" s="2"/>
      <c r="H116" s="2"/>
      <c r="I116" s="2"/>
      <c r="J116" s="2"/>
      <c r="K116" s="2"/>
      <c r="L116" s="2"/>
      <c r="M116" s="2"/>
      <c r="N116" s="2"/>
      <c r="O116" s="2"/>
      <c r="P116" s="2"/>
      <c r="Q116" s="2"/>
      <c r="R116" s="2"/>
    </row>
    <row r="117" spans="1:18" s="57" customFormat="1" ht="15" customHeight="1" x14ac:dyDescent="0.15">
      <c r="A117" s="1"/>
      <c r="B117" s="2"/>
      <c r="C117" s="3"/>
      <c r="D117" s="2"/>
      <c r="E117" s="2"/>
      <c r="F117" s="2"/>
      <c r="G117" s="2"/>
      <c r="H117" s="2"/>
      <c r="I117" s="2"/>
      <c r="J117" s="2"/>
      <c r="K117" s="2"/>
      <c r="L117" s="2"/>
      <c r="M117" s="2"/>
      <c r="N117" s="2"/>
      <c r="O117" s="2"/>
      <c r="P117" s="2"/>
      <c r="Q117" s="2"/>
      <c r="R117" s="2"/>
    </row>
    <row r="118" spans="1:18" s="57" customFormat="1" ht="15" customHeight="1" x14ac:dyDescent="0.15">
      <c r="A118" s="1"/>
      <c r="B118" s="2"/>
      <c r="C118" s="3"/>
      <c r="D118" s="2"/>
      <c r="E118" s="2"/>
      <c r="F118" s="2"/>
      <c r="G118" s="2"/>
      <c r="H118" s="2"/>
      <c r="I118" s="2"/>
      <c r="J118" s="2"/>
      <c r="K118" s="2"/>
      <c r="L118" s="2"/>
      <c r="M118" s="2"/>
      <c r="N118" s="2"/>
      <c r="O118" s="2"/>
      <c r="P118" s="2"/>
      <c r="Q118" s="2"/>
      <c r="R118" s="2"/>
    </row>
    <row r="119" spans="1:18" s="57" customFormat="1" ht="15" customHeight="1" x14ac:dyDescent="0.15">
      <c r="A119" s="1"/>
      <c r="B119" s="2"/>
      <c r="C119" s="3"/>
      <c r="D119" s="2"/>
      <c r="E119" s="2"/>
      <c r="F119" s="2"/>
      <c r="G119" s="2"/>
      <c r="H119" s="2"/>
      <c r="I119" s="2"/>
      <c r="J119" s="2"/>
      <c r="K119" s="2"/>
      <c r="L119" s="2"/>
      <c r="M119" s="2"/>
      <c r="N119" s="2"/>
      <c r="O119" s="2"/>
      <c r="P119" s="2"/>
      <c r="Q119" s="2"/>
      <c r="R119" s="2"/>
    </row>
    <row r="120" spans="1:18" s="57" customFormat="1" ht="15" customHeight="1" x14ac:dyDescent="0.15">
      <c r="A120" s="1"/>
      <c r="B120" s="2"/>
      <c r="C120" s="3"/>
      <c r="D120" s="2"/>
      <c r="E120" s="2"/>
      <c r="F120" s="2"/>
      <c r="G120" s="2"/>
      <c r="H120" s="2"/>
      <c r="I120" s="2"/>
      <c r="J120" s="2"/>
      <c r="K120" s="2"/>
      <c r="L120" s="2"/>
      <c r="M120" s="2"/>
      <c r="N120" s="2"/>
      <c r="O120" s="2"/>
      <c r="P120" s="2"/>
      <c r="Q120" s="2"/>
      <c r="R120" s="2"/>
    </row>
    <row r="121" spans="1:18" s="57" customFormat="1" ht="15" customHeight="1" x14ac:dyDescent="0.15">
      <c r="A121" s="1"/>
      <c r="B121" s="2"/>
      <c r="C121" s="3"/>
      <c r="D121" s="2"/>
      <c r="E121" s="2"/>
      <c r="F121" s="2"/>
      <c r="G121" s="2"/>
      <c r="H121" s="2"/>
      <c r="I121" s="2"/>
      <c r="J121" s="2"/>
      <c r="K121" s="2"/>
      <c r="L121" s="2"/>
      <c r="M121" s="2"/>
      <c r="N121" s="2"/>
      <c r="O121" s="2"/>
      <c r="P121" s="2"/>
      <c r="Q121" s="2"/>
      <c r="R121" s="2"/>
    </row>
    <row r="122" spans="1:18" s="57" customFormat="1" ht="15" customHeight="1" x14ac:dyDescent="0.15">
      <c r="A122" s="1"/>
      <c r="B122" s="2"/>
      <c r="C122" s="3"/>
      <c r="D122" s="2"/>
      <c r="E122" s="2"/>
      <c r="F122" s="2"/>
      <c r="G122" s="2"/>
      <c r="H122" s="2"/>
      <c r="I122" s="2"/>
      <c r="J122" s="2"/>
      <c r="K122" s="2"/>
      <c r="L122" s="2"/>
      <c r="M122" s="2"/>
      <c r="N122" s="2"/>
      <c r="O122" s="2"/>
      <c r="P122" s="2"/>
      <c r="Q122" s="2"/>
      <c r="R122" s="2"/>
    </row>
    <row r="123" spans="1:18" s="57" customFormat="1" ht="15" customHeight="1" x14ac:dyDescent="0.15">
      <c r="A123" s="1"/>
      <c r="B123" s="2"/>
      <c r="C123" s="3"/>
      <c r="D123" s="2"/>
      <c r="E123" s="2"/>
      <c r="F123" s="2"/>
      <c r="G123" s="2"/>
      <c r="H123" s="2"/>
      <c r="I123" s="2"/>
      <c r="J123" s="2"/>
      <c r="K123" s="2"/>
      <c r="L123" s="2"/>
      <c r="M123" s="2"/>
      <c r="N123" s="2"/>
      <c r="O123" s="2"/>
      <c r="P123" s="2"/>
      <c r="Q123" s="2"/>
      <c r="R123" s="2"/>
    </row>
    <row r="124" spans="1:18" s="57" customFormat="1" ht="15" customHeight="1" x14ac:dyDescent="0.15">
      <c r="A124" s="1"/>
      <c r="B124" s="2"/>
      <c r="C124" s="3"/>
      <c r="D124" s="2"/>
      <c r="E124" s="2"/>
      <c r="F124" s="2"/>
      <c r="G124" s="2"/>
      <c r="H124" s="2"/>
      <c r="I124" s="2"/>
      <c r="J124" s="2"/>
      <c r="K124" s="2"/>
      <c r="L124" s="2"/>
      <c r="M124" s="2"/>
      <c r="N124" s="2"/>
      <c r="O124" s="2"/>
      <c r="P124" s="2"/>
      <c r="Q124" s="2"/>
      <c r="R124" s="2"/>
    </row>
    <row r="125" spans="1:18" s="57" customFormat="1" ht="15" customHeight="1" x14ac:dyDescent="0.15">
      <c r="A125" s="1"/>
      <c r="B125" s="2"/>
      <c r="C125" s="3"/>
      <c r="D125" s="2"/>
      <c r="E125" s="2"/>
      <c r="F125" s="2"/>
      <c r="G125" s="2"/>
      <c r="H125" s="2"/>
      <c r="I125" s="2"/>
      <c r="J125" s="2"/>
      <c r="K125" s="2"/>
      <c r="L125" s="2"/>
      <c r="M125" s="2"/>
      <c r="N125" s="2"/>
      <c r="O125" s="2"/>
      <c r="P125" s="2"/>
      <c r="Q125" s="2"/>
      <c r="R125" s="2"/>
    </row>
  </sheetData>
  <mergeCells count="8">
    <mergeCell ref="A65:A72"/>
    <mergeCell ref="A73:A80"/>
    <mergeCell ref="A4:B4"/>
    <mergeCell ref="A7:A18"/>
    <mergeCell ref="A19:A26"/>
    <mergeCell ref="A27:A40"/>
    <mergeCell ref="A41:A58"/>
    <mergeCell ref="A59:A64"/>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9CFCB-78BD-44C5-B579-ADBDBC1DAB5F}">
  <sheetPr codeName="Sheet11">
    <tabColor theme="9" tint="0.79998168889431442"/>
  </sheetPr>
  <dimension ref="A1:V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7.6640625" style="3" customWidth="1"/>
    <col min="4" max="20" width="7.33203125" style="2" customWidth="1"/>
    <col min="21" max="16384" width="8.6640625" style="2"/>
  </cols>
  <sheetData>
    <row r="1" spans="1:22" ht="20.100000000000001" customHeight="1" x14ac:dyDescent="0.15">
      <c r="T1" s="5" t="s">
        <v>451</v>
      </c>
    </row>
    <row r="2" spans="1:22" ht="45" customHeight="1" thickBot="1" x14ac:dyDescent="0.2">
      <c r="A2" s="6" t="s">
        <v>461</v>
      </c>
      <c r="B2" s="7"/>
      <c r="C2" s="7"/>
      <c r="D2" s="7"/>
      <c r="E2" s="7"/>
      <c r="F2" s="7"/>
      <c r="G2" s="7"/>
      <c r="H2" s="7"/>
      <c r="I2" s="7"/>
      <c r="J2" s="7"/>
      <c r="K2" s="7"/>
      <c r="L2" s="7"/>
      <c r="M2" s="7"/>
      <c r="N2" s="7"/>
      <c r="O2" s="7"/>
      <c r="P2" s="7"/>
      <c r="Q2" s="7"/>
      <c r="R2" s="7"/>
      <c r="S2" s="7"/>
      <c r="T2" s="7"/>
      <c r="U2" s="7"/>
      <c r="V2" s="8"/>
    </row>
    <row r="3" spans="1:22" ht="15" customHeight="1" x14ac:dyDescent="0.15">
      <c r="A3" s="9"/>
      <c r="B3" s="10"/>
      <c r="C3" s="128"/>
      <c r="D3" s="11">
        <v>1</v>
      </c>
      <c r="E3" s="12">
        <v>2</v>
      </c>
      <c r="F3" s="12">
        <v>3</v>
      </c>
      <c r="G3" s="12">
        <v>4</v>
      </c>
      <c r="H3" s="12">
        <v>5</v>
      </c>
      <c r="I3" s="12">
        <v>6</v>
      </c>
      <c r="J3" s="12">
        <v>7</v>
      </c>
      <c r="K3" s="12">
        <v>8</v>
      </c>
      <c r="L3" s="12">
        <v>9</v>
      </c>
      <c r="M3" s="12">
        <v>10</v>
      </c>
      <c r="N3" s="12">
        <v>11</v>
      </c>
      <c r="O3" s="12">
        <v>12</v>
      </c>
      <c r="P3" s="12">
        <v>13</v>
      </c>
      <c r="Q3" s="12">
        <v>14</v>
      </c>
      <c r="R3" s="12">
        <v>15</v>
      </c>
      <c r="S3" s="12">
        <v>16</v>
      </c>
      <c r="T3" s="13"/>
      <c r="U3" s="15"/>
    </row>
    <row r="4" spans="1:22" ht="144.9" customHeight="1" thickBot="1" x14ac:dyDescent="0.2">
      <c r="A4" s="65"/>
      <c r="B4" s="66"/>
      <c r="C4" s="18" t="s">
        <v>2</v>
      </c>
      <c r="D4" s="19" t="s">
        <v>168</v>
      </c>
      <c r="E4" s="20" t="s">
        <v>169</v>
      </c>
      <c r="F4" s="20" t="s">
        <v>170</v>
      </c>
      <c r="G4" s="20" t="s">
        <v>171</v>
      </c>
      <c r="H4" s="20" t="s">
        <v>172</v>
      </c>
      <c r="I4" s="20" t="s">
        <v>173</v>
      </c>
      <c r="J4" s="20" t="s">
        <v>174</v>
      </c>
      <c r="K4" s="20" t="s">
        <v>175</v>
      </c>
      <c r="L4" s="20" t="s">
        <v>176</v>
      </c>
      <c r="M4" s="20" t="s">
        <v>177</v>
      </c>
      <c r="N4" s="20" t="s">
        <v>178</v>
      </c>
      <c r="O4" s="20" t="s">
        <v>179</v>
      </c>
      <c r="P4" s="20" t="s">
        <v>180</v>
      </c>
      <c r="Q4" s="20" t="s">
        <v>181</v>
      </c>
      <c r="R4" s="20" t="s">
        <v>182</v>
      </c>
      <c r="S4" s="20" t="s">
        <v>115</v>
      </c>
      <c r="T4" s="21" t="s">
        <v>103</v>
      </c>
      <c r="U4" s="23"/>
      <c r="V4" s="24"/>
    </row>
    <row r="5" spans="1:22" s="33" customFormat="1" ht="13.5" customHeight="1" x14ac:dyDescent="0.15">
      <c r="A5" s="25" t="s">
        <v>11</v>
      </c>
      <c r="B5" s="26"/>
      <c r="C5" s="156">
        <v>2483</v>
      </c>
      <c r="D5" s="27">
        <v>757</v>
      </c>
      <c r="E5" s="28">
        <v>1140</v>
      </c>
      <c r="F5" s="28">
        <v>912</v>
      </c>
      <c r="G5" s="28">
        <v>541</v>
      </c>
      <c r="H5" s="28">
        <v>92</v>
      </c>
      <c r="I5" s="28">
        <v>263</v>
      </c>
      <c r="J5" s="28">
        <v>313</v>
      </c>
      <c r="K5" s="28">
        <v>357</v>
      </c>
      <c r="L5" s="28">
        <v>228</v>
      </c>
      <c r="M5" s="28">
        <v>310</v>
      </c>
      <c r="N5" s="28">
        <v>130</v>
      </c>
      <c r="O5" s="28">
        <v>62</v>
      </c>
      <c r="P5" s="28">
        <v>828</v>
      </c>
      <c r="Q5" s="28">
        <v>675</v>
      </c>
      <c r="R5" s="28">
        <v>269</v>
      </c>
      <c r="S5" s="28">
        <v>59</v>
      </c>
      <c r="T5" s="29">
        <v>46</v>
      </c>
      <c r="U5" s="32"/>
    </row>
    <row r="6" spans="1:22" ht="13.5" customHeight="1" thickBot="1" x14ac:dyDescent="0.2">
      <c r="A6" s="34"/>
      <c r="B6" s="35"/>
      <c r="C6" s="157"/>
      <c r="D6" s="145">
        <v>30.487313733387033</v>
      </c>
      <c r="E6" s="192">
        <v>45.91220298026581</v>
      </c>
      <c r="F6" s="192">
        <v>36.729762384212641</v>
      </c>
      <c r="G6" s="192">
        <v>21.788159484494564</v>
      </c>
      <c r="H6" s="192">
        <v>3.7051953282319778</v>
      </c>
      <c r="I6" s="192">
        <v>10.592025775271848</v>
      </c>
      <c r="J6" s="192">
        <v>12.605718888441404</v>
      </c>
      <c r="K6" s="192">
        <v>14.377768828030607</v>
      </c>
      <c r="L6" s="192">
        <v>9.1824405960531603</v>
      </c>
      <c r="M6" s="192">
        <v>12.484897301651229</v>
      </c>
      <c r="N6" s="192">
        <v>5.2356020942408374</v>
      </c>
      <c r="O6" s="192">
        <v>2.4969794603302455</v>
      </c>
      <c r="P6" s="192">
        <v>33.346757954087799</v>
      </c>
      <c r="Q6" s="192">
        <v>27.184857027788965</v>
      </c>
      <c r="R6" s="192">
        <v>10.833668948852194</v>
      </c>
      <c r="S6" s="192">
        <v>2.3761578735400724</v>
      </c>
      <c r="T6" s="146">
        <v>1.8525976641159889</v>
      </c>
      <c r="U6" s="36"/>
    </row>
    <row r="7" spans="1:22" s="33" customFormat="1" ht="13.5" customHeight="1" x14ac:dyDescent="0.15">
      <c r="A7" s="238" t="s">
        <v>12</v>
      </c>
      <c r="B7" s="37" t="s">
        <v>13</v>
      </c>
      <c r="C7" s="155">
        <v>1202</v>
      </c>
      <c r="D7" s="39">
        <v>349</v>
      </c>
      <c r="E7" s="40">
        <v>569</v>
      </c>
      <c r="F7" s="40">
        <v>447</v>
      </c>
      <c r="G7" s="40">
        <v>274</v>
      </c>
      <c r="H7" s="40">
        <v>39</v>
      </c>
      <c r="I7" s="40">
        <v>143</v>
      </c>
      <c r="J7" s="40">
        <v>149</v>
      </c>
      <c r="K7" s="40">
        <v>148</v>
      </c>
      <c r="L7" s="40">
        <v>98</v>
      </c>
      <c r="M7" s="40">
        <v>148</v>
      </c>
      <c r="N7" s="40">
        <v>70</v>
      </c>
      <c r="O7" s="40">
        <v>33</v>
      </c>
      <c r="P7" s="40">
        <v>418</v>
      </c>
      <c r="Q7" s="40">
        <v>340</v>
      </c>
      <c r="R7" s="40">
        <v>115</v>
      </c>
      <c r="S7" s="40">
        <v>30</v>
      </c>
      <c r="T7" s="41">
        <v>18</v>
      </c>
    </row>
    <row r="8" spans="1:22" ht="13.5" customHeight="1" x14ac:dyDescent="0.15">
      <c r="A8" s="239"/>
      <c r="B8" s="43"/>
      <c r="C8" s="158"/>
      <c r="D8" s="142">
        <v>29.034941763727122</v>
      </c>
      <c r="E8" s="152">
        <v>47.33777038269551</v>
      </c>
      <c r="F8" s="152">
        <v>37.188019966722131</v>
      </c>
      <c r="G8" s="152">
        <v>22.795341098169715</v>
      </c>
      <c r="H8" s="152">
        <v>3.24459234608985</v>
      </c>
      <c r="I8" s="152">
        <v>11.896838602329451</v>
      </c>
      <c r="J8" s="152">
        <v>12.396006655574043</v>
      </c>
      <c r="K8" s="152">
        <v>12.312811980033278</v>
      </c>
      <c r="L8" s="152">
        <v>8.1530782029950082</v>
      </c>
      <c r="M8" s="152">
        <v>12.312811980033278</v>
      </c>
      <c r="N8" s="152">
        <v>5.8236272878535766</v>
      </c>
      <c r="O8" s="152">
        <v>2.7454242928452577</v>
      </c>
      <c r="P8" s="152">
        <v>34.775374376039935</v>
      </c>
      <c r="Q8" s="152">
        <v>28.286189683860236</v>
      </c>
      <c r="R8" s="152">
        <v>9.5673876871880204</v>
      </c>
      <c r="S8" s="152">
        <v>2.4958402662229617</v>
      </c>
      <c r="T8" s="147">
        <v>1.497504159733777</v>
      </c>
    </row>
    <row r="9" spans="1:22" s="33" customFormat="1" ht="13.5" customHeight="1" x14ac:dyDescent="0.15">
      <c r="A9" s="239"/>
      <c r="B9" s="44" t="s">
        <v>14</v>
      </c>
      <c r="C9" s="156">
        <v>230</v>
      </c>
      <c r="D9" s="45">
        <v>59</v>
      </c>
      <c r="E9" s="46">
        <v>101</v>
      </c>
      <c r="F9" s="46">
        <v>93</v>
      </c>
      <c r="G9" s="46">
        <v>50</v>
      </c>
      <c r="H9" s="46">
        <v>13</v>
      </c>
      <c r="I9" s="46">
        <v>26</v>
      </c>
      <c r="J9" s="46">
        <v>36</v>
      </c>
      <c r="K9" s="46">
        <v>30</v>
      </c>
      <c r="L9" s="46">
        <v>20</v>
      </c>
      <c r="M9" s="46">
        <v>12</v>
      </c>
      <c r="N9" s="46">
        <v>14</v>
      </c>
      <c r="O9" s="46">
        <v>10</v>
      </c>
      <c r="P9" s="46">
        <v>64</v>
      </c>
      <c r="Q9" s="46">
        <v>72</v>
      </c>
      <c r="R9" s="46">
        <v>34</v>
      </c>
      <c r="S9" s="46">
        <v>5</v>
      </c>
      <c r="T9" s="47">
        <v>3</v>
      </c>
    </row>
    <row r="10" spans="1:22" ht="13.5" customHeight="1" x14ac:dyDescent="0.15">
      <c r="A10" s="239"/>
      <c r="B10" s="43"/>
      <c r="C10" s="158"/>
      <c r="D10" s="142">
        <v>25.65217391304348</v>
      </c>
      <c r="E10" s="152">
        <v>43.913043478260875</v>
      </c>
      <c r="F10" s="152">
        <v>40.434782608695649</v>
      </c>
      <c r="G10" s="152">
        <v>21.739130434782609</v>
      </c>
      <c r="H10" s="152">
        <v>5.6521739130434785</v>
      </c>
      <c r="I10" s="152">
        <v>11.304347826086957</v>
      </c>
      <c r="J10" s="152">
        <v>15.65217391304348</v>
      </c>
      <c r="K10" s="152">
        <v>13.043478260869565</v>
      </c>
      <c r="L10" s="152">
        <v>8.695652173913043</v>
      </c>
      <c r="M10" s="152">
        <v>5.2173913043478262</v>
      </c>
      <c r="N10" s="152">
        <v>6.0869565217391308</v>
      </c>
      <c r="O10" s="152">
        <v>4.3478260869565215</v>
      </c>
      <c r="P10" s="152">
        <v>27.826086956521738</v>
      </c>
      <c r="Q10" s="152">
        <v>31.304347826086961</v>
      </c>
      <c r="R10" s="152">
        <v>14.782608695652174</v>
      </c>
      <c r="S10" s="152">
        <v>2.1739130434782608</v>
      </c>
      <c r="T10" s="147">
        <v>1.3043478260869565</v>
      </c>
    </row>
    <row r="11" spans="1:22" s="33" customFormat="1" ht="13.5" customHeight="1" x14ac:dyDescent="0.15">
      <c r="A11" s="239"/>
      <c r="B11" s="44" t="s">
        <v>15</v>
      </c>
      <c r="C11" s="156">
        <v>625</v>
      </c>
      <c r="D11" s="45">
        <v>199</v>
      </c>
      <c r="E11" s="46">
        <v>286</v>
      </c>
      <c r="F11" s="46">
        <v>226</v>
      </c>
      <c r="G11" s="46">
        <v>145</v>
      </c>
      <c r="H11" s="46">
        <v>23</v>
      </c>
      <c r="I11" s="46">
        <v>66</v>
      </c>
      <c r="J11" s="46">
        <v>83</v>
      </c>
      <c r="K11" s="46">
        <v>92</v>
      </c>
      <c r="L11" s="46">
        <v>61</v>
      </c>
      <c r="M11" s="46">
        <v>69</v>
      </c>
      <c r="N11" s="46">
        <v>32</v>
      </c>
      <c r="O11" s="46">
        <v>12</v>
      </c>
      <c r="P11" s="46">
        <v>198</v>
      </c>
      <c r="Q11" s="46">
        <v>144</v>
      </c>
      <c r="R11" s="46">
        <v>79</v>
      </c>
      <c r="S11" s="46">
        <v>13</v>
      </c>
      <c r="T11" s="47">
        <v>15</v>
      </c>
    </row>
    <row r="12" spans="1:22" ht="13.5" customHeight="1" x14ac:dyDescent="0.15">
      <c r="A12" s="239"/>
      <c r="B12" s="43"/>
      <c r="C12" s="158"/>
      <c r="D12" s="142">
        <v>31.840000000000003</v>
      </c>
      <c r="E12" s="152">
        <v>45.76</v>
      </c>
      <c r="F12" s="152">
        <v>36.159999999999997</v>
      </c>
      <c r="G12" s="152">
        <v>23.200000000000003</v>
      </c>
      <c r="H12" s="152">
        <v>3.6799999999999997</v>
      </c>
      <c r="I12" s="152">
        <v>10.56</v>
      </c>
      <c r="J12" s="152">
        <v>13.28</v>
      </c>
      <c r="K12" s="152">
        <v>14.719999999999999</v>
      </c>
      <c r="L12" s="152">
        <v>9.76</v>
      </c>
      <c r="M12" s="152">
        <v>11.04</v>
      </c>
      <c r="N12" s="152">
        <v>5.12</v>
      </c>
      <c r="O12" s="152">
        <v>1.92</v>
      </c>
      <c r="P12" s="152">
        <v>31.680000000000003</v>
      </c>
      <c r="Q12" s="152">
        <v>23.04</v>
      </c>
      <c r="R12" s="152">
        <v>12.64</v>
      </c>
      <c r="S12" s="152">
        <v>2.08</v>
      </c>
      <c r="T12" s="147">
        <v>2.4</v>
      </c>
    </row>
    <row r="13" spans="1:22" s="33" customFormat="1" ht="13.5" customHeight="1" x14ac:dyDescent="0.15">
      <c r="A13" s="239"/>
      <c r="B13" s="44" t="s">
        <v>16</v>
      </c>
      <c r="C13" s="156">
        <v>173</v>
      </c>
      <c r="D13" s="45">
        <v>62</v>
      </c>
      <c r="E13" s="46">
        <v>82</v>
      </c>
      <c r="F13" s="46">
        <v>65</v>
      </c>
      <c r="G13" s="46">
        <v>39</v>
      </c>
      <c r="H13" s="46">
        <v>8</v>
      </c>
      <c r="I13" s="46">
        <v>16</v>
      </c>
      <c r="J13" s="46">
        <v>23</v>
      </c>
      <c r="K13" s="46">
        <v>26</v>
      </c>
      <c r="L13" s="46">
        <v>19</v>
      </c>
      <c r="M13" s="46">
        <v>23</v>
      </c>
      <c r="N13" s="46">
        <v>6</v>
      </c>
      <c r="O13" s="46">
        <v>4</v>
      </c>
      <c r="P13" s="46">
        <v>58</v>
      </c>
      <c r="Q13" s="46">
        <v>35</v>
      </c>
      <c r="R13" s="46">
        <v>21</v>
      </c>
      <c r="S13" s="46">
        <v>4</v>
      </c>
      <c r="T13" s="47">
        <v>4</v>
      </c>
    </row>
    <row r="14" spans="1:22" ht="13.5" customHeight="1" x14ac:dyDescent="0.15">
      <c r="A14" s="239"/>
      <c r="B14" s="43"/>
      <c r="C14" s="158"/>
      <c r="D14" s="142">
        <v>35.838150289017342</v>
      </c>
      <c r="E14" s="152">
        <v>47.398843930635834</v>
      </c>
      <c r="F14" s="152">
        <v>37.572254335260112</v>
      </c>
      <c r="G14" s="152">
        <v>22.543352601156069</v>
      </c>
      <c r="H14" s="152">
        <v>4.6242774566473983</v>
      </c>
      <c r="I14" s="152">
        <v>9.2485549132947966</v>
      </c>
      <c r="J14" s="152">
        <v>13.294797687861271</v>
      </c>
      <c r="K14" s="152">
        <v>15.028901734104046</v>
      </c>
      <c r="L14" s="152">
        <v>10.982658959537572</v>
      </c>
      <c r="M14" s="152">
        <v>13.294797687861271</v>
      </c>
      <c r="N14" s="152">
        <v>3.4682080924855487</v>
      </c>
      <c r="O14" s="152">
        <v>2.3121387283236992</v>
      </c>
      <c r="P14" s="152">
        <v>33.52601156069364</v>
      </c>
      <c r="Q14" s="152">
        <v>20.23121387283237</v>
      </c>
      <c r="R14" s="152">
        <v>12.138728323699421</v>
      </c>
      <c r="S14" s="152">
        <v>2.3121387283236992</v>
      </c>
      <c r="T14" s="147">
        <v>2.3121387283236992</v>
      </c>
    </row>
    <row r="15" spans="1:22" s="33" customFormat="1" ht="13.5" customHeight="1" x14ac:dyDescent="0.15">
      <c r="A15" s="239"/>
      <c r="B15" s="44" t="s">
        <v>17</v>
      </c>
      <c r="C15" s="156">
        <v>173</v>
      </c>
      <c r="D15" s="45">
        <v>58</v>
      </c>
      <c r="E15" s="46">
        <v>67</v>
      </c>
      <c r="F15" s="46">
        <v>59</v>
      </c>
      <c r="G15" s="46">
        <v>22</v>
      </c>
      <c r="H15" s="46">
        <v>9</v>
      </c>
      <c r="I15" s="46">
        <v>8</v>
      </c>
      <c r="J15" s="46">
        <v>16</v>
      </c>
      <c r="K15" s="46">
        <v>40</v>
      </c>
      <c r="L15" s="46">
        <v>23</v>
      </c>
      <c r="M15" s="46">
        <v>37</v>
      </c>
      <c r="N15" s="46">
        <v>6</v>
      </c>
      <c r="O15" s="46">
        <v>3</v>
      </c>
      <c r="P15" s="46">
        <v>65</v>
      </c>
      <c r="Q15" s="46">
        <v>56</v>
      </c>
      <c r="R15" s="46">
        <v>12</v>
      </c>
      <c r="S15" s="46">
        <v>5</v>
      </c>
      <c r="T15" s="47">
        <v>4</v>
      </c>
    </row>
    <row r="16" spans="1:22" ht="13.5" customHeight="1" x14ac:dyDescent="0.15">
      <c r="A16" s="239"/>
      <c r="B16" s="43"/>
      <c r="C16" s="158"/>
      <c r="D16" s="142">
        <v>33.52601156069364</v>
      </c>
      <c r="E16" s="152">
        <v>38.728323699421964</v>
      </c>
      <c r="F16" s="152">
        <v>34.104046242774565</v>
      </c>
      <c r="G16" s="152">
        <v>12.716763005780345</v>
      </c>
      <c r="H16" s="152">
        <v>5.202312138728324</v>
      </c>
      <c r="I16" s="152">
        <v>4.6242774566473983</v>
      </c>
      <c r="J16" s="152">
        <v>9.2485549132947966</v>
      </c>
      <c r="K16" s="152">
        <v>23.121387283236995</v>
      </c>
      <c r="L16" s="152">
        <v>13.294797687861271</v>
      </c>
      <c r="M16" s="152">
        <v>21.387283236994222</v>
      </c>
      <c r="N16" s="152">
        <v>3.4682080924855487</v>
      </c>
      <c r="O16" s="152">
        <v>1.7341040462427744</v>
      </c>
      <c r="P16" s="152">
        <v>37.572254335260112</v>
      </c>
      <c r="Q16" s="152">
        <v>32.369942196531795</v>
      </c>
      <c r="R16" s="152">
        <v>6.9364161849710975</v>
      </c>
      <c r="S16" s="152">
        <v>2.8901734104046244</v>
      </c>
      <c r="T16" s="147">
        <v>2.3121387283236992</v>
      </c>
    </row>
    <row r="17" spans="1:20" s="33" customFormat="1" ht="13.5" customHeight="1" x14ac:dyDescent="0.15">
      <c r="A17" s="239"/>
      <c r="B17" s="44" t="s">
        <v>18</v>
      </c>
      <c r="C17" s="156">
        <v>80</v>
      </c>
      <c r="D17" s="45">
        <v>30</v>
      </c>
      <c r="E17" s="46">
        <v>35</v>
      </c>
      <c r="F17" s="46">
        <v>22</v>
      </c>
      <c r="G17" s="46">
        <v>11</v>
      </c>
      <c r="H17" s="46">
        <v>0</v>
      </c>
      <c r="I17" s="46">
        <v>4</v>
      </c>
      <c r="J17" s="46">
        <v>6</v>
      </c>
      <c r="K17" s="46">
        <v>21</v>
      </c>
      <c r="L17" s="46">
        <v>7</v>
      </c>
      <c r="M17" s="46">
        <v>21</v>
      </c>
      <c r="N17" s="46">
        <v>2</v>
      </c>
      <c r="O17" s="46">
        <v>0</v>
      </c>
      <c r="P17" s="46">
        <v>25</v>
      </c>
      <c r="Q17" s="46">
        <v>28</v>
      </c>
      <c r="R17" s="46">
        <v>8</v>
      </c>
      <c r="S17" s="46">
        <v>2</v>
      </c>
      <c r="T17" s="47">
        <v>2</v>
      </c>
    </row>
    <row r="18" spans="1:20" ht="13.5" customHeight="1" thickBot="1" x14ac:dyDescent="0.2">
      <c r="A18" s="240"/>
      <c r="B18" s="49"/>
      <c r="C18" s="157"/>
      <c r="D18" s="149">
        <v>37.5</v>
      </c>
      <c r="E18" s="214">
        <v>43.75</v>
      </c>
      <c r="F18" s="214">
        <v>27.500000000000004</v>
      </c>
      <c r="G18" s="214">
        <v>13.750000000000002</v>
      </c>
      <c r="H18" s="214">
        <v>0</v>
      </c>
      <c r="I18" s="214">
        <v>5</v>
      </c>
      <c r="J18" s="214">
        <v>7.5</v>
      </c>
      <c r="K18" s="214">
        <v>26.25</v>
      </c>
      <c r="L18" s="214">
        <v>8.75</v>
      </c>
      <c r="M18" s="214">
        <v>26.25</v>
      </c>
      <c r="N18" s="214">
        <v>2.5</v>
      </c>
      <c r="O18" s="214">
        <v>0</v>
      </c>
      <c r="P18" s="214">
        <v>31.25</v>
      </c>
      <c r="Q18" s="214">
        <v>35</v>
      </c>
      <c r="R18" s="214">
        <v>10</v>
      </c>
      <c r="S18" s="214">
        <v>2.5</v>
      </c>
      <c r="T18" s="154">
        <v>2.5</v>
      </c>
    </row>
    <row r="19" spans="1:20" s="33" customFormat="1" ht="13.5" customHeight="1" x14ac:dyDescent="0.15">
      <c r="A19" s="238" t="s">
        <v>19</v>
      </c>
      <c r="B19" s="37" t="s">
        <v>20</v>
      </c>
      <c r="C19" s="155">
        <v>1001</v>
      </c>
      <c r="D19" s="39">
        <v>274</v>
      </c>
      <c r="E19" s="40">
        <v>422</v>
      </c>
      <c r="F19" s="40">
        <v>330</v>
      </c>
      <c r="G19" s="40">
        <v>209</v>
      </c>
      <c r="H19" s="40">
        <v>9</v>
      </c>
      <c r="I19" s="40">
        <v>97</v>
      </c>
      <c r="J19" s="40">
        <v>127</v>
      </c>
      <c r="K19" s="40">
        <v>202</v>
      </c>
      <c r="L19" s="40">
        <v>111</v>
      </c>
      <c r="M19" s="40">
        <v>153</v>
      </c>
      <c r="N19" s="40">
        <v>49</v>
      </c>
      <c r="O19" s="40">
        <v>34</v>
      </c>
      <c r="P19" s="40">
        <v>407</v>
      </c>
      <c r="Q19" s="40">
        <v>247</v>
      </c>
      <c r="R19" s="40">
        <v>125</v>
      </c>
      <c r="S19" s="40">
        <v>31</v>
      </c>
      <c r="T19" s="41">
        <v>15</v>
      </c>
    </row>
    <row r="20" spans="1:20" s="51" customFormat="1" ht="13.5" customHeight="1" x14ac:dyDescent="0.15">
      <c r="A20" s="239"/>
      <c r="B20" s="50"/>
      <c r="C20" s="158"/>
      <c r="D20" s="142">
        <v>27.372627372627374</v>
      </c>
      <c r="E20" s="152">
        <v>42.157842157842154</v>
      </c>
      <c r="F20" s="152">
        <v>32.967032967032964</v>
      </c>
      <c r="G20" s="152">
        <v>20.87912087912088</v>
      </c>
      <c r="H20" s="152">
        <v>0.89910089910089919</v>
      </c>
      <c r="I20" s="152">
        <v>9.6903096903096895</v>
      </c>
      <c r="J20" s="152">
        <v>12.687312687312687</v>
      </c>
      <c r="K20" s="152">
        <v>20.17982017982018</v>
      </c>
      <c r="L20" s="152">
        <v>11.08891108891109</v>
      </c>
      <c r="M20" s="152">
        <v>15.284715284715283</v>
      </c>
      <c r="N20" s="152">
        <v>4.895104895104895</v>
      </c>
      <c r="O20" s="152">
        <v>3.3966033966033966</v>
      </c>
      <c r="P20" s="152">
        <v>40.659340659340657</v>
      </c>
      <c r="Q20" s="152">
        <v>24.675324675324674</v>
      </c>
      <c r="R20" s="152">
        <v>12.487512487512488</v>
      </c>
      <c r="S20" s="152">
        <v>3.0969030969030968</v>
      </c>
      <c r="T20" s="147">
        <v>1.4985014985014986</v>
      </c>
    </row>
    <row r="21" spans="1:20" s="33" customFormat="1" ht="13.5" customHeight="1" x14ac:dyDescent="0.15">
      <c r="A21" s="239"/>
      <c r="B21" s="44" t="s">
        <v>21</v>
      </c>
      <c r="C21" s="156">
        <v>1454</v>
      </c>
      <c r="D21" s="45">
        <v>476</v>
      </c>
      <c r="E21" s="46">
        <v>706</v>
      </c>
      <c r="F21" s="46">
        <v>574</v>
      </c>
      <c r="G21" s="46">
        <v>329</v>
      </c>
      <c r="H21" s="46">
        <v>83</v>
      </c>
      <c r="I21" s="46">
        <v>163</v>
      </c>
      <c r="J21" s="46">
        <v>181</v>
      </c>
      <c r="K21" s="46">
        <v>150</v>
      </c>
      <c r="L21" s="46">
        <v>115</v>
      </c>
      <c r="M21" s="46">
        <v>152</v>
      </c>
      <c r="N21" s="46">
        <v>78</v>
      </c>
      <c r="O21" s="46">
        <v>27</v>
      </c>
      <c r="P21" s="46">
        <v>411</v>
      </c>
      <c r="Q21" s="46">
        <v>421</v>
      </c>
      <c r="R21" s="46">
        <v>141</v>
      </c>
      <c r="S21" s="46">
        <v>28</v>
      </c>
      <c r="T21" s="47">
        <v>30</v>
      </c>
    </row>
    <row r="22" spans="1:20" s="51" customFormat="1" ht="13.5" customHeight="1" x14ac:dyDescent="0.15">
      <c r="A22" s="239"/>
      <c r="B22" s="50"/>
      <c r="C22" s="158"/>
      <c r="D22" s="142">
        <v>32.737276478679505</v>
      </c>
      <c r="E22" s="152">
        <v>48.555708390646487</v>
      </c>
      <c r="F22" s="152">
        <v>39.477303988995871</v>
      </c>
      <c r="G22" s="152">
        <v>22.627235213204951</v>
      </c>
      <c r="H22" s="152">
        <v>5.7083906464924343</v>
      </c>
      <c r="I22" s="152">
        <v>11.210453920220083</v>
      </c>
      <c r="J22" s="152">
        <v>12.448418156808803</v>
      </c>
      <c r="K22" s="152">
        <v>10.316368638239339</v>
      </c>
      <c r="L22" s="152">
        <v>7.9092159559834938</v>
      </c>
      <c r="M22" s="152">
        <v>10.453920220082532</v>
      </c>
      <c r="N22" s="152">
        <v>5.3645116918844566</v>
      </c>
      <c r="O22" s="152">
        <v>1.8569463548830811</v>
      </c>
      <c r="P22" s="152">
        <v>28.266850068775788</v>
      </c>
      <c r="Q22" s="152">
        <v>28.954607977991749</v>
      </c>
      <c r="R22" s="152">
        <v>9.6973865199449794</v>
      </c>
      <c r="S22" s="152">
        <v>1.9257221458046769</v>
      </c>
      <c r="T22" s="147">
        <v>2.0632737276478679</v>
      </c>
    </row>
    <row r="23" spans="1:20" s="51" customFormat="1" ht="13.5" customHeight="1" x14ac:dyDescent="0.15">
      <c r="A23" s="239"/>
      <c r="B23" s="44" t="s">
        <v>75</v>
      </c>
      <c r="C23" s="156">
        <v>7</v>
      </c>
      <c r="D23" s="45">
        <v>1</v>
      </c>
      <c r="E23" s="46">
        <v>3</v>
      </c>
      <c r="F23" s="46">
        <v>1</v>
      </c>
      <c r="G23" s="46">
        <v>0</v>
      </c>
      <c r="H23" s="46">
        <v>0</v>
      </c>
      <c r="I23" s="46">
        <v>0</v>
      </c>
      <c r="J23" s="46">
        <v>3</v>
      </c>
      <c r="K23" s="46">
        <v>3</v>
      </c>
      <c r="L23" s="46">
        <v>0</v>
      </c>
      <c r="M23" s="46">
        <v>0</v>
      </c>
      <c r="N23" s="46">
        <v>2</v>
      </c>
      <c r="O23" s="46">
        <v>1</v>
      </c>
      <c r="P23" s="46">
        <v>1</v>
      </c>
      <c r="Q23" s="46">
        <v>3</v>
      </c>
      <c r="R23" s="46">
        <v>2</v>
      </c>
      <c r="S23" s="46">
        <v>0</v>
      </c>
      <c r="T23" s="47">
        <v>0</v>
      </c>
    </row>
    <row r="24" spans="1:20" s="51" customFormat="1" ht="13.5" customHeight="1" x14ac:dyDescent="0.15">
      <c r="A24" s="239"/>
      <c r="B24" s="50"/>
      <c r="C24" s="158"/>
      <c r="D24" s="142">
        <v>14.285714285714285</v>
      </c>
      <c r="E24" s="152">
        <v>42.857142857142854</v>
      </c>
      <c r="F24" s="152">
        <v>14.285714285714285</v>
      </c>
      <c r="G24" s="152">
        <v>0</v>
      </c>
      <c r="H24" s="152">
        <v>0</v>
      </c>
      <c r="I24" s="152">
        <v>0</v>
      </c>
      <c r="J24" s="152">
        <v>42.857142857142854</v>
      </c>
      <c r="K24" s="152">
        <v>42.857142857142854</v>
      </c>
      <c r="L24" s="152">
        <v>0</v>
      </c>
      <c r="M24" s="152">
        <v>0</v>
      </c>
      <c r="N24" s="152">
        <v>28.571428571428569</v>
      </c>
      <c r="O24" s="152">
        <v>14.285714285714285</v>
      </c>
      <c r="P24" s="152">
        <v>14.285714285714285</v>
      </c>
      <c r="Q24" s="152">
        <v>42.857142857142854</v>
      </c>
      <c r="R24" s="152">
        <v>28.571428571428569</v>
      </c>
      <c r="S24" s="152">
        <v>0</v>
      </c>
      <c r="T24" s="147">
        <v>0</v>
      </c>
    </row>
    <row r="25" spans="1:20" s="33" customFormat="1" ht="13.5" customHeight="1" x14ac:dyDescent="0.15">
      <c r="A25" s="239"/>
      <c r="B25" s="44" t="s">
        <v>8</v>
      </c>
      <c r="C25" s="156">
        <v>21</v>
      </c>
      <c r="D25" s="45">
        <v>6</v>
      </c>
      <c r="E25" s="46">
        <v>9</v>
      </c>
      <c r="F25" s="46">
        <v>7</v>
      </c>
      <c r="G25" s="46">
        <v>3</v>
      </c>
      <c r="H25" s="46">
        <v>0</v>
      </c>
      <c r="I25" s="46">
        <v>3</v>
      </c>
      <c r="J25" s="46">
        <v>2</v>
      </c>
      <c r="K25" s="46">
        <v>2</v>
      </c>
      <c r="L25" s="46">
        <v>2</v>
      </c>
      <c r="M25" s="46">
        <v>5</v>
      </c>
      <c r="N25" s="46">
        <v>1</v>
      </c>
      <c r="O25" s="46">
        <v>0</v>
      </c>
      <c r="P25" s="46">
        <v>9</v>
      </c>
      <c r="Q25" s="46">
        <v>4</v>
      </c>
      <c r="R25" s="46">
        <v>1</v>
      </c>
      <c r="S25" s="46">
        <v>0</v>
      </c>
      <c r="T25" s="47">
        <v>1</v>
      </c>
    </row>
    <row r="26" spans="1:20" s="51" customFormat="1" ht="13.5" customHeight="1" thickBot="1" x14ac:dyDescent="0.2">
      <c r="A26" s="240"/>
      <c r="B26" s="52"/>
      <c r="C26" s="157"/>
      <c r="D26" s="149">
        <v>28.571428571428569</v>
      </c>
      <c r="E26" s="214">
        <v>42.857142857142854</v>
      </c>
      <c r="F26" s="214">
        <v>33.333333333333329</v>
      </c>
      <c r="G26" s="214">
        <v>14.285714285714285</v>
      </c>
      <c r="H26" s="214">
        <v>0</v>
      </c>
      <c r="I26" s="214">
        <v>14.285714285714285</v>
      </c>
      <c r="J26" s="214">
        <v>9.5238095238095237</v>
      </c>
      <c r="K26" s="214">
        <v>9.5238095238095237</v>
      </c>
      <c r="L26" s="214">
        <v>9.5238095238095237</v>
      </c>
      <c r="M26" s="214">
        <v>23.809523809523807</v>
      </c>
      <c r="N26" s="214">
        <v>4.7619047619047619</v>
      </c>
      <c r="O26" s="214">
        <v>0</v>
      </c>
      <c r="P26" s="214">
        <v>42.857142857142854</v>
      </c>
      <c r="Q26" s="214">
        <v>19.047619047619047</v>
      </c>
      <c r="R26" s="214">
        <v>4.7619047619047619</v>
      </c>
      <c r="S26" s="214">
        <v>0</v>
      </c>
      <c r="T26" s="154">
        <v>4.7619047619047619</v>
      </c>
    </row>
    <row r="27" spans="1:20" s="33" customFormat="1" ht="13.5" customHeight="1" x14ac:dyDescent="0.15">
      <c r="A27" s="238" t="s">
        <v>22</v>
      </c>
      <c r="B27" s="37" t="s">
        <v>23</v>
      </c>
      <c r="C27" s="155">
        <v>115</v>
      </c>
      <c r="D27" s="39">
        <v>24</v>
      </c>
      <c r="E27" s="40">
        <v>19</v>
      </c>
      <c r="F27" s="40">
        <v>29</v>
      </c>
      <c r="G27" s="40">
        <v>44</v>
      </c>
      <c r="H27" s="40">
        <v>11</v>
      </c>
      <c r="I27" s="40">
        <v>20</v>
      </c>
      <c r="J27" s="40">
        <v>3</v>
      </c>
      <c r="K27" s="40">
        <v>11</v>
      </c>
      <c r="L27" s="40">
        <v>14</v>
      </c>
      <c r="M27" s="40">
        <v>11</v>
      </c>
      <c r="N27" s="40">
        <v>7</v>
      </c>
      <c r="O27" s="40">
        <v>3</v>
      </c>
      <c r="P27" s="40">
        <v>44</v>
      </c>
      <c r="Q27" s="40">
        <v>30</v>
      </c>
      <c r="R27" s="40">
        <v>20</v>
      </c>
      <c r="S27" s="40">
        <v>3</v>
      </c>
      <c r="T27" s="41">
        <v>2</v>
      </c>
    </row>
    <row r="28" spans="1:20" s="51" customFormat="1" ht="13.5" customHeight="1" x14ac:dyDescent="0.15">
      <c r="A28" s="239"/>
      <c r="B28" s="50"/>
      <c r="C28" s="158"/>
      <c r="D28" s="142">
        <v>20.869565217391305</v>
      </c>
      <c r="E28" s="152">
        <v>16.521739130434781</v>
      </c>
      <c r="F28" s="152">
        <v>25.217391304347824</v>
      </c>
      <c r="G28" s="152">
        <v>38.260869565217391</v>
      </c>
      <c r="H28" s="152">
        <v>9.5652173913043477</v>
      </c>
      <c r="I28" s="152">
        <v>17.391304347826086</v>
      </c>
      <c r="J28" s="152">
        <v>2.6086956521739131</v>
      </c>
      <c r="K28" s="152">
        <v>9.5652173913043477</v>
      </c>
      <c r="L28" s="152">
        <v>12.173913043478262</v>
      </c>
      <c r="M28" s="152">
        <v>9.5652173913043477</v>
      </c>
      <c r="N28" s="152">
        <v>6.0869565217391308</v>
      </c>
      <c r="O28" s="152">
        <v>2.6086956521739131</v>
      </c>
      <c r="P28" s="152">
        <v>38.260869565217391</v>
      </c>
      <c r="Q28" s="152">
        <v>26.086956521739129</v>
      </c>
      <c r="R28" s="152">
        <v>17.391304347826086</v>
      </c>
      <c r="S28" s="152">
        <v>2.6086956521739131</v>
      </c>
      <c r="T28" s="147">
        <v>1.7391304347826086</v>
      </c>
    </row>
    <row r="29" spans="1:20" s="33" customFormat="1" ht="13.5" customHeight="1" x14ac:dyDescent="0.15">
      <c r="A29" s="239"/>
      <c r="B29" s="44" t="s">
        <v>24</v>
      </c>
      <c r="C29" s="156">
        <v>201</v>
      </c>
      <c r="D29" s="45">
        <v>46</v>
      </c>
      <c r="E29" s="46">
        <v>42</v>
      </c>
      <c r="F29" s="46">
        <v>60</v>
      </c>
      <c r="G29" s="46">
        <v>125</v>
      </c>
      <c r="H29" s="46">
        <v>17</v>
      </c>
      <c r="I29" s="46">
        <v>62</v>
      </c>
      <c r="J29" s="46">
        <v>7</v>
      </c>
      <c r="K29" s="46">
        <v>23</v>
      </c>
      <c r="L29" s="46">
        <v>17</v>
      </c>
      <c r="M29" s="46">
        <v>17</v>
      </c>
      <c r="N29" s="46">
        <v>8</v>
      </c>
      <c r="O29" s="46">
        <v>7</v>
      </c>
      <c r="P29" s="46">
        <v>61</v>
      </c>
      <c r="Q29" s="46">
        <v>34</v>
      </c>
      <c r="R29" s="46">
        <v>33</v>
      </c>
      <c r="S29" s="46">
        <v>6</v>
      </c>
      <c r="T29" s="47">
        <v>2</v>
      </c>
    </row>
    <row r="30" spans="1:20" s="51" customFormat="1" ht="13.5" customHeight="1" x14ac:dyDescent="0.15">
      <c r="A30" s="239"/>
      <c r="B30" s="50"/>
      <c r="C30" s="158"/>
      <c r="D30" s="142">
        <v>22.885572139303484</v>
      </c>
      <c r="E30" s="152">
        <v>20.8955223880597</v>
      </c>
      <c r="F30" s="152">
        <v>29.850746268656714</v>
      </c>
      <c r="G30" s="152">
        <v>62.189054726368155</v>
      </c>
      <c r="H30" s="152">
        <v>8.4577114427860707</v>
      </c>
      <c r="I30" s="152">
        <v>30.845771144278604</v>
      </c>
      <c r="J30" s="152">
        <v>3.4825870646766171</v>
      </c>
      <c r="K30" s="152">
        <v>11.442786069651742</v>
      </c>
      <c r="L30" s="152">
        <v>8.4577114427860707</v>
      </c>
      <c r="M30" s="152">
        <v>8.4577114427860707</v>
      </c>
      <c r="N30" s="152">
        <v>3.9800995024875623</v>
      </c>
      <c r="O30" s="152">
        <v>3.4825870646766171</v>
      </c>
      <c r="P30" s="152">
        <v>30.348258706467661</v>
      </c>
      <c r="Q30" s="152">
        <v>16.915422885572141</v>
      </c>
      <c r="R30" s="152">
        <v>16.417910447761194</v>
      </c>
      <c r="S30" s="152">
        <v>2.9850746268656714</v>
      </c>
      <c r="T30" s="147">
        <v>0.99502487562189057</v>
      </c>
    </row>
    <row r="31" spans="1:20" s="33" customFormat="1" ht="13.5" customHeight="1" x14ac:dyDescent="0.15">
      <c r="A31" s="239"/>
      <c r="B31" s="44" t="s">
        <v>25</v>
      </c>
      <c r="C31" s="156">
        <v>316</v>
      </c>
      <c r="D31" s="45">
        <v>98</v>
      </c>
      <c r="E31" s="46">
        <v>105</v>
      </c>
      <c r="F31" s="46">
        <v>98</v>
      </c>
      <c r="G31" s="46">
        <v>131</v>
      </c>
      <c r="H31" s="46">
        <v>17</v>
      </c>
      <c r="I31" s="46">
        <v>81</v>
      </c>
      <c r="J31" s="46">
        <v>22</v>
      </c>
      <c r="K31" s="46">
        <v>44</v>
      </c>
      <c r="L31" s="46">
        <v>34</v>
      </c>
      <c r="M31" s="46">
        <v>27</v>
      </c>
      <c r="N31" s="46">
        <v>16</v>
      </c>
      <c r="O31" s="46">
        <v>17</v>
      </c>
      <c r="P31" s="46">
        <v>104</v>
      </c>
      <c r="Q31" s="46">
        <v>56</v>
      </c>
      <c r="R31" s="46">
        <v>35</v>
      </c>
      <c r="S31" s="46">
        <v>9</v>
      </c>
      <c r="T31" s="47">
        <v>0</v>
      </c>
    </row>
    <row r="32" spans="1:20" s="51" customFormat="1" ht="13.5" customHeight="1" x14ac:dyDescent="0.15">
      <c r="A32" s="239"/>
      <c r="B32" s="50"/>
      <c r="C32" s="158"/>
      <c r="D32" s="142">
        <v>31.0126582278481</v>
      </c>
      <c r="E32" s="152">
        <v>33.22784810126582</v>
      </c>
      <c r="F32" s="152">
        <v>31.0126582278481</v>
      </c>
      <c r="G32" s="152">
        <v>41.455696202531641</v>
      </c>
      <c r="H32" s="152">
        <v>5.3797468354430382</v>
      </c>
      <c r="I32" s="152">
        <v>25.63291139240506</v>
      </c>
      <c r="J32" s="152">
        <v>6.962025316455696</v>
      </c>
      <c r="K32" s="152">
        <v>13.924050632911392</v>
      </c>
      <c r="L32" s="152">
        <v>10.759493670886076</v>
      </c>
      <c r="M32" s="152">
        <v>8.5443037974683538</v>
      </c>
      <c r="N32" s="152">
        <v>5.0632911392405067</v>
      </c>
      <c r="O32" s="152">
        <v>5.3797468354430382</v>
      </c>
      <c r="P32" s="152">
        <v>32.911392405063289</v>
      </c>
      <c r="Q32" s="152">
        <v>17.721518987341771</v>
      </c>
      <c r="R32" s="152">
        <v>11.075949367088606</v>
      </c>
      <c r="S32" s="152">
        <v>2.8481012658227849</v>
      </c>
      <c r="T32" s="147">
        <v>0</v>
      </c>
    </row>
    <row r="33" spans="1:20" s="33" customFormat="1" ht="13.5" customHeight="1" x14ac:dyDescent="0.15">
      <c r="A33" s="239"/>
      <c r="B33" s="44" t="s">
        <v>26</v>
      </c>
      <c r="C33" s="156">
        <v>484</v>
      </c>
      <c r="D33" s="45">
        <v>151</v>
      </c>
      <c r="E33" s="46">
        <v>230</v>
      </c>
      <c r="F33" s="46">
        <v>195</v>
      </c>
      <c r="G33" s="46">
        <v>75</v>
      </c>
      <c r="H33" s="46">
        <v>17</v>
      </c>
      <c r="I33" s="46">
        <v>42</v>
      </c>
      <c r="J33" s="46">
        <v>51</v>
      </c>
      <c r="K33" s="46">
        <v>77</v>
      </c>
      <c r="L33" s="46">
        <v>57</v>
      </c>
      <c r="M33" s="46">
        <v>46</v>
      </c>
      <c r="N33" s="46">
        <v>32</v>
      </c>
      <c r="O33" s="46">
        <v>12</v>
      </c>
      <c r="P33" s="46">
        <v>183</v>
      </c>
      <c r="Q33" s="46">
        <v>120</v>
      </c>
      <c r="R33" s="46">
        <v>58</v>
      </c>
      <c r="S33" s="46">
        <v>16</v>
      </c>
      <c r="T33" s="47">
        <v>6</v>
      </c>
    </row>
    <row r="34" spans="1:20" s="51" customFormat="1" ht="13.5" customHeight="1" x14ac:dyDescent="0.15">
      <c r="A34" s="239"/>
      <c r="B34" s="50"/>
      <c r="C34" s="158"/>
      <c r="D34" s="142">
        <v>31.198347107438018</v>
      </c>
      <c r="E34" s="152">
        <v>47.520661157024797</v>
      </c>
      <c r="F34" s="152">
        <v>40.289256198347104</v>
      </c>
      <c r="G34" s="152">
        <v>15.495867768595042</v>
      </c>
      <c r="H34" s="152">
        <v>3.5123966942148761</v>
      </c>
      <c r="I34" s="152">
        <v>8.677685950413224</v>
      </c>
      <c r="J34" s="152">
        <v>10.537190082644628</v>
      </c>
      <c r="K34" s="152">
        <v>15.909090909090908</v>
      </c>
      <c r="L34" s="152">
        <v>11.776859504132231</v>
      </c>
      <c r="M34" s="152">
        <v>9.5041322314049594</v>
      </c>
      <c r="N34" s="152">
        <v>6.6115702479338845</v>
      </c>
      <c r="O34" s="152">
        <v>2.4793388429752068</v>
      </c>
      <c r="P34" s="152">
        <v>37.809917355371901</v>
      </c>
      <c r="Q34" s="152">
        <v>24.793388429752067</v>
      </c>
      <c r="R34" s="152">
        <v>11.983471074380166</v>
      </c>
      <c r="S34" s="152">
        <v>3.3057851239669422</v>
      </c>
      <c r="T34" s="147">
        <v>1.2396694214876034</v>
      </c>
    </row>
    <row r="35" spans="1:20" s="33" customFormat="1" ht="13.5" customHeight="1" x14ac:dyDescent="0.15">
      <c r="A35" s="239"/>
      <c r="B35" s="44" t="s">
        <v>27</v>
      </c>
      <c r="C35" s="156">
        <v>568</v>
      </c>
      <c r="D35" s="45">
        <v>195</v>
      </c>
      <c r="E35" s="46">
        <v>314</v>
      </c>
      <c r="F35" s="46">
        <v>242</v>
      </c>
      <c r="G35" s="46">
        <v>77</v>
      </c>
      <c r="H35" s="46">
        <v>15</v>
      </c>
      <c r="I35" s="46">
        <v>28</v>
      </c>
      <c r="J35" s="46">
        <v>83</v>
      </c>
      <c r="K35" s="46">
        <v>93</v>
      </c>
      <c r="L35" s="46">
        <v>51</v>
      </c>
      <c r="M35" s="46">
        <v>83</v>
      </c>
      <c r="N35" s="46">
        <v>27</v>
      </c>
      <c r="O35" s="46">
        <v>11</v>
      </c>
      <c r="P35" s="46">
        <v>198</v>
      </c>
      <c r="Q35" s="46">
        <v>137</v>
      </c>
      <c r="R35" s="46">
        <v>61</v>
      </c>
      <c r="S35" s="46">
        <v>10</v>
      </c>
      <c r="T35" s="47">
        <v>6</v>
      </c>
    </row>
    <row r="36" spans="1:20" s="51" customFormat="1" ht="13.5" customHeight="1" x14ac:dyDescent="0.15">
      <c r="A36" s="239"/>
      <c r="B36" s="50"/>
      <c r="C36" s="158"/>
      <c r="D36" s="142">
        <v>34.33098591549296</v>
      </c>
      <c r="E36" s="152">
        <v>55.281690140845072</v>
      </c>
      <c r="F36" s="152">
        <v>42.605633802816897</v>
      </c>
      <c r="G36" s="152">
        <v>13.556338028169016</v>
      </c>
      <c r="H36" s="152">
        <v>2.640845070422535</v>
      </c>
      <c r="I36" s="152">
        <v>4.929577464788732</v>
      </c>
      <c r="J36" s="152">
        <v>14.612676056338028</v>
      </c>
      <c r="K36" s="152">
        <v>16.37323943661972</v>
      </c>
      <c r="L36" s="152">
        <v>8.97887323943662</v>
      </c>
      <c r="M36" s="152">
        <v>14.612676056338028</v>
      </c>
      <c r="N36" s="152">
        <v>4.753521126760563</v>
      </c>
      <c r="O36" s="152">
        <v>1.936619718309859</v>
      </c>
      <c r="P36" s="152">
        <v>34.859154929577464</v>
      </c>
      <c r="Q36" s="152">
        <v>24.119718309859156</v>
      </c>
      <c r="R36" s="152">
        <v>10.73943661971831</v>
      </c>
      <c r="S36" s="152">
        <v>1.7605633802816902</v>
      </c>
      <c r="T36" s="147">
        <v>1.056338028169014</v>
      </c>
    </row>
    <row r="37" spans="1:20" s="33" customFormat="1" ht="13.5" customHeight="1" x14ac:dyDescent="0.15">
      <c r="A37" s="239"/>
      <c r="B37" s="44" t="s">
        <v>28</v>
      </c>
      <c r="C37" s="156">
        <v>783</v>
      </c>
      <c r="D37" s="45">
        <v>238</v>
      </c>
      <c r="E37" s="46">
        <v>420</v>
      </c>
      <c r="F37" s="46">
        <v>283</v>
      </c>
      <c r="G37" s="46">
        <v>86</v>
      </c>
      <c r="H37" s="46">
        <v>15</v>
      </c>
      <c r="I37" s="46">
        <v>27</v>
      </c>
      <c r="J37" s="46">
        <v>145</v>
      </c>
      <c r="K37" s="46">
        <v>107</v>
      </c>
      <c r="L37" s="46">
        <v>53</v>
      </c>
      <c r="M37" s="46">
        <v>123</v>
      </c>
      <c r="N37" s="46">
        <v>39</v>
      </c>
      <c r="O37" s="46">
        <v>12</v>
      </c>
      <c r="P37" s="46">
        <v>231</v>
      </c>
      <c r="Q37" s="46">
        <v>297</v>
      </c>
      <c r="R37" s="46">
        <v>61</v>
      </c>
      <c r="S37" s="46">
        <v>15</v>
      </c>
      <c r="T37" s="47">
        <v>29</v>
      </c>
    </row>
    <row r="38" spans="1:20" s="51" customFormat="1" ht="13.5" customHeight="1" x14ac:dyDescent="0.15">
      <c r="A38" s="239"/>
      <c r="B38" s="50"/>
      <c r="C38" s="158"/>
      <c r="D38" s="142">
        <v>30.395913154533844</v>
      </c>
      <c r="E38" s="152">
        <v>53.639846743295017</v>
      </c>
      <c r="F38" s="152">
        <v>36.14303959131545</v>
      </c>
      <c r="G38" s="152">
        <v>10.983397190293742</v>
      </c>
      <c r="H38" s="152">
        <v>1.9157088122605364</v>
      </c>
      <c r="I38" s="152">
        <v>3.4482758620689653</v>
      </c>
      <c r="J38" s="152">
        <v>18.518518518518519</v>
      </c>
      <c r="K38" s="152">
        <v>13.665389527458494</v>
      </c>
      <c r="L38" s="152">
        <v>6.7688378033205625</v>
      </c>
      <c r="M38" s="152">
        <v>15.708812260536398</v>
      </c>
      <c r="N38" s="152">
        <v>4.980842911877394</v>
      </c>
      <c r="O38" s="152">
        <v>1.5325670498084289</v>
      </c>
      <c r="P38" s="152">
        <v>29.501915708812259</v>
      </c>
      <c r="Q38" s="152">
        <v>37.931034482758619</v>
      </c>
      <c r="R38" s="152">
        <v>7.7905491698595144</v>
      </c>
      <c r="S38" s="152">
        <v>1.9157088122605364</v>
      </c>
      <c r="T38" s="147">
        <v>3.7037037037037033</v>
      </c>
    </row>
    <row r="39" spans="1:20" s="33" customFormat="1" ht="13.5" customHeight="1" x14ac:dyDescent="0.15">
      <c r="A39" s="239"/>
      <c r="B39" s="44" t="s">
        <v>8</v>
      </c>
      <c r="C39" s="156">
        <v>16</v>
      </c>
      <c r="D39" s="45">
        <v>5</v>
      </c>
      <c r="E39" s="46">
        <v>10</v>
      </c>
      <c r="F39" s="46">
        <v>5</v>
      </c>
      <c r="G39" s="46">
        <v>3</v>
      </c>
      <c r="H39" s="46">
        <v>0</v>
      </c>
      <c r="I39" s="46">
        <v>3</v>
      </c>
      <c r="J39" s="46">
        <v>2</v>
      </c>
      <c r="K39" s="46">
        <v>2</v>
      </c>
      <c r="L39" s="46">
        <v>2</v>
      </c>
      <c r="M39" s="46">
        <v>3</v>
      </c>
      <c r="N39" s="46">
        <v>1</v>
      </c>
      <c r="O39" s="46">
        <v>0</v>
      </c>
      <c r="P39" s="46">
        <v>7</v>
      </c>
      <c r="Q39" s="46">
        <v>1</v>
      </c>
      <c r="R39" s="46">
        <v>1</v>
      </c>
      <c r="S39" s="46">
        <v>0</v>
      </c>
      <c r="T39" s="47">
        <v>1</v>
      </c>
    </row>
    <row r="40" spans="1:20" s="51" customFormat="1" ht="13.5" customHeight="1" thickBot="1" x14ac:dyDescent="0.2">
      <c r="A40" s="240"/>
      <c r="B40" s="52"/>
      <c r="C40" s="157"/>
      <c r="D40" s="149">
        <v>31.25</v>
      </c>
      <c r="E40" s="214">
        <v>62.5</v>
      </c>
      <c r="F40" s="214">
        <v>31.25</v>
      </c>
      <c r="G40" s="214">
        <v>18.75</v>
      </c>
      <c r="H40" s="214">
        <v>0</v>
      </c>
      <c r="I40" s="214">
        <v>18.75</v>
      </c>
      <c r="J40" s="214">
        <v>12.5</v>
      </c>
      <c r="K40" s="214">
        <v>12.5</v>
      </c>
      <c r="L40" s="214">
        <v>12.5</v>
      </c>
      <c r="M40" s="214">
        <v>18.75</v>
      </c>
      <c r="N40" s="214">
        <v>6.25</v>
      </c>
      <c r="O40" s="214">
        <v>0</v>
      </c>
      <c r="P40" s="214">
        <v>43.75</v>
      </c>
      <c r="Q40" s="214">
        <v>6.25</v>
      </c>
      <c r="R40" s="214">
        <v>6.25</v>
      </c>
      <c r="S40" s="214">
        <v>0</v>
      </c>
      <c r="T40" s="154">
        <v>6.25</v>
      </c>
    </row>
    <row r="41" spans="1:20" s="33" customFormat="1" ht="13.5" customHeight="1" x14ac:dyDescent="0.15">
      <c r="A41" s="239" t="s">
        <v>29</v>
      </c>
      <c r="B41" s="44" t="s">
        <v>30</v>
      </c>
      <c r="C41" s="156">
        <v>92</v>
      </c>
      <c r="D41" s="45">
        <v>19</v>
      </c>
      <c r="E41" s="46">
        <v>16</v>
      </c>
      <c r="F41" s="46">
        <v>23</v>
      </c>
      <c r="G41" s="46">
        <v>31</v>
      </c>
      <c r="H41" s="46">
        <v>8</v>
      </c>
      <c r="I41" s="46">
        <v>14</v>
      </c>
      <c r="J41" s="46">
        <v>2</v>
      </c>
      <c r="K41" s="46">
        <v>11</v>
      </c>
      <c r="L41" s="46">
        <v>12</v>
      </c>
      <c r="M41" s="46">
        <v>10</v>
      </c>
      <c r="N41" s="46">
        <v>6</v>
      </c>
      <c r="O41" s="46">
        <v>3</v>
      </c>
      <c r="P41" s="46">
        <v>34</v>
      </c>
      <c r="Q41" s="46">
        <v>23</v>
      </c>
      <c r="R41" s="46">
        <v>16</v>
      </c>
      <c r="S41" s="46">
        <v>2</v>
      </c>
      <c r="T41" s="47">
        <v>2</v>
      </c>
    </row>
    <row r="42" spans="1:20" s="51" customFormat="1" ht="13.5" customHeight="1" x14ac:dyDescent="0.15">
      <c r="A42" s="239"/>
      <c r="B42" s="50"/>
      <c r="C42" s="158"/>
      <c r="D42" s="142">
        <v>20.652173913043477</v>
      </c>
      <c r="E42" s="152">
        <v>17.391304347826086</v>
      </c>
      <c r="F42" s="152">
        <v>25</v>
      </c>
      <c r="G42" s="152">
        <v>33.695652173913047</v>
      </c>
      <c r="H42" s="152">
        <v>8.695652173913043</v>
      </c>
      <c r="I42" s="152">
        <v>15.217391304347828</v>
      </c>
      <c r="J42" s="152">
        <v>2.1739130434782608</v>
      </c>
      <c r="K42" s="152">
        <v>11.956521739130435</v>
      </c>
      <c r="L42" s="152">
        <v>13.043478260869565</v>
      </c>
      <c r="M42" s="152">
        <v>10.869565217391305</v>
      </c>
      <c r="N42" s="152">
        <v>6.5217391304347823</v>
      </c>
      <c r="O42" s="152">
        <v>3.2608695652173911</v>
      </c>
      <c r="P42" s="152">
        <v>36.95652173913043</v>
      </c>
      <c r="Q42" s="152">
        <v>25</v>
      </c>
      <c r="R42" s="152">
        <v>17.391304347826086</v>
      </c>
      <c r="S42" s="152">
        <v>2.1739130434782608</v>
      </c>
      <c r="T42" s="147">
        <v>2.1739130434782608</v>
      </c>
    </row>
    <row r="43" spans="1:20" s="51" customFormat="1" ht="13.5" customHeight="1" x14ac:dyDescent="0.15">
      <c r="A43" s="239"/>
      <c r="B43" s="44" t="s">
        <v>76</v>
      </c>
      <c r="C43" s="156">
        <v>339</v>
      </c>
      <c r="D43" s="45">
        <v>119</v>
      </c>
      <c r="E43" s="46">
        <v>153</v>
      </c>
      <c r="F43" s="46">
        <v>117</v>
      </c>
      <c r="G43" s="46">
        <v>39</v>
      </c>
      <c r="H43" s="46">
        <v>15</v>
      </c>
      <c r="I43" s="46">
        <v>12</v>
      </c>
      <c r="J43" s="46">
        <v>43</v>
      </c>
      <c r="K43" s="46">
        <v>59</v>
      </c>
      <c r="L43" s="46">
        <v>39</v>
      </c>
      <c r="M43" s="46">
        <v>40</v>
      </c>
      <c r="N43" s="46">
        <v>30</v>
      </c>
      <c r="O43" s="46">
        <v>7</v>
      </c>
      <c r="P43" s="46">
        <v>128</v>
      </c>
      <c r="Q43" s="46">
        <v>95</v>
      </c>
      <c r="R43" s="46">
        <v>46</v>
      </c>
      <c r="S43" s="46">
        <v>11</v>
      </c>
      <c r="T43" s="47">
        <v>3</v>
      </c>
    </row>
    <row r="44" spans="1:20" s="51" customFormat="1" ht="13.5" customHeight="1" x14ac:dyDescent="0.15">
      <c r="A44" s="239"/>
      <c r="B44" s="50"/>
      <c r="C44" s="158"/>
      <c r="D44" s="142">
        <v>35.103244837758112</v>
      </c>
      <c r="E44" s="152">
        <v>45.132743362831853</v>
      </c>
      <c r="F44" s="152">
        <v>34.513274336283182</v>
      </c>
      <c r="G44" s="152">
        <v>11.504424778761061</v>
      </c>
      <c r="H44" s="152">
        <v>4.4247787610619467</v>
      </c>
      <c r="I44" s="152">
        <v>3.5398230088495577</v>
      </c>
      <c r="J44" s="152">
        <v>12.684365781710916</v>
      </c>
      <c r="K44" s="152">
        <v>17.404129793510325</v>
      </c>
      <c r="L44" s="152">
        <v>11.504424778761061</v>
      </c>
      <c r="M44" s="152">
        <v>11.799410029498524</v>
      </c>
      <c r="N44" s="152">
        <v>8.8495575221238933</v>
      </c>
      <c r="O44" s="152">
        <v>2.0648967551622417</v>
      </c>
      <c r="P44" s="152">
        <v>37.75811209439528</v>
      </c>
      <c r="Q44" s="152">
        <v>28.023598820058996</v>
      </c>
      <c r="R44" s="152">
        <v>13.569321533923304</v>
      </c>
      <c r="S44" s="152">
        <v>3.2448377581120944</v>
      </c>
      <c r="T44" s="147">
        <v>0.88495575221238942</v>
      </c>
    </row>
    <row r="45" spans="1:20" s="33" customFormat="1" ht="13.5" customHeight="1" x14ac:dyDescent="0.15">
      <c r="A45" s="239"/>
      <c r="B45" s="44" t="s">
        <v>31</v>
      </c>
      <c r="C45" s="156">
        <v>219</v>
      </c>
      <c r="D45" s="45">
        <v>78</v>
      </c>
      <c r="E45" s="46">
        <v>105</v>
      </c>
      <c r="F45" s="46">
        <v>76</v>
      </c>
      <c r="G45" s="46">
        <v>38</v>
      </c>
      <c r="H45" s="46">
        <v>9</v>
      </c>
      <c r="I45" s="46">
        <v>18</v>
      </c>
      <c r="J45" s="46">
        <v>17</v>
      </c>
      <c r="K45" s="46">
        <v>35</v>
      </c>
      <c r="L45" s="46">
        <v>29</v>
      </c>
      <c r="M45" s="46">
        <v>20</v>
      </c>
      <c r="N45" s="46">
        <v>12</v>
      </c>
      <c r="O45" s="46">
        <v>6</v>
      </c>
      <c r="P45" s="46">
        <v>84</v>
      </c>
      <c r="Q45" s="46">
        <v>56</v>
      </c>
      <c r="R45" s="46">
        <v>33</v>
      </c>
      <c r="S45" s="46">
        <v>3</v>
      </c>
      <c r="T45" s="47">
        <v>3</v>
      </c>
    </row>
    <row r="46" spans="1:20" s="51" customFormat="1" ht="13.5" customHeight="1" x14ac:dyDescent="0.15">
      <c r="A46" s="239"/>
      <c r="B46" s="50"/>
      <c r="C46" s="158"/>
      <c r="D46" s="142">
        <v>35.61643835616438</v>
      </c>
      <c r="E46" s="152">
        <v>47.945205479452049</v>
      </c>
      <c r="F46" s="152">
        <v>34.703196347031962</v>
      </c>
      <c r="G46" s="152">
        <v>17.351598173515981</v>
      </c>
      <c r="H46" s="152">
        <v>4.10958904109589</v>
      </c>
      <c r="I46" s="152">
        <v>8.2191780821917799</v>
      </c>
      <c r="J46" s="152">
        <v>7.7625570776255701</v>
      </c>
      <c r="K46" s="152">
        <v>15.981735159817351</v>
      </c>
      <c r="L46" s="152">
        <v>13.24200913242009</v>
      </c>
      <c r="M46" s="152">
        <v>9.1324200913241995</v>
      </c>
      <c r="N46" s="152">
        <v>5.4794520547945202</v>
      </c>
      <c r="O46" s="152">
        <v>2.7397260273972601</v>
      </c>
      <c r="P46" s="152">
        <v>38.356164383561641</v>
      </c>
      <c r="Q46" s="152">
        <v>25.570776255707763</v>
      </c>
      <c r="R46" s="152">
        <v>15.068493150684931</v>
      </c>
      <c r="S46" s="152">
        <v>1.3698630136986301</v>
      </c>
      <c r="T46" s="147">
        <v>1.3698630136986301</v>
      </c>
    </row>
    <row r="47" spans="1:20" s="33" customFormat="1" ht="13.5" customHeight="1" x14ac:dyDescent="0.15">
      <c r="A47" s="239"/>
      <c r="B47" s="44" t="s">
        <v>32</v>
      </c>
      <c r="C47" s="156">
        <v>156</v>
      </c>
      <c r="D47" s="45">
        <v>26</v>
      </c>
      <c r="E47" s="46">
        <v>29</v>
      </c>
      <c r="F47" s="46">
        <v>47</v>
      </c>
      <c r="G47" s="46">
        <v>138</v>
      </c>
      <c r="H47" s="46">
        <v>12</v>
      </c>
      <c r="I47" s="46">
        <v>72</v>
      </c>
      <c r="J47" s="46">
        <v>7</v>
      </c>
      <c r="K47" s="46">
        <v>10</v>
      </c>
      <c r="L47" s="46">
        <v>10</v>
      </c>
      <c r="M47" s="46">
        <v>9</v>
      </c>
      <c r="N47" s="46">
        <v>2</v>
      </c>
      <c r="O47" s="46">
        <v>4</v>
      </c>
      <c r="P47" s="46">
        <v>43</v>
      </c>
      <c r="Q47" s="46">
        <v>10</v>
      </c>
      <c r="R47" s="46">
        <v>20</v>
      </c>
      <c r="S47" s="46">
        <v>5</v>
      </c>
      <c r="T47" s="47">
        <v>0</v>
      </c>
    </row>
    <row r="48" spans="1:20" s="51" customFormat="1" ht="13.5" customHeight="1" x14ac:dyDescent="0.15">
      <c r="A48" s="239"/>
      <c r="B48" s="50"/>
      <c r="C48" s="158"/>
      <c r="D48" s="142">
        <v>16.666666666666664</v>
      </c>
      <c r="E48" s="152">
        <v>18.589743589743591</v>
      </c>
      <c r="F48" s="152">
        <v>30.128205128205128</v>
      </c>
      <c r="G48" s="152">
        <v>88.461538461538453</v>
      </c>
      <c r="H48" s="152">
        <v>7.6923076923076925</v>
      </c>
      <c r="I48" s="152">
        <v>46.153846153846153</v>
      </c>
      <c r="J48" s="152">
        <v>4.4871794871794872</v>
      </c>
      <c r="K48" s="152">
        <v>6.4102564102564097</v>
      </c>
      <c r="L48" s="152">
        <v>6.4102564102564097</v>
      </c>
      <c r="M48" s="152">
        <v>5.7692307692307692</v>
      </c>
      <c r="N48" s="152">
        <v>1.2820512820512819</v>
      </c>
      <c r="O48" s="152">
        <v>2.5641025641025639</v>
      </c>
      <c r="P48" s="152">
        <v>27.564102564102566</v>
      </c>
      <c r="Q48" s="152">
        <v>6.4102564102564097</v>
      </c>
      <c r="R48" s="152">
        <v>12.820512820512819</v>
      </c>
      <c r="S48" s="152">
        <v>3.2051282051282048</v>
      </c>
      <c r="T48" s="147">
        <v>0</v>
      </c>
    </row>
    <row r="49" spans="1:20" s="33" customFormat="1" ht="13.5" customHeight="1" x14ac:dyDescent="0.15">
      <c r="A49" s="239"/>
      <c r="B49" s="44" t="s">
        <v>33</v>
      </c>
      <c r="C49" s="156">
        <v>365</v>
      </c>
      <c r="D49" s="45">
        <v>96</v>
      </c>
      <c r="E49" s="46">
        <v>110</v>
      </c>
      <c r="F49" s="46">
        <v>132</v>
      </c>
      <c r="G49" s="46">
        <v>179</v>
      </c>
      <c r="H49" s="46">
        <v>19</v>
      </c>
      <c r="I49" s="46">
        <v>112</v>
      </c>
      <c r="J49" s="46">
        <v>25</v>
      </c>
      <c r="K49" s="46">
        <v>45</v>
      </c>
      <c r="L49" s="46">
        <v>34</v>
      </c>
      <c r="M49" s="46">
        <v>25</v>
      </c>
      <c r="N49" s="46">
        <v>9</v>
      </c>
      <c r="O49" s="46">
        <v>17</v>
      </c>
      <c r="P49" s="46">
        <v>115</v>
      </c>
      <c r="Q49" s="46">
        <v>60</v>
      </c>
      <c r="R49" s="46">
        <v>37</v>
      </c>
      <c r="S49" s="46">
        <v>13</v>
      </c>
      <c r="T49" s="47">
        <v>6</v>
      </c>
    </row>
    <row r="50" spans="1:20" s="51" customFormat="1" ht="13.5" customHeight="1" x14ac:dyDescent="0.15">
      <c r="A50" s="239"/>
      <c r="B50" s="50"/>
      <c r="C50" s="158"/>
      <c r="D50" s="142">
        <v>26.301369863013697</v>
      </c>
      <c r="E50" s="152">
        <v>30.136986301369863</v>
      </c>
      <c r="F50" s="152">
        <v>36.164383561643838</v>
      </c>
      <c r="G50" s="152">
        <v>49.041095890410958</v>
      </c>
      <c r="H50" s="152">
        <v>5.2054794520547949</v>
      </c>
      <c r="I50" s="152">
        <v>30.684931506849317</v>
      </c>
      <c r="J50" s="152">
        <v>6.8493150684931505</v>
      </c>
      <c r="K50" s="152">
        <v>12.328767123287671</v>
      </c>
      <c r="L50" s="152">
        <v>9.3150684931506849</v>
      </c>
      <c r="M50" s="152">
        <v>6.8493150684931505</v>
      </c>
      <c r="N50" s="152">
        <v>2.4657534246575343</v>
      </c>
      <c r="O50" s="152">
        <v>4.6575342465753424</v>
      </c>
      <c r="P50" s="152">
        <v>31.506849315068493</v>
      </c>
      <c r="Q50" s="152">
        <v>16.43835616438356</v>
      </c>
      <c r="R50" s="152">
        <v>10.136986301369863</v>
      </c>
      <c r="S50" s="152">
        <v>3.5616438356164384</v>
      </c>
      <c r="T50" s="147">
        <v>1.6438356164383561</v>
      </c>
    </row>
    <row r="51" spans="1:20" s="33" customFormat="1" ht="13.5" customHeight="1" x14ac:dyDescent="0.15">
      <c r="A51" s="239"/>
      <c r="B51" s="44" t="s">
        <v>34</v>
      </c>
      <c r="C51" s="156">
        <v>180</v>
      </c>
      <c r="D51" s="45">
        <v>48</v>
      </c>
      <c r="E51" s="46">
        <v>78</v>
      </c>
      <c r="F51" s="46">
        <v>79</v>
      </c>
      <c r="G51" s="46">
        <v>34</v>
      </c>
      <c r="H51" s="46">
        <v>8</v>
      </c>
      <c r="I51" s="46">
        <v>24</v>
      </c>
      <c r="J51" s="46">
        <v>17</v>
      </c>
      <c r="K51" s="46">
        <v>34</v>
      </c>
      <c r="L51" s="46">
        <v>24</v>
      </c>
      <c r="M51" s="46">
        <v>16</v>
      </c>
      <c r="N51" s="46">
        <v>10</v>
      </c>
      <c r="O51" s="46">
        <v>10</v>
      </c>
      <c r="P51" s="46">
        <v>61</v>
      </c>
      <c r="Q51" s="46">
        <v>42</v>
      </c>
      <c r="R51" s="46">
        <v>16</v>
      </c>
      <c r="S51" s="46">
        <v>8</v>
      </c>
      <c r="T51" s="47">
        <v>1</v>
      </c>
    </row>
    <row r="52" spans="1:20" s="51" customFormat="1" ht="13.5" customHeight="1" x14ac:dyDescent="0.15">
      <c r="A52" s="239"/>
      <c r="B52" s="50"/>
      <c r="C52" s="158"/>
      <c r="D52" s="142">
        <v>26.666666666666668</v>
      </c>
      <c r="E52" s="152">
        <v>43.333333333333336</v>
      </c>
      <c r="F52" s="152">
        <v>43.888888888888886</v>
      </c>
      <c r="G52" s="152">
        <v>18.888888888888889</v>
      </c>
      <c r="H52" s="152">
        <v>4.4444444444444446</v>
      </c>
      <c r="I52" s="152">
        <v>13.333333333333334</v>
      </c>
      <c r="J52" s="152">
        <v>9.4444444444444446</v>
      </c>
      <c r="K52" s="152">
        <v>18.888888888888889</v>
      </c>
      <c r="L52" s="152">
        <v>13.333333333333334</v>
      </c>
      <c r="M52" s="152">
        <v>8.8888888888888893</v>
      </c>
      <c r="N52" s="152">
        <v>5.5555555555555554</v>
      </c>
      <c r="O52" s="152">
        <v>5.5555555555555554</v>
      </c>
      <c r="P52" s="152">
        <v>33.888888888888893</v>
      </c>
      <c r="Q52" s="152">
        <v>23.333333333333332</v>
      </c>
      <c r="R52" s="152">
        <v>8.8888888888888893</v>
      </c>
      <c r="S52" s="152">
        <v>4.4444444444444446</v>
      </c>
      <c r="T52" s="147">
        <v>0.55555555555555558</v>
      </c>
    </row>
    <row r="53" spans="1:20" s="33" customFormat="1" ht="13.5" customHeight="1" x14ac:dyDescent="0.15">
      <c r="A53" s="239"/>
      <c r="B53" s="44" t="s">
        <v>35</v>
      </c>
      <c r="C53" s="156">
        <v>176</v>
      </c>
      <c r="D53" s="45">
        <v>57</v>
      </c>
      <c r="E53" s="46">
        <v>93</v>
      </c>
      <c r="F53" s="46">
        <v>57</v>
      </c>
      <c r="G53" s="46">
        <v>16</v>
      </c>
      <c r="H53" s="46">
        <v>6</v>
      </c>
      <c r="I53" s="46">
        <v>8</v>
      </c>
      <c r="J53" s="46">
        <v>34</v>
      </c>
      <c r="K53" s="46">
        <v>23</v>
      </c>
      <c r="L53" s="46">
        <v>14</v>
      </c>
      <c r="M53" s="46">
        <v>30</v>
      </c>
      <c r="N53" s="46">
        <v>9</v>
      </c>
      <c r="O53" s="46">
        <v>5</v>
      </c>
      <c r="P53" s="46">
        <v>52</v>
      </c>
      <c r="Q53" s="46">
        <v>63</v>
      </c>
      <c r="R53" s="46">
        <v>15</v>
      </c>
      <c r="S53" s="46">
        <v>4</v>
      </c>
      <c r="T53" s="47">
        <v>5</v>
      </c>
    </row>
    <row r="54" spans="1:20" s="51" customFormat="1" ht="13.5" customHeight="1" x14ac:dyDescent="0.15">
      <c r="A54" s="239"/>
      <c r="B54" s="50"/>
      <c r="C54" s="158"/>
      <c r="D54" s="142">
        <v>32.386363636363633</v>
      </c>
      <c r="E54" s="152">
        <v>52.840909090909093</v>
      </c>
      <c r="F54" s="152">
        <v>32.386363636363633</v>
      </c>
      <c r="G54" s="152">
        <v>9.0909090909090917</v>
      </c>
      <c r="H54" s="152">
        <v>3.4090909090909087</v>
      </c>
      <c r="I54" s="152">
        <v>4.5454545454545459</v>
      </c>
      <c r="J54" s="152">
        <v>19.318181818181817</v>
      </c>
      <c r="K54" s="152">
        <v>13.068181818181818</v>
      </c>
      <c r="L54" s="152">
        <v>7.9545454545454541</v>
      </c>
      <c r="M54" s="152">
        <v>17.045454545454543</v>
      </c>
      <c r="N54" s="152">
        <v>5.1136363636363642</v>
      </c>
      <c r="O54" s="152">
        <v>2.8409090909090908</v>
      </c>
      <c r="P54" s="152">
        <v>29.545454545454547</v>
      </c>
      <c r="Q54" s="152">
        <v>35.795454545454547</v>
      </c>
      <c r="R54" s="152">
        <v>8.5227272727272716</v>
      </c>
      <c r="S54" s="152">
        <v>2.2727272727272729</v>
      </c>
      <c r="T54" s="147">
        <v>2.8409090909090908</v>
      </c>
    </row>
    <row r="55" spans="1:20" s="33" customFormat="1" ht="13.5" customHeight="1" x14ac:dyDescent="0.15">
      <c r="A55" s="239"/>
      <c r="B55" s="44" t="s">
        <v>36</v>
      </c>
      <c r="C55" s="156">
        <v>558</v>
      </c>
      <c r="D55" s="45">
        <v>169</v>
      </c>
      <c r="E55" s="46">
        <v>305</v>
      </c>
      <c r="F55" s="46">
        <v>215</v>
      </c>
      <c r="G55" s="46">
        <v>65</v>
      </c>
      <c r="H55" s="46">
        <v>9</v>
      </c>
      <c r="I55" s="46">
        <v>23</v>
      </c>
      <c r="J55" s="46">
        <v>98</v>
      </c>
      <c r="K55" s="46">
        <v>90</v>
      </c>
      <c r="L55" s="46">
        <v>37</v>
      </c>
      <c r="M55" s="46">
        <v>86</v>
      </c>
      <c r="N55" s="46">
        <v>28</v>
      </c>
      <c r="O55" s="46">
        <v>10</v>
      </c>
      <c r="P55" s="46">
        <v>183</v>
      </c>
      <c r="Q55" s="46">
        <v>188</v>
      </c>
      <c r="R55" s="46">
        <v>41</v>
      </c>
      <c r="S55" s="46">
        <v>9</v>
      </c>
      <c r="T55" s="47">
        <v>17</v>
      </c>
    </row>
    <row r="56" spans="1:20" s="51" customFormat="1" ht="13.5" customHeight="1" x14ac:dyDescent="0.15">
      <c r="A56" s="239"/>
      <c r="B56" s="50"/>
      <c r="C56" s="158"/>
      <c r="D56" s="142">
        <v>30.286738351254485</v>
      </c>
      <c r="E56" s="152">
        <v>54.659498207885306</v>
      </c>
      <c r="F56" s="152">
        <v>38.530465949820787</v>
      </c>
      <c r="G56" s="152">
        <v>11.648745519713263</v>
      </c>
      <c r="H56" s="152">
        <v>1.6129032258064515</v>
      </c>
      <c r="I56" s="152">
        <v>4.1218637992831546</v>
      </c>
      <c r="J56" s="152">
        <v>17.562724014336915</v>
      </c>
      <c r="K56" s="152">
        <v>16.129032258064516</v>
      </c>
      <c r="L56" s="152">
        <v>6.6308243727598564</v>
      </c>
      <c r="M56" s="152">
        <v>15.412186379928317</v>
      </c>
      <c r="N56" s="152">
        <v>5.0179211469534053</v>
      </c>
      <c r="O56" s="152">
        <v>1.7921146953405016</v>
      </c>
      <c r="P56" s="152">
        <v>32.795698924731184</v>
      </c>
      <c r="Q56" s="152">
        <v>33.691756272401435</v>
      </c>
      <c r="R56" s="152">
        <v>7.3476702508960576</v>
      </c>
      <c r="S56" s="152">
        <v>1.6129032258064515</v>
      </c>
      <c r="T56" s="147">
        <v>3.0465949820788532</v>
      </c>
    </row>
    <row r="57" spans="1:20" s="33" customFormat="1" ht="13.5" customHeight="1" x14ac:dyDescent="0.15">
      <c r="A57" s="239"/>
      <c r="B57" s="44" t="s">
        <v>37</v>
      </c>
      <c r="C57" s="156">
        <v>530</v>
      </c>
      <c r="D57" s="45">
        <v>178</v>
      </c>
      <c r="E57" s="46">
        <v>293</v>
      </c>
      <c r="F57" s="46">
        <v>213</v>
      </c>
      <c r="G57" s="46">
        <v>68</v>
      </c>
      <c r="H57" s="46">
        <v>11</v>
      </c>
      <c r="I57" s="46">
        <v>18</v>
      </c>
      <c r="J57" s="46">
        <v>84</v>
      </c>
      <c r="K57" s="46">
        <v>68</v>
      </c>
      <c r="L57" s="46">
        <v>40</v>
      </c>
      <c r="M57" s="46">
        <v>84</v>
      </c>
      <c r="N57" s="46">
        <v>26</v>
      </c>
      <c r="O57" s="46">
        <v>7</v>
      </c>
      <c r="P57" s="46">
        <v>167</v>
      </c>
      <c r="Q57" s="46">
        <v>162</v>
      </c>
      <c r="R57" s="46">
        <v>54</v>
      </c>
      <c r="S57" s="46">
        <v>9</v>
      </c>
      <c r="T57" s="47">
        <v>12</v>
      </c>
    </row>
    <row r="58" spans="1:20" s="51" customFormat="1" ht="13.5" customHeight="1" thickBot="1" x14ac:dyDescent="0.2">
      <c r="A58" s="240"/>
      <c r="B58" s="52"/>
      <c r="C58" s="157"/>
      <c r="D58" s="149">
        <v>33.584905660377359</v>
      </c>
      <c r="E58" s="214">
        <v>55.283018867924525</v>
      </c>
      <c r="F58" s="214">
        <v>40.188679245283019</v>
      </c>
      <c r="G58" s="214">
        <v>12.830188679245284</v>
      </c>
      <c r="H58" s="214">
        <v>2.0754716981132075</v>
      </c>
      <c r="I58" s="214">
        <v>3.3962264150943398</v>
      </c>
      <c r="J58" s="214">
        <v>15.849056603773585</v>
      </c>
      <c r="K58" s="214">
        <v>12.830188679245284</v>
      </c>
      <c r="L58" s="214">
        <v>7.5471698113207548</v>
      </c>
      <c r="M58" s="214">
        <v>15.849056603773585</v>
      </c>
      <c r="N58" s="214">
        <v>4.9056603773584913</v>
      </c>
      <c r="O58" s="214">
        <v>1.3207547169811322</v>
      </c>
      <c r="P58" s="214">
        <v>31.509433962264151</v>
      </c>
      <c r="Q58" s="214">
        <v>30.566037735849054</v>
      </c>
      <c r="R58" s="214">
        <v>10.188679245283019</v>
      </c>
      <c r="S58" s="214">
        <v>1.6981132075471699</v>
      </c>
      <c r="T58" s="154">
        <v>2.2641509433962264</v>
      </c>
    </row>
    <row r="59" spans="1:20" s="33" customFormat="1" ht="13.5" customHeight="1" x14ac:dyDescent="0.15">
      <c r="A59" s="241" t="s">
        <v>91</v>
      </c>
      <c r="B59" s="44" t="s">
        <v>39</v>
      </c>
      <c r="C59" s="156">
        <v>1137</v>
      </c>
      <c r="D59" s="45">
        <v>347</v>
      </c>
      <c r="E59" s="46">
        <v>489</v>
      </c>
      <c r="F59" s="46">
        <v>403</v>
      </c>
      <c r="G59" s="46">
        <v>282</v>
      </c>
      <c r="H59" s="46">
        <v>48</v>
      </c>
      <c r="I59" s="46">
        <v>128</v>
      </c>
      <c r="J59" s="46">
        <v>118</v>
      </c>
      <c r="K59" s="46">
        <v>181</v>
      </c>
      <c r="L59" s="46">
        <v>120</v>
      </c>
      <c r="M59" s="46">
        <v>178</v>
      </c>
      <c r="N59" s="46">
        <v>58</v>
      </c>
      <c r="O59" s="46">
        <v>28</v>
      </c>
      <c r="P59" s="46">
        <v>418</v>
      </c>
      <c r="Q59" s="46">
        <v>278</v>
      </c>
      <c r="R59" s="46">
        <v>128</v>
      </c>
      <c r="S59" s="46">
        <v>30</v>
      </c>
      <c r="T59" s="47">
        <v>9</v>
      </c>
    </row>
    <row r="60" spans="1:20" s="51" customFormat="1" ht="13.5" customHeight="1" x14ac:dyDescent="0.15">
      <c r="A60" s="241"/>
      <c r="B60" s="50" t="s">
        <v>40</v>
      </c>
      <c r="C60" s="158"/>
      <c r="D60" s="142">
        <v>30.518909410729989</v>
      </c>
      <c r="E60" s="152">
        <v>43.007915567282325</v>
      </c>
      <c r="F60" s="152">
        <v>35.44415127528584</v>
      </c>
      <c r="G60" s="152">
        <v>24.802110817941951</v>
      </c>
      <c r="H60" s="152">
        <v>4.2216358839050132</v>
      </c>
      <c r="I60" s="152">
        <v>11.257695690413369</v>
      </c>
      <c r="J60" s="152">
        <v>10.378188214599824</v>
      </c>
      <c r="K60" s="152">
        <v>15.919085312225153</v>
      </c>
      <c r="L60" s="152">
        <v>10.554089709762533</v>
      </c>
      <c r="M60" s="152">
        <v>15.655233069481088</v>
      </c>
      <c r="N60" s="152">
        <v>5.1011433597185576</v>
      </c>
      <c r="O60" s="152">
        <v>2.4626209322779244</v>
      </c>
      <c r="P60" s="152">
        <v>36.763412489006157</v>
      </c>
      <c r="Q60" s="152">
        <v>24.450307827616534</v>
      </c>
      <c r="R60" s="152">
        <v>11.257695690413369</v>
      </c>
      <c r="S60" s="152">
        <v>2.6385224274406331</v>
      </c>
      <c r="T60" s="147">
        <v>0.79155672823219003</v>
      </c>
    </row>
    <row r="61" spans="1:20" s="33" customFormat="1" ht="13.5" customHeight="1" x14ac:dyDescent="0.15">
      <c r="A61" s="241"/>
      <c r="B61" s="44" t="s">
        <v>41</v>
      </c>
      <c r="C61" s="156">
        <v>339</v>
      </c>
      <c r="D61" s="45">
        <v>83</v>
      </c>
      <c r="E61" s="46">
        <v>134</v>
      </c>
      <c r="F61" s="46">
        <v>126</v>
      </c>
      <c r="G61" s="46">
        <v>96</v>
      </c>
      <c r="H61" s="46">
        <v>16</v>
      </c>
      <c r="I61" s="46">
        <v>56</v>
      </c>
      <c r="J61" s="46">
        <v>33</v>
      </c>
      <c r="K61" s="46">
        <v>46</v>
      </c>
      <c r="L61" s="46">
        <v>39</v>
      </c>
      <c r="M61" s="46">
        <v>18</v>
      </c>
      <c r="N61" s="46">
        <v>16</v>
      </c>
      <c r="O61" s="46">
        <v>15</v>
      </c>
      <c r="P61" s="46">
        <v>126</v>
      </c>
      <c r="Q61" s="46">
        <v>75</v>
      </c>
      <c r="R61" s="46">
        <v>51</v>
      </c>
      <c r="S61" s="46">
        <v>9</v>
      </c>
      <c r="T61" s="47">
        <v>5</v>
      </c>
    </row>
    <row r="62" spans="1:20" s="51" customFormat="1" ht="13.5" customHeight="1" x14ac:dyDescent="0.15">
      <c r="A62" s="241"/>
      <c r="B62" s="50" t="s">
        <v>40</v>
      </c>
      <c r="C62" s="158"/>
      <c r="D62" s="142">
        <v>24.483775811209441</v>
      </c>
      <c r="E62" s="152">
        <v>39.528023598820063</v>
      </c>
      <c r="F62" s="152">
        <v>37.168141592920357</v>
      </c>
      <c r="G62" s="152">
        <v>28.318584070796462</v>
      </c>
      <c r="H62" s="152">
        <v>4.71976401179941</v>
      </c>
      <c r="I62" s="152">
        <v>16.519174041297934</v>
      </c>
      <c r="J62" s="152">
        <v>9.7345132743362832</v>
      </c>
      <c r="K62" s="152">
        <v>13.569321533923304</v>
      </c>
      <c r="L62" s="152">
        <v>11.504424778761061</v>
      </c>
      <c r="M62" s="152">
        <v>5.3097345132743365</v>
      </c>
      <c r="N62" s="152">
        <v>4.71976401179941</v>
      </c>
      <c r="O62" s="152">
        <v>4.4247787610619467</v>
      </c>
      <c r="P62" s="152">
        <v>37.168141592920357</v>
      </c>
      <c r="Q62" s="152">
        <v>22.123893805309734</v>
      </c>
      <c r="R62" s="152">
        <v>15.044247787610621</v>
      </c>
      <c r="S62" s="152">
        <v>2.6548672566371683</v>
      </c>
      <c r="T62" s="147">
        <v>1.4749262536873156</v>
      </c>
    </row>
    <row r="63" spans="1:20" s="33" customFormat="1" ht="13.5" customHeight="1" x14ac:dyDescent="0.15">
      <c r="A63" s="241"/>
      <c r="B63" s="44" t="s">
        <v>42</v>
      </c>
      <c r="C63" s="156">
        <v>1007</v>
      </c>
      <c r="D63" s="45">
        <v>327</v>
      </c>
      <c r="E63" s="46">
        <v>517</v>
      </c>
      <c r="F63" s="46">
        <v>383</v>
      </c>
      <c r="G63" s="46">
        <v>163</v>
      </c>
      <c r="H63" s="46">
        <v>28</v>
      </c>
      <c r="I63" s="46">
        <v>79</v>
      </c>
      <c r="J63" s="46">
        <v>162</v>
      </c>
      <c r="K63" s="46">
        <v>130</v>
      </c>
      <c r="L63" s="46">
        <v>69</v>
      </c>
      <c r="M63" s="46">
        <v>114</v>
      </c>
      <c r="N63" s="46">
        <v>56</v>
      </c>
      <c r="O63" s="46">
        <v>19</v>
      </c>
      <c r="P63" s="46">
        <v>284</v>
      </c>
      <c r="Q63" s="46">
        <v>322</v>
      </c>
      <c r="R63" s="46">
        <v>90</v>
      </c>
      <c r="S63" s="46">
        <v>20</v>
      </c>
      <c r="T63" s="47">
        <v>32</v>
      </c>
    </row>
    <row r="64" spans="1:20" s="51" customFormat="1" ht="13.5" customHeight="1" thickBot="1" x14ac:dyDescent="0.2">
      <c r="A64" s="242"/>
      <c r="B64" s="52"/>
      <c r="C64" s="157"/>
      <c r="D64" s="149">
        <v>32.472691161866926</v>
      </c>
      <c r="E64" s="214">
        <v>51.340615690168825</v>
      </c>
      <c r="F64" s="214">
        <v>38.033763654419069</v>
      </c>
      <c r="G64" s="214">
        <v>16.186693147964252</v>
      </c>
      <c r="H64" s="214">
        <v>2.7805362462760672</v>
      </c>
      <c r="I64" s="214">
        <v>7.8450844091360477</v>
      </c>
      <c r="J64" s="214">
        <v>16.08738828202582</v>
      </c>
      <c r="K64" s="214">
        <v>12.909632571996028</v>
      </c>
      <c r="L64" s="214">
        <v>6.8520357497517379</v>
      </c>
      <c r="M64" s="214">
        <v>11.320754716981133</v>
      </c>
      <c r="N64" s="214">
        <v>5.5610724925521344</v>
      </c>
      <c r="O64" s="214">
        <v>1.8867924528301887</v>
      </c>
      <c r="P64" s="214">
        <v>28.202581926514398</v>
      </c>
      <c r="Q64" s="214">
        <v>31.976166832174773</v>
      </c>
      <c r="R64" s="214">
        <v>8.9374379344587886</v>
      </c>
      <c r="S64" s="214">
        <v>1.9860973187686197</v>
      </c>
      <c r="T64" s="154">
        <v>3.1777557100297913</v>
      </c>
    </row>
    <row r="65" spans="1:21" s="33" customFormat="1" ht="13.5" customHeight="1" x14ac:dyDescent="0.15">
      <c r="A65" s="241" t="s">
        <v>89</v>
      </c>
      <c r="B65" s="44" t="s">
        <v>77</v>
      </c>
      <c r="C65" s="156">
        <v>350</v>
      </c>
      <c r="D65" s="45">
        <v>76</v>
      </c>
      <c r="E65" s="46">
        <v>109</v>
      </c>
      <c r="F65" s="46">
        <v>123</v>
      </c>
      <c r="G65" s="46">
        <v>131</v>
      </c>
      <c r="H65" s="46">
        <v>15</v>
      </c>
      <c r="I65" s="46">
        <v>75</v>
      </c>
      <c r="J65" s="46">
        <v>41</v>
      </c>
      <c r="K65" s="46">
        <v>45</v>
      </c>
      <c r="L65" s="46">
        <v>35</v>
      </c>
      <c r="M65" s="46">
        <v>28</v>
      </c>
      <c r="N65" s="46">
        <v>23</v>
      </c>
      <c r="O65" s="46">
        <v>9</v>
      </c>
      <c r="P65" s="46">
        <v>128</v>
      </c>
      <c r="Q65" s="46">
        <v>83</v>
      </c>
      <c r="R65" s="46">
        <v>41</v>
      </c>
      <c r="S65" s="46">
        <v>12</v>
      </c>
      <c r="T65" s="47">
        <v>4</v>
      </c>
    </row>
    <row r="66" spans="1:21" s="51" customFormat="1" ht="13.5" customHeight="1" x14ac:dyDescent="0.15">
      <c r="A66" s="239"/>
      <c r="B66" s="50"/>
      <c r="C66" s="158"/>
      <c r="D66" s="142">
        <v>21.714285714285715</v>
      </c>
      <c r="E66" s="152">
        <v>31.142857142857146</v>
      </c>
      <c r="F66" s="152">
        <v>35.142857142857139</v>
      </c>
      <c r="G66" s="152">
        <v>37.428571428571431</v>
      </c>
      <c r="H66" s="152">
        <v>4.2857142857142856</v>
      </c>
      <c r="I66" s="152">
        <v>21.428571428571427</v>
      </c>
      <c r="J66" s="152">
        <v>11.714285714285715</v>
      </c>
      <c r="K66" s="152">
        <v>12.857142857142856</v>
      </c>
      <c r="L66" s="152">
        <v>10</v>
      </c>
      <c r="M66" s="152">
        <v>8</v>
      </c>
      <c r="N66" s="152">
        <v>6.5714285714285712</v>
      </c>
      <c r="O66" s="152">
        <v>2.5714285714285712</v>
      </c>
      <c r="P66" s="152">
        <v>36.571428571428569</v>
      </c>
      <c r="Q66" s="152">
        <v>23.714285714285715</v>
      </c>
      <c r="R66" s="152">
        <v>11.714285714285715</v>
      </c>
      <c r="S66" s="152">
        <v>3.4285714285714288</v>
      </c>
      <c r="T66" s="147">
        <v>1.1428571428571428</v>
      </c>
    </row>
    <row r="67" spans="1:21" s="33" customFormat="1" ht="13.5" customHeight="1" x14ac:dyDescent="0.15">
      <c r="A67" s="239"/>
      <c r="B67" s="44" t="s">
        <v>78</v>
      </c>
      <c r="C67" s="156">
        <v>952</v>
      </c>
      <c r="D67" s="45">
        <v>315</v>
      </c>
      <c r="E67" s="46">
        <v>476</v>
      </c>
      <c r="F67" s="46">
        <v>364</v>
      </c>
      <c r="G67" s="46">
        <v>163</v>
      </c>
      <c r="H67" s="46">
        <v>31</v>
      </c>
      <c r="I67" s="46">
        <v>84</v>
      </c>
      <c r="J67" s="46">
        <v>122</v>
      </c>
      <c r="K67" s="46">
        <v>137</v>
      </c>
      <c r="L67" s="46">
        <v>75</v>
      </c>
      <c r="M67" s="46">
        <v>91</v>
      </c>
      <c r="N67" s="46">
        <v>59</v>
      </c>
      <c r="O67" s="46">
        <v>28</v>
      </c>
      <c r="P67" s="46">
        <v>317</v>
      </c>
      <c r="Q67" s="46">
        <v>291</v>
      </c>
      <c r="R67" s="46">
        <v>99</v>
      </c>
      <c r="S67" s="46">
        <v>21</v>
      </c>
      <c r="T67" s="47">
        <v>19</v>
      </c>
    </row>
    <row r="68" spans="1:21" s="51" customFormat="1" ht="13.5" customHeight="1" x14ac:dyDescent="0.15">
      <c r="A68" s="239"/>
      <c r="B68" s="50"/>
      <c r="C68" s="158"/>
      <c r="D68" s="142">
        <v>33.088235294117645</v>
      </c>
      <c r="E68" s="152">
        <v>50</v>
      </c>
      <c r="F68" s="152">
        <v>38.235294117647058</v>
      </c>
      <c r="G68" s="152">
        <v>17.1218487394958</v>
      </c>
      <c r="H68" s="152">
        <v>3.2563025210084038</v>
      </c>
      <c r="I68" s="152">
        <v>8.8235294117647065</v>
      </c>
      <c r="J68" s="152">
        <v>12.815126050420167</v>
      </c>
      <c r="K68" s="152">
        <v>14.390756302521007</v>
      </c>
      <c r="L68" s="152">
        <v>7.8781512605042012</v>
      </c>
      <c r="M68" s="152">
        <v>9.5588235294117645</v>
      </c>
      <c r="N68" s="152">
        <v>6.1974789915966388</v>
      </c>
      <c r="O68" s="152">
        <v>2.9411764705882351</v>
      </c>
      <c r="P68" s="152">
        <v>33.298319327731093</v>
      </c>
      <c r="Q68" s="152">
        <v>30.567226890756306</v>
      </c>
      <c r="R68" s="152">
        <v>10.399159663865547</v>
      </c>
      <c r="S68" s="152">
        <v>2.2058823529411766</v>
      </c>
      <c r="T68" s="147">
        <v>1.9957983193277309</v>
      </c>
    </row>
    <row r="69" spans="1:21" s="51" customFormat="1" ht="13.5" customHeight="1" x14ac:dyDescent="0.15">
      <c r="A69" s="239"/>
      <c r="B69" s="44" t="s">
        <v>79</v>
      </c>
      <c r="C69" s="156">
        <v>1174</v>
      </c>
      <c r="D69" s="45">
        <v>366</v>
      </c>
      <c r="E69" s="46">
        <v>553</v>
      </c>
      <c r="F69" s="46">
        <v>424</v>
      </c>
      <c r="G69" s="46">
        <v>247</v>
      </c>
      <c r="H69" s="46">
        <v>45</v>
      </c>
      <c r="I69" s="46">
        <v>104</v>
      </c>
      <c r="J69" s="46">
        <v>150</v>
      </c>
      <c r="K69" s="46">
        <v>172</v>
      </c>
      <c r="L69" s="46">
        <v>116</v>
      </c>
      <c r="M69" s="46">
        <v>189</v>
      </c>
      <c r="N69" s="46">
        <v>47</v>
      </c>
      <c r="O69" s="46">
        <v>25</v>
      </c>
      <c r="P69" s="46">
        <v>382</v>
      </c>
      <c r="Q69" s="46">
        <v>297</v>
      </c>
      <c r="R69" s="46">
        <v>129</v>
      </c>
      <c r="S69" s="46">
        <v>26</v>
      </c>
      <c r="T69" s="47">
        <v>23</v>
      </c>
    </row>
    <row r="70" spans="1:21" s="51" customFormat="1" ht="13.5" customHeight="1" x14ac:dyDescent="0.15">
      <c r="A70" s="239"/>
      <c r="B70" s="50"/>
      <c r="C70" s="158"/>
      <c r="D70" s="142">
        <v>31.175468483816015</v>
      </c>
      <c r="E70" s="152">
        <v>47.103918228279383</v>
      </c>
      <c r="F70" s="152">
        <v>36.115843270868822</v>
      </c>
      <c r="G70" s="152">
        <v>21.039182282793867</v>
      </c>
      <c r="H70" s="152">
        <v>3.8330494037478706</v>
      </c>
      <c r="I70" s="152">
        <v>8.8586030664395228</v>
      </c>
      <c r="J70" s="152">
        <v>12.776831345826235</v>
      </c>
      <c r="K70" s="152">
        <v>14.650766609880749</v>
      </c>
      <c r="L70" s="152">
        <v>9.8807495741056215</v>
      </c>
      <c r="M70" s="152">
        <v>16.098807495741056</v>
      </c>
      <c r="N70" s="152">
        <v>4.0034071550255543</v>
      </c>
      <c r="O70" s="152">
        <v>2.1294718909710393</v>
      </c>
      <c r="P70" s="152">
        <v>32.538330494037474</v>
      </c>
      <c r="Q70" s="152">
        <v>25.298126064735943</v>
      </c>
      <c r="R70" s="152">
        <v>10.988074957410563</v>
      </c>
      <c r="S70" s="152">
        <v>2.2146507666098807</v>
      </c>
      <c r="T70" s="147">
        <v>1.9591141396933562</v>
      </c>
    </row>
    <row r="71" spans="1:21" s="33" customFormat="1" ht="13.5" customHeight="1" x14ac:dyDescent="0.15">
      <c r="A71" s="239"/>
      <c r="B71" s="44" t="s">
        <v>38</v>
      </c>
      <c r="C71" s="156">
        <v>7</v>
      </c>
      <c r="D71" s="45">
        <v>0</v>
      </c>
      <c r="E71" s="46">
        <v>2</v>
      </c>
      <c r="F71" s="46">
        <v>1</v>
      </c>
      <c r="G71" s="46">
        <v>0</v>
      </c>
      <c r="H71" s="46">
        <v>1</v>
      </c>
      <c r="I71" s="46">
        <v>0</v>
      </c>
      <c r="J71" s="46">
        <v>0</v>
      </c>
      <c r="K71" s="46">
        <v>3</v>
      </c>
      <c r="L71" s="46">
        <v>2</v>
      </c>
      <c r="M71" s="46">
        <v>2</v>
      </c>
      <c r="N71" s="46">
        <v>1</v>
      </c>
      <c r="O71" s="46">
        <v>0</v>
      </c>
      <c r="P71" s="46">
        <v>1</v>
      </c>
      <c r="Q71" s="46">
        <v>4</v>
      </c>
      <c r="R71" s="46">
        <v>0</v>
      </c>
      <c r="S71" s="46">
        <v>0</v>
      </c>
      <c r="T71" s="47">
        <v>0</v>
      </c>
    </row>
    <row r="72" spans="1:21" s="51" customFormat="1" ht="13.5" customHeight="1" thickBot="1" x14ac:dyDescent="0.2">
      <c r="A72" s="240"/>
      <c r="B72" s="52"/>
      <c r="C72" s="157"/>
      <c r="D72" s="149">
        <v>0</v>
      </c>
      <c r="E72" s="214">
        <v>28.571428571428569</v>
      </c>
      <c r="F72" s="214">
        <v>14.285714285714285</v>
      </c>
      <c r="G72" s="214">
        <v>0</v>
      </c>
      <c r="H72" s="214">
        <v>14.285714285714285</v>
      </c>
      <c r="I72" s="214">
        <v>0</v>
      </c>
      <c r="J72" s="214">
        <v>0</v>
      </c>
      <c r="K72" s="214">
        <v>42.857142857142854</v>
      </c>
      <c r="L72" s="214">
        <v>28.571428571428569</v>
      </c>
      <c r="M72" s="214">
        <v>28.571428571428569</v>
      </c>
      <c r="N72" s="214">
        <v>14.285714285714285</v>
      </c>
      <c r="O72" s="214">
        <v>0</v>
      </c>
      <c r="P72" s="214">
        <v>14.285714285714285</v>
      </c>
      <c r="Q72" s="214">
        <v>57.142857142857139</v>
      </c>
      <c r="R72" s="214">
        <v>0</v>
      </c>
      <c r="S72" s="214">
        <v>0</v>
      </c>
      <c r="T72" s="154">
        <v>0</v>
      </c>
    </row>
    <row r="73" spans="1:21" ht="13.5" customHeight="1" x14ac:dyDescent="0.15">
      <c r="A73" s="241" t="s">
        <v>90</v>
      </c>
      <c r="B73" s="44" t="s">
        <v>80</v>
      </c>
      <c r="C73" s="156">
        <v>1270</v>
      </c>
      <c r="D73" s="45">
        <v>402</v>
      </c>
      <c r="E73" s="46">
        <v>658</v>
      </c>
      <c r="F73" s="46">
        <v>471</v>
      </c>
      <c r="G73" s="46">
        <v>187</v>
      </c>
      <c r="H73" s="46">
        <v>37</v>
      </c>
      <c r="I73" s="46">
        <v>75</v>
      </c>
      <c r="J73" s="46">
        <v>184</v>
      </c>
      <c r="K73" s="46">
        <v>175</v>
      </c>
      <c r="L73" s="46">
        <v>99</v>
      </c>
      <c r="M73" s="46">
        <v>175</v>
      </c>
      <c r="N73" s="46">
        <v>69</v>
      </c>
      <c r="O73" s="46">
        <v>23</v>
      </c>
      <c r="P73" s="46">
        <v>382</v>
      </c>
      <c r="Q73" s="46">
        <v>426</v>
      </c>
      <c r="R73" s="46">
        <v>119</v>
      </c>
      <c r="S73" s="46">
        <v>31</v>
      </c>
      <c r="T73" s="47">
        <v>33</v>
      </c>
      <c r="U73" s="53"/>
    </row>
    <row r="74" spans="1:21" ht="13.5" customHeight="1" x14ac:dyDescent="0.15">
      <c r="A74" s="239"/>
      <c r="B74" s="50"/>
      <c r="C74" s="158"/>
      <c r="D74" s="142">
        <v>31.653543307086611</v>
      </c>
      <c r="E74" s="152">
        <v>51.811023622047244</v>
      </c>
      <c r="F74" s="152">
        <v>37.086614173228341</v>
      </c>
      <c r="G74" s="152">
        <v>14.724409448818898</v>
      </c>
      <c r="H74" s="152">
        <v>2.9133858267716537</v>
      </c>
      <c r="I74" s="152">
        <v>5.9055118110236222</v>
      </c>
      <c r="J74" s="152">
        <v>14.488188976377952</v>
      </c>
      <c r="K74" s="152">
        <v>13.779527559055119</v>
      </c>
      <c r="L74" s="152">
        <v>7.7952755905511815</v>
      </c>
      <c r="M74" s="152">
        <v>13.779527559055119</v>
      </c>
      <c r="N74" s="152">
        <v>5.4330708661417324</v>
      </c>
      <c r="O74" s="152">
        <v>1.811023622047244</v>
      </c>
      <c r="P74" s="152">
        <v>30.078740157480315</v>
      </c>
      <c r="Q74" s="152">
        <v>33.54330708661417</v>
      </c>
      <c r="R74" s="152">
        <v>9.3700787401574814</v>
      </c>
      <c r="S74" s="152">
        <v>2.4409448818897639</v>
      </c>
      <c r="T74" s="147">
        <v>2.5984251968503935</v>
      </c>
    </row>
    <row r="75" spans="1:21" ht="13.5" customHeight="1" x14ac:dyDescent="0.15">
      <c r="A75" s="239"/>
      <c r="B75" s="44" t="s">
        <v>81</v>
      </c>
      <c r="C75" s="156">
        <v>881</v>
      </c>
      <c r="D75" s="45">
        <v>267</v>
      </c>
      <c r="E75" s="46">
        <v>369</v>
      </c>
      <c r="F75" s="46">
        <v>327</v>
      </c>
      <c r="G75" s="46">
        <v>260</v>
      </c>
      <c r="H75" s="46">
        <v>39</v>
      </c>
      <c r="I75" s="46">
        <v>128</v>
      </c>
      <c r="J75" s="46">
        <v>96</v>
      </c>
      <c r="K75" s="46">
        <v>123</v>
      </c>
      <c r="L75" s="46">
        <v>91</v>
      </c>
      <c r="M75" s="46">
        <v>94</v>
      </c>
      <c r="N75" s="46">
        <v>41</v>
      </c>
      <c r="O75" s="46">
        <v>32</v>
      </c>
      <c r="P75" s="46">
        <v>315</v>
      </c>
      <c r="Q75" s="46">
        <v>187</v>
      </c>
      <c r="R75" s="46">
        <v>107</v>
      </c>
      <c r="S75" s="46">
        <v>20</v>
      </c>
      <c r="T75" s="47">
        <v>10</v>
      </c>
      <c r="U75" s="54"/>
    </row>
    <row r="76" spans="1:21" ht="13.5" customHeight="1" x14ac:dyDescent="0.15">
      <c r="A76" s="239"/>
      <c r="B76" s="50" t="s">
        <v>82</v>
      </c>
      <c r="C76" s="158"/>
      <c r="D76" s="142">
        <v>30.306469920544838</v>
      </c>
      <c r="E76" s="152">
        <v>41.884222474460842</v>
      </c>
      <c r="F76" s="152">
        <v>37.116912599318958</v>
      </c>
      <c r="G76" s="152">
        <v>29.511918274687854</v>
      </c>
      <c r="H76" s="152">
        <v>4.426787741203178</v>
      </c>
      <c r="I76" s="152">
        <v>14.52894438138479</v>
      </c>
      <c r="J76" s="152">
        <v>10.896708286038592</v>
      </c>
      <c r="K76" s="152">
        <v>13.961407491486947</v>
      </c>
      <c r="L76" s="152">
        <v>10.329171396140749</v>
      </c>
      <c r="M76" s="152">
        <v>10.669693530079455</v>
      </c>
      <c r="N76" s="152">
        <v>4.6538024971623155</v>
      </c>
      <c r="O76" s="152">
        <v>3.6322360953461974</v>
      </c>
      <c r="P76" s="152">
        <v>35.754824063564136</v>
      </c>
      <c r="Q76" s="152">
        <v>21.22587968217934</v>
      </c>
      <c r="R76" s="152">
        <v>12.145289443813848</v>
      </c>
      <c r="S76" s="152">
        <v>2.2701475595913734</v>
      </c>
      <c r="T76" s="147">
        <v>1.1350737797956867</v>
      </c>
      <c r="U76" s="55"/>
    </row>
    <row r="77" spans="1:21" ht="13.5" customHeight="1" x14ac:dyDescent="0.15">
      <c r="A77" s="239"/>
      <c r="B77" s="44" t="s">
        <v>83</v>
      </c>
      <c r="C77" s="156">
        <v>268</v>
      </c>
      <c r="D77" s="45">
        <v>71</v>
      </c>
      <c r="E77" s="46">
        <v>90</v>
      </c>
      <c r="F77" s="46">
        <v>89</v>
      </c>
      <c r="G77" s="46">
        <v>77</v>
      </c>
      <c r="H77" s="46">
        <v>12</v>
      </c>
      <c r="I77" s="46">
        <v>52</v>
      </c>
      <c r="J77" s="46">
        <v>22</v>
      </c>
      <c r="K77" s="46">
        <v>50</v>
      </c>
      <c r="L77" s="46">
        <v>34</v>
      </c>
      <c r="M77" s="46">
        <v>31</v>
      </c>
      <c r="N77" s="46">
        <v>15</v>
      </c>
      <c r="O77" s="46">
        <v>7</v>
      </c>
      <c r="P77" s="46">
        <v>117</v>
      </c>
      <c r="Q77" s="46">
        <v>46</v>
      </c>
      <c r="R77" s="46">
        <v>36</v>
      </c>
      <c r="S77" s="46">
        <v>7</v>
      </c>
      <c r="T77" s="47">
        <v>0</v>
      </c>
      <c r="U77" s="56"/>
    </row>
    <row r="78" spans="1:21" ht="13.5" customHeight="1" x14ac:dyDescent="0.15">
      <c r="A78" s="239"/>
      <c r="B78" s="50"/>
      <c r="C78" s="158"/>
      <c r="D78" s="142">
        <v>26.492537313432834</v>
      </c>
      <c r="E78" s="152">
        <v>33.582089552238806</v>
      </c>
      <c r="F78" s="152">
        <v>33.208955223880601</v>
      </c>
      <c r="G78" s="152">
        <v>28.731343283582088</v>
      </c>
      <c r="H78" s="152">
        <v>4.4776119402985071</v>
      </c>
      <c r="I78" s="152">
        <v>19.402985074626866</v>
      </c>
      <c r="J78" s="152">
        <v>8.2089552238805972</v>
      </c>
      <c r="K78" s="152">
        <v>18.656716417910449</v>
      </c>
      <c r="L78" s="152">
        <v>12.686567164179104</v>
      </c>
      <c r="M78" s="152">
        <v>11.567164179104477</v>
      </c>
      <c r="N78" s="152">
        <v>5.5970149253731343</v>
      </c>
      <c r="O78" s="152">
        <v>2.6119402985074625</v>
      </c>
      <c r="P78" s="152">
        <v>43.656716417910445</v>
      </c>
      <c r="Q78" s="152">
        <v>17.164179104477611</v>
      </c>
      <c r="R78" s="152">
        <v>13.432835820895523</v>
      </c>
      <c r="S78" s="152">
        <v>2.6119402985074625</v>
      </c>
      <c r="T78" s="147">
        <v>0</v>
      </c>
      <c r="U78" s="55"/>
    </row>
    <row r="79" spans="1:21" ht="13.5" customHeight="1" x14ac:dyDescent="0.15">
      <c r="A79" s="239"/>
      <c r="B79" s="44" t="s">
        <v>38</v>
      </c>
      <c r="C79" s="156">
        <v>64</v>
      </c>
      <c r="D79" s="45">
        <v>17</v>
      </c>
      <c r="E79" s="46">
        <v>23</v>
      </c>
      <c r="F79" s="46">
        <v>25</v>
      </c>
      <c r="G79" s="46">
        <v>17</v>
      </c>
      <c r="H79" s="46">
        <v>4</v>
      </c>
      <c r="I79" s="46">
        <v>8</v>
      </c>
      <c r="J79" s="46">
        <v>11</v>
      </c>
      <c r="K79" s="46">
        <v>9</v>
      </c>
      <c r="L79" s="46">
        <v>4</v>
      </c>
      <c r="M79" s="46">
        <v>10</v>
      </c>
      <c r="N79" s="46">
        <v>5</v>
      </c>
      <c r="O79" s="46">
        <v>0</v>
      </c>
      <c r="P79" s="46">
        <v>14</v>
      </c>
      <c r="Q79" s="46">
        <v>16</v>
      </c>
      <c r="R79" s="46">
        <v>7</v>
      </c>
      <c r="S79" s="46">
        <v>1</v>
      </c>
      <c r="T79" s="47">
        <v>3</v>
      </c>
      <c r="U79" s="55"/>
    </row>
    <row r="80" spans="1:21" ht="13.5" customHeight="1" thickBot="1" x14ac:dyDescent="0.2">
      <c r="A80" s="240"/>
      <c r="B80" s="52"/>
      <c r="C80" s="157"/>
      <c r="D80" s="149">
        <v>26.5625</v>
      </c>
      <c r="E80" s="214">
        <v>35.9375</v>
      </c>
      <c r="F80" s="214">
        <v>39.0625</v>
      </c>
      <c r="G80" s="214">
        <v>26.5625</v>
      </c>
      <c r="H80" s="214">
        <v>6.25</v>
      </c>
      <c r="I80" s="214">
        <v>12.5</v>
      </c>
      <c r="J80" s="214">
        <v>17.1875</v>
      </c>
      <c r="K80" s="214">
        <v>14.0625</v>
      </c>
      <c r="L80" s="214">
        <v>6.25</v>
      </c>
      <c r="M80" s="214">
        <v>15.625</v>
      </c>
      <c r="N80" s="214">
        <v>7.8125</v>
      </c>
      <c r="O80" s="214">
        <v>0</v>
      </c>
      <c r="P80" s="214">
        <v>21.875</v>
      </c>
      <c r="Q80" s="214">
        <v>25</v>
      </c>
      <c r="R80" s="214">
        <v>10.9375</v>
      </c>
      <c r="S80" s="214">
        <v>1.5625</v>
      </c>
      <c r="T80" s="154">
        <v>4.6875</v>
      </c>
      <c r="U80" s="55"/>
    </row>
    <row r="81" spans="1:21" ht="15" customHeight="1" x14ac:dyDescent="0.15">
      <c r="A81" s="55"/>
      <c r="B81" s="1"/>
      <c r="C81" s="55"/>
      <c r="D81" s="55"/>
      <c r="E81" s="55"/>
      <c r="F81" s="55"/>
      <c r="G81" s="55"/>
      <c r="H81" s="55"/>
      <c r="I81" s="55"/>
      <c r="J81" s="55"/>
      <c r="K81" s="55"/>
      <c r="L81" s="55"/>
      <c r="M81" s="55"/>
      <c r="N81" s="55"/>
      <c r="O81" s="55"/>
      <c r="P81" s="55"/>
      <c r="Q81" s="55"/>
      <c r="R81" s="55"/>
      <c r="S81" s="55"/>
      <c r="T81" s="55"/>
      <c r="U81" s="55"/>
    </row>
    <row r="82" spans="1:21" ht="15" customHeight="1" x14ac:dyDescent="0.15">
      <c r="A82" s="55"/>
      <c r="B82" s="1"/>
      <c r="C82" s="55"/>
      <c r="D82" s="55"/>
      <c r="E82" s="55"/>
      <c r="F82" s="55"/>
      <c r="G82" s="55"/>
      <c r="H82" s="55"/>
      <c r="I82" s="55"/>
      <c r="J82" s="55"/>
      <c r="K82" s="55"/>
      <c r="L82" s="55"/>
      <c r="M82" s="55"/>
      <c r="N82" s="55"/>
      <c r="O82" s="55"/>
      <c r="P82" s="55"/>
      <c r="Q82" s="55"/>
      <c r="R82" s="55"/>
      <c r="S82" s="55"/>
      <c r="T82" s="55"/>
      <c r="U82" s="55"/>
    </row>
    <row r="83" spans="1:21" ht="15" customHeight="1" x14ac:dyDescent="0.15">
      <c r="A83" s="55"/>
      <c r="B83" s="1"/>
      <c r="C83" s="55"/>
      <c r="D83" s="55"/>
      <c r="E83" s="55"/>
      <c r="F83" s="55"/>
      <c r="G83" s="55"/>
      <c r="H83" s="55"/>
      <c r="I83" s="55"/>
      <c r="J83" s="55"/>
      <c r="K83" s="55"/>
      <c r="L83" s="55"/>
      <c r="M83" s="55"/>
      <c r="N83" s="55"/>
      <c r="O83" s="55"/>
      <c r="P83" s="55"/>
      <c r="Q83" s="55"/>
      <c r="R83" s="55"/>
      <c r="S83" s="55"/>
      <c r="T83" s="55"/>
      <c r="U83" s="55"/>
    </row>
    <row r="84" spans="1:21" ht="15" customHeight="1" x14ac:dyDescent="0.15">
      <c r="A84" s="55"/>
      <c r="B84" s="1"/>
      <c r="C84" s="55"/>
      <c r="D84" s="55"/>
      <c r="E84" s="55"/>
      <c r="F84" s="55"/>
      <c r="G84" s="55"/>
      <c r="H84" s="55"/>
      <c r="I84" s="55"/>
      <c r="J84" s="55"/>
      <c r="K84" s="55"/>
      <c r="L84" s="55"/>
      <c r="M84" s="55"/>
      <c r="N84" s="55"/>
      <c r="O84" s="55"/>
      <c r="P84" s="55"/>
      <c r="Q84" s="55"/>
      <c r="R84" s="55"/>
      <c r="S84" s="55"/>
      <c r="T84" s="55"/>
      <c r="U84" s="55"/>
    </row>
    <row r="85" spans="1:21" ht="15" customHeight="1" x14ac:dyDescent="0.15">
      <c r="A85" s="55"/>
      <c r="B85" s="1"/>
      <c r="C85" s="55"/>
      <c r="D85" s="55"/>
      <c r="E85" s="55"/>
      <c r="F85" s="55"/>
      <c r="G85" s="55"/>
      <c r="H85" s="55"/>
      <c r="I85" s="55"/>
      <c r="J85" s="55"/>
      <c r="K85" s="55"/>
      <c r="L85" s="55"/>
      <c r="M85" s="55"/>
      <c r="N85" s="55"/>
      <c r="O85" s="55"/>
      <c r="P85" s="55"/>
      <c r="Q85" s="55"/>
      <c r="R85" s="55"/>
      <c r="S85" s="55"/>
      <c r="T85" s="55"/>
      <c r="U85" s="55"/>
    </row>
    <row r="86" spans="1:21" ht="15" customHeight="1" x14ac:dyDescent="0.15">
      <c r="A86" s="55"/>
      <c r="B86" s="1"/>
      <c r="C86" s="55"/>
      <c r="D86" s="55"/>
      <c r="E86" s="55"/>
      <c r="F86" s="55"/>
      <c r="G86" s="55"/>
      <c r="H86" s="55"/>
      <c r="I86" s="55"/>
      <c r="J86" s="55"/>
      <c r="K86" s="55"/>
      <c r="L86" s="55"/>
      <c r="M86" s="55"/>
      <c r="N86" s="55"/>
      <c r="O86" s="55"/>
      <c r="P86" s="55"/>
      <c r="Q86" s="55"/>
      <c r="R86" s="55"/>
      <c r="S86" s="55"/>
      <c r="T86" s="55"/>
      <c r="U86" s="55"/>
    </row>
    <row r="87" spans="1:21" ht="15" customHeight="1" x14ac:dyDescent="0.15">
      <c r="A87" s="55"/>
      <c r="B87" s="1"/>
      <c r="C87" s="55"/>
      <c r="D87" s="55"/>
      <c r="E87" s="55"/>
      <c r="F87" s="55"/>
      <c r="G87" s="55"/>
      <c r="H87" s="55"/>
      <c r="I87" s="55"/>
      <c r="J87" s="55"/>
      <c r="K87" s="55"/>
      <c r="L87" s="55"/>
      <c r="M87" s="55"/>
      <c r="N87" s="55"/>
      <c r="O87" s="55"/>
      <c r="P87" s="55"/>
      <c r="Q87" s="55"/>
      <c r="R87" s="55"/>
      <c r="S87" s="55"/>
      <c r="T87" s="55"/>
      <c r="U87" s="55"/>
    </row>
    <row r="88" spans="1:21" ht="15" customHeight="1" x14ac:dyDescent="0.15">
      <c r="A88" s="55"/>
      <c r="B88" s="1"/>
      <c r="C88" s="55"/>
      <c r="D88" s="55"/>
      <c r="E88" s="55"/>
      <c r="F88" s="55"/>
      <c r="G88" s="55"/>
      <c r="H88" s="55"/>
      <c r="I88" s="55"/>
      <c r="J88" s="55"/>
      <c r="K88" s="55"/>
      <c r="L88" s="55"/>
      <c r="M88" s="55"/>
      <c r="N88" s="55"/>
      <c r="O88" s="55"/>
      <c r="P88" s="55"/>
      <c r="Q88" s="55"/>
      <c r="R88" s="55"/>
      <c r="S88" s="55"/>
      <c r="T88" s="55"/>
      <c r="U88" s="55"/>
    </row>
    <row r="89" spans="1:21" ht="15" customHeight="1" x14ac:dyDescent="0.15">
      <c r="A89" s="55"/>
      <c r="B89" s="1"/>
      <c r="C89" s="55"/>
      <c r="D89" s="55"/>
      <c r="E89" s="55"/>
      <c r="F89" s="55"/>
      <c r="G89" s="55"/>
      <c r="H89" s="55"/>
      <c r="I89" s="55"/>
      <c r="J89" s="55"/>
      <c r="K89" s="55"/>
      <c r="L89" s="55"/>
      <c r="M89" s="55"/>
      <c r="N89" s="55"/>
      <c r="O89" s="55"/>
      <c r="P89" s="55"/>
      <c r="Q89" s="55"/>
      <c r="R89" s="55"/>
      <c r="S89" s="55"/>
      <c r="T89" s="55"/>
      <c r="U89" s="55"/>
    </row>
    <row r="90" spans="1:21" ht="15" customHeight="1" x14ac:dyDescent="0.15">
      <c r="A90" s="55"/>
      <c r="B90" s="1"/>
      <c r="C90" s="55"/>
      <c r="D90" s="55"/>
      <c r="E90" s="55"/>
      <c r="F90" s="55"/>
      <c r="G90" s="55"/>
      <c r="H90" s="55"/>
      <c r="I90" s="55"/>
      <c r="J90" s="55"/>
      <c r="K90" s="55"/>
      <c r="L90" s="55"/>
      <c r="M90" s="55"/>
      <c r="N90" s="55"/>
      <c r="O90" s="55"/>
      <c r="P90" s="55"/>
      <c r="Q90" s="55"/>
      <c r="R90" s="55"/>
      <c r="S90" s="55"/>
      <c r="T90" s="55"/>
      <c r="U90" s="55"/>
    </row>
    <row r="91" spans="1:21" ht="15" customHeight="1" x14ac:dyDescent="0.15">
      <c r="A91" s="55"/>
      <c r="B91" s="1"/>
      <c r="C91" s="55"/>
      <c r="D91" s="55"/>
      <c r="E91" s="55"/>
      <c r="F91" s="55"/>
      <c r="G91" s="55"/>
      <c r="H91" s="55"/>
      <c r="I91" s="55"/>
      <c r="J91" s="55"/>
      <c r="K91" s="55"/>
      <c r="L91" s="55"/>
      <c r="M91" s="55"/>
      <c r="N91" s="55"/>
      <c r="O91" s="55"/>
      <c r="P91" s="55"/>
      <c r="Q91" s="55"/>
      <c r="R91" s="55"/>
      <c r="S91" s="55"/>
      <c r="T91" s="55"/>
      <c r="U91" s="55"/>
    </row>
    <row r="92" spans="1:21" ht="15" customHeight="1" x14ac:dyDescent="0.15">
      <c r="A92" s="55"/>
      <c r="B92" s="1"/>
      <c r="C92" s="55"/>
      <c r="D92" s="55"/>
      <c r="E92" s="55"/>
      <c r="F92" s="55"/>
      <c r="G92" s="55"/>
      <c r="H92" s="55"/>
      <c r="I92" s="55"/>
      <c r="J92" s="55"/>
      <c r="K92" s="55"/>
      <c r="L92" s="55"/>
      <c r="M92" s="55"/>
      <c r="N92" s="55"/>
      <c r="O92" s="55"/>
      <c r="P92" s="55"/>
      <c r="Q92" s="55"/>
      <c r="R92" s="55"/>
      <c r="S92" s="55"/>
      <c r="T92" s="55"/>
      <c r="U92" s="55"/>
    </row>
    <row r="93" spans="1:21" ht="15" customHeight="1" x14ac:dyDescent="0.15">
      <c r="A93" s="55"/>
      <c r="B93" s="1"/>
      <c r="C93" s="55"/>
      <c r="D93" s="55"/>
      <c r="E93" s="55"/>
      <c r="F93" s="55"/>
      <c r="G93" s="55"/>
      <c r="H93" s="55"/>
      <c r="I93" s="55"/>
      <c r="J93" s="55"/>
      <c r="K93" s="55"/>
      <c r="L93" s="55"/>
      <c r="M93" s="55"/>
      <c r="N93" s="55"/>
      <c r="O93" s="55"/>
      <c r="P93" s="55"/>
      <c r="Q93" s="55"/>
      <c r="R93" s="55"/>
      <c r="S93" s="55"/>
      <c r="T93" s="55"/>
      <c r="U93" s="55"/>
    </row>
    <row r="94" spans="1:21" ht="15" customHeight="1" x14ac:dyDescent="0.15">
      <c r="A94" s="55"/>
      <c r="B94" s="1"/>
      <c r="C94" s="55"/>
      <c r="D94" s="55"/>
      <c r="E94" s="55"/>
      <c r="F94" s="55"/>
      <c r="G94" s="55"/>
      <c r="H94" s="55"/>
      <c r="I94" s="55"/>
      <c r="J94" s="55"/>
      <c r="K94" s="55"/>
      <c r="L94" s="55"/>
      <c r="M94" s="55"/>
      <c r="N94" s="55"/>
      <c r="O94" s="55"/>
      <c r="P94" s="55"/>
      <c r="Q94" s="55"/>
      <c r="R94" s="55"/>
      <c r="S94" s="55"/>
      <c r="T94" s="55"/>
      <c r="U94" s="55"/>
    </row>
    <row r="95" spans="1:21" ht="15" customHeight="1" x14ac:dyDescent="0.15"/>
    <row r="96" spans="1:21" ht="15" customHeight="1" x14ac:dyDescent="0.15"/>
    <row r="97" spans="1:21" ht="15" customHeight="1" x14ac:dyDescent="0.15"/>
    <row r="98" spans="1:21" ht="15" customHeight="1" x14ac:dyDescent="0.15"/>
    <row r="99" spans="1:21" ht="15" customHeight="1" x14ac:dyDescent="0.15"/>
    <row r="100" spans="1:21" ht="15" customHeight="1" x14ac:dyDescent="0.15"/>
    <row r="101" spans="1:21" s="57" customFormat="1" ht="15" customHeight="1" x14ac:dyDescent="0.15">
      <c r="A101" s="1"/>
      <c r="B101" s="2"/>
      <c r="C101" s="3"/>
      <c r="D101" s="2"/>
      <c r="E101" s="2"/>
      <c r="F101" s="2"/>
      <c r="G101" s="2"/>
      <c r="H101" s="2"/>
      <c r="I101" s="2"/>
      <c r="J101" s="2"/>
      <c r="K101" s="2"/>
      <c r="L101" s="2"/>
      <c r="M101" s="2"/>
      <c r="N101" s="2"/>
      <c r="O101" s="2"/>
      <c r="P101" s="2"/>
      <c r="Q101" s="2"/>
      <c r="R101" s="2"/>
      <c r="S101" s="2"/>
      <c r="T101" s="2"/>
      <c r="U101" s="2"/>
    </row>
    <row r="102" spans="1:21" s="57" customFormat="1" ht="15" customHeight="1" x14ac:dyDescent="0.15">
      <c r="A102" s="1"/>
      <c r="B102" s="2"/>
      <c r="C102" s="3"/>
      <c r="D102" s="2"/>
      <c r="E102" s="2"/>
      <c r="F102" s="2"/>
      <c r="G102" s="2"/>
      <c r="H102" s="2"/>
      <c r="I102" s="2"/>
      <c r="J102" s="2"/>
      <c r="K102" s="2"/>
      <c r="L102" s="2"/>
      <c r="M102" s="2"/>
      <c r="N102" s="2"/>
      <c r="O102" s="2"/>
      <c r="P102" s="2"/>
      <c r="Q102" s="2"/>
      <c r="R102" s="2"/>
      <c r="S102" s="2"/>
      <c r="T102" s="2"/>
      <c r="U102" s="2"/>
    </row>
    <row r="103" spans="1:21" s="57" customFormat="1" ht="15" customHeight="1" x14ac:dyDescent="0.15">
      <c r="A103" s="1"/>
      <c r="B103" s="2"/>
      <c r="C103" s="3"/>
      <c r="D103" s="2"/>
      <c r="E103" s="2"/>
      <c r="F103" s="2"/>
      <c r="G103" s="2"/>
      <c r="H103" s="2"/>
      <c r="I103" s="2"/>
      <c r="J103" s="2"/>
      <c r="K103" s="2"/>
      <c r="L103" s="2"/>
      <c r="M103" s="2"/>
      <c r="N103" s="2"/>
      <c r="O103" s="2"/>
      <c r="P103" s="2"/>
      <c r="Q103" s="2"/>
      <c r="R103" s="2"/>
      <c r="S103" s="2"/>
      <c r="T103" s="2"/>
      <c r="U103" s="2"/>
    </row>
    <row r="104" spans="1:21" s="57" customFormat="1" ht="15" customHeight="1" x14ac:dyDescent="0.15">
      <c r="A104" s="1"/>
      <c r="B104" s="2"/>
      <c r="C104" s="3"/>
      <c r="D104" s="2"/>
      <c r="E104" s="2"/>
      <c r="F104" s="2"/>
      <c r="G104" s="2"/>
      <c r="H104" s="2"/>
      <c r="I104" s="2"/>
      <c r="J104" s="2"/>
      <c r="K104" s="2"/>
      <c r="L104" s="2"/>
      <c r="M104" s="2"/>
      <c r="N104" s="2"/>
      <c r="O104" s="2"/>
      <c r="P104" s="2"/>
      <c r="Q104" s="2"/>
      <c r="R104" s="2"/>
      <c r="S104" s="2"/>
      <c r="T104" s="2"/>
      <c r="U104" s="2"/>
    </row>
    <row r="105" spans="1:21" s="57" customFormat="1" ht="15" customHeight="1" x14ac:dyDescent="0.15">
      <c r="A105" s="1"/>
      <c r="B105" s="2"/>
      <c r="C105" s="3"/>
      <c r="D105" s="2"/>
      <c r="E105" s="2"/>
      <c r="F105" s="2"/>
      <c r="G105" s="2"/>
      <c r="H105" s="2"/>
      <c r="I105" s="2"/>
      <c r="J105" s="2"/>
      <c r="K105" s="2"/>
      <c r="L105" s="2"/>
      <c r="M105" s="2"/>
      <c r="N105" s="2"/>
      <c r="O105" s="2"/>
      <c r="P105" s="2"/>
      <c r="Q105" s="2"/>
      <c r="R105" s="2"/>
      <c r="S105" s="2"/>
      <c r="T105" s="2"/>
      <c r="U105" s="2"/>
    </row>
    <row r="106" spans="1:21" s="57" customFormat="1" ht="15" customHeight="1" x14ac:dyDescent="0.15">
      <c r="A106" s="1"/>
      <c r="B106" s="2"/>
      <c r="C106" s="3"/>
      <c r="D106" s="2"/>
      <c r="E106" s="2"/>
      <c r="F106" s="2"/>
      <c r="G106" s="2"/>
      <c r="H106" s="2"/>
      <c r="I106" s="2"/>
      <c r="J106" s="2"/>
      <c r="K106" s="2"/>
      <c r="L106" s="2"/>
      <c r="M106" s="2"/>
      <c r="N106" s="2"/>
      <c r="O106" s="2"/>
      <c r="P106" s="2"/>
      <c r="Q106" s="2"/>
      <c r="R106" s="2"/>
      <c r="S106" s="2"/>
      <c r="T106" s="2"/>
      <c r="U106" s="2"/>
    </row>
    <row r="107" spans="1:21" s="57" customFormat="1" ht="15" customHeight="1" x14ac:dyDescent="0.15">
      <c r="A107" s="1"/>
      <c r="B107" s="2"/>
      <c r="C107" s="3"/>
      <c r="D107" s="2"/>
      <c r="E107" s="2"/>
      <c r="F107" s="2"/>
      <c r="G107" s="2"/>
      <c r="H107" s="2"/>
      <c r="I107" s="2"/>
      <c r="J107" s="2"/>
      <c r="K107" s="2"/>
      <c r="L107" s="2"/>
      <c r="M107" s="2"/>
      <c r="N107" s="2"/>
      <c r="O107" s="2"/>
      <c r="P107" s="2"/>
      <c r="Q107" s="2"/>
      <c r="R107" s="2"/>
      <c r="S107" s="2"/>
      <c r="T107" s="2"/>
      <c r="U107" s="2"/>
    </row>
    <row r="108" spans="1:21" s="57" customFormat="1" ht="15" customHeight="1" x14ac:dyDescent="0.15">
      <c r="A108" s="1"/>
      <c r="B108" s="2"/>
      <c r="C108" s="3"/>
      <c r="D108" s="2"/>
      <c r="E108" s="2"/>
      <c r="F108" s="2"/>
      <c r="G108" s="2"/>
      <c r="H108" s="2"/>
      <c r="I108" s="2"/>
      <c r="J108" s="2"/>
      <c r="K108" s="2"/>
      <c r="L108" s="2"/>
      <c r="M108" s="2"/>
      <c r="N108" s="2"/>
      <c r="O108" s="2"/>
      <c r="P108" s="2"/>
      <c r="Q108" s="2"/>
      <c r="R108" s="2"/>
      <c r="S108" s="2"/>
      <c r="T108" s="2"/>
      <c r="U108" s="2"/>
    </row>
    <row r="109" spans="1:21" s="57" customFormat="1" ht="15" customHeight="1" x14ac:dyDescent="0.15">
      <c r="A109" s="1"/>
      <c r="B109" s="2"/>
      <c r="C109" s="3"/>
      <c r="D109" s="2"/>
      <c r="E109" s="2"/>
      <c r="F109" s="2"/>
      <c r="G109" s="2"/>
      <c r="H109" s="2"/>
      <c r="I109" s="2"/>
      <c r="J109" s="2"/>
      <c r="K109" s="2"/>
      <c r="L109" s="2"/>
      <c r="M109" s="2"/>
      <c r="N109" s="2"/>
      <c r="O109" s="2"/>
      <c r="P109" s="2"/>
      <c r="Q109" s="2"/>
      <c r="R109" s="2"/>
      <c r="S109" s="2"/>
      <c r="T109" s="2"/>
      <c r="U109" s="2"/>
    </row>
    <row r="110" spans="1:21" s="57" customFormat="1" ht="15" customHeight="1" x14ac:dyDescent="0.15">
      <c r="A110" s="1"/>
      <c r="B110" s="2"/>
      <c r="C110" s="3"/>
      <c r="D110" s="2"/>
      <c r="E110" s="2"/>
      <c r="F110" s="2"/>
      <c r="G110" s="2"/>
      <c r="H110" s="2"/>
      <c r="I110" s="2"/>
      <c r="J110" s="2"/>
      <c r="K110" s="2"/>
      <c r="L110" s="2"/>
      <c r="M110" s="2"/>
      <c r="N110" s="2"/>
      <c r="O110" s="2"/>
      <c r="P110" s="2"/>
      <c r="Q110" s="2"/>
      <c r="R110" s="2"/>
      <c r="S110" s="2"/>
      <c r="T110" s="2"/>
      <c r="U110" s="2"/>
    </row>
    <row r="111" spans="1:21" s="57" customFormat="1" ht="15" customHeight="1" x14ac:dyDescent="0.15">
      <c r="A111" s="1"/>
      <c r="B111" s="2"/>
      <c r="C111" s="3"/>
      <c r="D111" s="2"/>
      <c r="E111" s="2"/>
      <c r="F111" s="2"/>
      <c r="G111" s="2"/>
      <c r="H111" s="2"/>
      <c r="I111" s="2"/>
      <c r="J111" s="2"/>
      <c r="K111" s="2"/>
      <c r="L111" s="2"/>
      <c r="M111" s="2"/>
      <c r="N111" s="2"/>
      <c r="O111" s="2"/>
      <c r="P111" s="2"/>
      <c r="Q111" s="2"/>
      <c r="R111" s="2"/>
      <c r="S111" s="2"/>
      <c r="T111" s="2"/>
      <c r="U111" s="2"/>
    </row>
    <row r="112" spans="1:21" s="57" customFormat="1" ht="15" customHeight="1" x14ac:dyDescent="0.15">
      <c r="A112" s="1"/>
      <c r="B112" s="2"/>
      <c r="C112" s="3"/>
      <c r="D112" s="2"/>
      <c r="E112" s="2"/>
      <c r="F112" s="2"/>
      <c r="G112" s="2"/>
      <c r="H112" s="2"/>
      <c r="I112" s="2"/>
      <c r="J112" s="2"/>
      <c r="K112" s="2"/>
      <c r="L112" s="2"/>
      <c r="M112" s="2"/>
      <c r="N112" s="2"/>
      <c r="O112" s="2"/>
      <c r="P112" s="2"/>
      <c r="Q112" s="2"/>
      <c r="R112" s="2"/>
      <c r="S112" s="2"/>
      <c r="T112" s="2"/>
      <c r="U112" s="2"/>
    </row>
    <row r="113" spans="1:21" s="57" customFormat="1" ht="15" customHeight="1" x14ac:dyDescent="0.15">
      <c r="A113" s="1"/>
      <c r="B113" s="2"/>
      <c r="C113" s="3"/>
      <c r="D113" s="2"/>
      <c r="E113" s="2"/>
      <c r="F113" s="2"/>
      <c r="G113" s="2"/>
      <c r="H113" s="2"/>
      <c r="I113" s="2"/>
      <c r="J113" s="2"/>
      <c r="K113" s="2"/>
      <c r="L113" s="2"/>
      <c r="M113" s="2"/>
      <c r="N113" s="2"/>
      <c r="O113" s="2"/>
      <c r="P113" s="2"/>
      <c r="Q113" s="2"/>
      <c r="R113" s="2"/>
      <c r="S113" s="2"/>
      <c r="T113" s="2"/>
      <c r="U113" s="2"/>
    </row>
    <row r="114" spans="1:21" s="57" customFormat="1" ht="15" customHeight="1" x14ac:dyDescent="0.15">
      <c r="A114" s="1"/>
      <c r="B114" s="2"/>
      <c r="C114" s="3"/>
      <c r="D114" s="2"/>
      <c r="E114" s="2"/>
      <c r="F114" s="2"/>
      <c r="G114" s="2"/>
      <c r="H114" s="2"/>
      <c r="I114" s="2"/>
      <c r="J114" s="2"/>
      <c r="K114" s="2"/>
      <c r="L114" s="2"/>
      <c r="M114" s="2"/>
      <c r="N114" s="2"/>
      <c r="O114" s="2"/>
      <c r="P114" s="2"/>
      <c r="Q114" s="2"/>
      <c r="R114" s="2"/>
      <c r="S114" s="2"/>
      <c r="T114" s="2"/>
      <c r="U114" s="2"/>
    </row>
    <row r="115" spans="1:21" s="57" customFormat="1" ht="15" customHeight="1" x14ac:dyDescent="0.15">
      <c r="A115" s="1"/>
      <c r="B115" s="2"/>
      <c r="C115" s="3"/>
      <c r="D115" s="2"/>
      <c r="E115" s="2"/>
      <c r="F115" s="2"/>
      <c r="G115" s="2"/>
      <c r="H115" s="2"/>
      <c r="I115" s="2"/>
      <c r="J115" s="2"/>
      <c r="K115" s="2"/>
      <c r="L115" s="2"/>
      <c r="M115" s="2"/>
      <c r="N115" s="2"/>
      <c r="O115" s="2"/>
      <c r="P115" s="2"/>
      <c r="Q115" s="2"/>
      <c r="R115" s="2"/>
      <c r="S115" s="2"/>
      <c r="T115" s="2"/>
      <c r="U115" s="2"/>
    </row>
    <row r="116" spans="1:21" s="57" customFormat="1" ht="15" customHeight="1" x14ac:dyDescent="0.15">
      <c r="A116" s="1"/>
      <c r="B116" s="2"/>
      <c r="C116" s="3"/>
      <c r="D116" s="2"/>
      <c r="E116" s="2"/>
      <c r="F116" s="2"/>
      <c r="G116" s="2"/>
      <c r="H116" s="2"/>
      <c r="I116" s="2"/>
      <c r="J116" s="2"/>
      <c r="K116" s="2"/>
      <c r="L116" s="2"/>
      <c r="M116" s="2"/>
      <c r="N116" s="2"/>
      <c r="O116" s="2"/>
      <c r="P116" s="2"/>
      <c r="Q116" s="2"/>
      <c r="R116" s="2"/>
      <c r="S116" s="2"/>
      <c r="T116" s="2"/>
      <c r="U116" s="2"/>
    </row>
    <row r="117" spans="1:21" s="57" customFormat="1" ht="15" customHeight="1" x14ac:dyDescent="0.15">
      <c r="A117" s="1"/>
      <c r="B117" s="2"/>
      <c r="C117" s="3"/>
      <c r="D117" s="2"/>
      <c r="E117" s="2"/>
      <c r="F117" s="2"/>
      <c r="G117" s="2"/>
      <c r="H117" s="2"/>
      <c r="I117" s="2"/>
      <c r="J117" s="2"/>
      <c r="K117" s="2"/>
      <c r="L117" s="2"/>
      <c r="M117" s="2"/>
      <c r="N117" s="2"/>
      <c r="O117" s="2"/>
      <c r="P117" s="2"/>
      <c r="Q117" s="2"/>
      <c r="R117" s="2"/>
      <c r="S117" s="2"/>
      <c r="T117" s="2"/>
      <c r="U117" s="2"/>
    </row>
    <row r="118" spans="1:21" s="57" customFormat="1" ht="15" customHeight="1" x14ac:dyDescent="0.15">
      <c r="A118" s="1"/>
      <c r="B118" s="2"/>
      <c r="C118" s="3"/>
      <c r="D118" s="2"/>
      <c r="E118" s="2"/>
      <c r="F118" s="2"/>
      <c r="G118" s="2"/>
      <c r="H118" s="2"/>
      <c r="I118" s="2"/>
      <c r="J118" s="2"/>
      <c r="K118" s="2"/>
      <c r="L118" s="2"/>
      <c r="M118" s="2"/>
      <c r="N118" s="2"/>
      <c r="O118" s="2"/>
      <c r="P118" s="2"/>
      <c r="Q118" s="2"/>
      <c r="R118" s="2"/>
      <c r="S118" s="2"/>
      <c r="T118" s="2"/>
      <c r="U118" s="2"/>
    </row>
    <row r="119" spans="1:21" s="57" customFormat="1" ht="15" customHeight="1" x14ac:dyDescent="0.15">
      <c r="A119" s="1"/>
      <c r="B119" s="2"/>
      <c r="C119" s="3"/>
      <c r="D119" s="2"/>
      <c r="E119" s="2"/>
      <c r="F119" s="2"/>
      <c r="G119" s="2"/>
      <c r="H119" s="2"/>
      <c r="I119" s="2"/>
      <c r="J119" s="2"/>
      <c r="K119" s="2"/>
      <c r="L119" s="2"/>
      <c r="M119" s="2"/>
      <c r="N119" s="2"/>
      <c r="O119" s="2"/>
      <c r="P119" s="2"/>
      <c r="Q119" s="2"/>
      <c r="R119" s="2"/>
      <c r="S119" s="2"/>
      <c r="T119" s="2"/>
      <c r="U119" s="2"/>
    </row>
    <row r="120" spans="1:21" s="57" customFormat="1" ht="15" customHeight="1" x14ac:dyDescent="0.15">
      <c r="A120" s="1"/>
      <c r="B120" s="2"/>
      <c r="C120" s="3"/>
      <c r="D120" s="2"/>
      <c r="E120" s="2"/>
      <c r="F120" s="2"/>
      <c r="G120" s="2"/>
      <c r="H120" s="2"/>
      <c r="I120" s="2"/>
      <c r="J120" s="2"/>
      <c r="K120" s="2"/>
      <c r="L120" s="2"/>
      <c r="M120" s="2"/>
      <c r="N120" s="2"/>
      <c r="O120" s="2"/>
      <c r="P120" s="2"/>
      <c r="Q120" s="2"/>
      <c r="R120" s="2"/>
      <c r="S120" s="2"/>
      <c r="T120" s="2"/>
      <c r="U120" s="2"/>
    </row>
    <row r="121" spans="1:21" s="57" customFormat="1" ht="15" customHeight="1" x14ac:dyDescent="0.15">
      <c r="A121" s="1"/>
      <c r="B121" s="2"/>
      <c r="C121" s="3"/>
      <c r="D121" s="2"/>
      <c r="E121" s="2"/>
      <c r="F121" s="2"/>
      <c r="G121" s="2"/>
      <c r="H121" s="2"/>
      <c r="I121" s="2"/>
      <c r="J121" s="2"/>
      <c r="K121" s="2"/>
      <c r="L121" s="2"/>
      <c r="M121" s="2"/>
      <c r="N121" s="2"/>
      <c r="O121" s="2"/>
      <c r="P121" s="2"/>
      <c r="Q121" s="2"/>
      <c r="R121" s="2"/>
      <c r="S121" s="2"/>
      <c r="T121" s="2"/>
      <c r="U121" s="2"/>
    </row>
    <row r="122" spans="1:21" s="57" customFormat="1" ht="15" customHeight="1" x14ac:dyDescent="0.15">
      <c r="A122" s="1"/>
      <c r="B122" s="2"/>
      <c r="C122" s="3"/>
      <c r="D122" s="2"/>
      <c r="E122" s="2"/>
      <c r="F122" s="2"/>
      <c r="G122" s="2"/>
      <c r="H122" s="2"/>
      <c r="I122" s="2"/>
      <c r="J122" s="2"/>
      <c r="K122" s="2"/>
      <c r="L122" s="2"/>
      <c r="M122" s="2"/>
      <c r="N122" s="2"/>
      <c r="O122" s="2"/>
      <c r="P122" s="2"/>
      <c r="Q122" s="2"/>
      <c r="R122" s="2"/>
      <c r="S122" s="2"/>
      <c r="T122" s="2"/>
      <c r="U122" s="2"/>
    </row>
    <row r="123" spans="1:21" s="57" customFormat="1" ht="15" customHeight="1" x14ac:dyDescent="0.15">
      <c r="A123" s="1"/>
      <c r="B123" s="2"/>
      <c r="C123" s="3"/>
      <c r="D123" s="2"/>
      <c r="E123" s="2"/>
      <c r="F123" s="2"/>
      <c r="G123" s="2"/>
      <c r="H123" s="2"/>
      <c r="I123" s="2"/>
      <c r="J123" s="2"/>
      <c r="K123" s="2"/>
      <c r="L123" s="2"/>
      <c r="M123" s="2"/>
      <c r="N123" s="2"/>
      <c r="O123" s="2"/>
      <c r="P123" s="2"/>
      <c r="Q123" s="2"/>
      <c r="R123" s="2"/>
      <c r="S123" s="2"/>
      <c r="T123" s="2"/>
      <c r="U123" s="2"/>
    </row>
    <row r="124" spans="1:21" s="57" customFormat="1" ht="15" customHeight="1" x14ac:dyDescent="0.15">
      <c r="A124" s="1"/>
      <c r="B124" s="2"/>
      <c r="C124" s="3"/>
      <c r="D124" s="2"/>
      <c r="E124" s="2"/>
      <c r="F124" s="2"/>
      <c r="G124" s="2"/>
      <c r="H124" s="2"/>
      <c r="I124" s="2"/>
      <c r="J124" s="2"/>
      <c r="K124" s="2"/>
      <c r="L124" s="2"/>
      <c r="M124" s="2"/>
      <c r="N124" s="2"/>
      <c r="O124" s="2"/>
      <c r="P124" s="2"/>
      <c r="Q124" s="2"/>
      <c r="R124" s="2"/>
      <c r="S124" s="2"/>
      <c r="T124" s="2"/>
      <c r="U124" s="2"/>
    </row>
    <row r="125" spans="1:21" s="57" customFormat="1" ht="15" customHeight="1" x14ac:dyDescent="0.15">
      <c r="A125" s="1"/>
      <c r="B125" s="2"/>
      <c r="C125" s="3"/>
      <c r="D125" s="2"/>
      <c r="E125" s="2"/>
      <c r="F125" s="2"/>
      <c r="G125" s="2"/>
      <c r="H125" s="2"/>
      <c r="I125" s="2"/>
      <c r="J125" s="2"/>
      <c r="K125" s="2"/>
      <c r="L125" s="2"/>
      <c r="M125" s="2"/>
      <c r="N125" s="2"/>
      <c r="O125" s="2"/>
      <c r="P125" s="2"/>
      <c r="Q125" s="2"/>
      <c r="R125" s="2"/>
      <c r="S125" s="2"/>
      <c r="T125" s="2"/>
      <c r="U125" s="2"/>
    </row>
  </sheetData>
  <mergeCells count="7">
    <mergeCell ref="A65:A72"/>
    <mergeCell ref="A73:A80"/>
    <mergeCell ref="A7:A18"/>
    <mergeCell ref="A19:A26"/>
    <mergeCell ref="A27:A40"/>
    <mergeCell ref="A41:A58"/>
    <mergeCell ref="A59:A64"/>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B90AB-A7B6-40C1-8BA4-B660508667DF}">
  <sheetPr>
    <tabColor theme="9" tint="0.79998168889431442"/>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Q1" s="5" t="s">
        <v>451</v>
      </c>
    </row>
    <row r="2" spans="1:20" ht="45" customHeight="1" thickBot="1" x14ac:dyDescent="0.2">
      <c r="A2" s="6" t="s">
        <v>670</v>
      </c>
      <c r="B2" s="7"/>
      <c r="C2" s="7"/>
      <c r="D2" s="7"/>
      <c r="E2" s="7"/>
      <c r="F2" s="7"/>
      <c r="G2" s="7"/>
      <c r="H2" s="7"/>
      <c r="I2" s="7"/>
      <c r="J2" s="7"/>
      <c r="K2" s="7"/>
      <c r="L2" s="7"/>
      <c r="M2" s="7"/>
      <c r="N2" s="7"/>
      <c r="O2" s="7"/>
      <c r="P2" s="8"/>
    </row>
    <row r="3" spans="1:20" ht="15" customHeight="1" x14ac:dyDescent="0.15">
      <c r="A3" s="9"/>
      <c r="B3" s="10"/>
      <c r="C3" s="128"/>
      <c r="D3" s="11">
        <v>1</v>
      </c>
      <c r="E3" s="12">
        <v>2</v>
      </c>
      <c r="F3" s="12">
        <v>3</v>
      </c>
      <c r="G3" s="12">
        <v>4</v>
      </c>
      <c r="H3" s="12">
        <v>5</v>
      </c>
      <c r="I3" s="12">
        <v>6</v>
      </c>
      <c r="J3" s="12">
        <v>7</v>
      </c>
      <c r="K3" s="12">
        <v>8</v>
      </c>
      <c r="L3" s="12">
        <v>9</v>
      </c>
      <c r="M3" s="12">
        <v>10</v>
      </c>
      <c r="N3" s="13"/>
      <c r="O3" s="15"/>
    </row>
    <row r="4" spans="1:20" ht="144.9" customHeight="1" thickBot="1" x14ac:dyDescent="0.2">
      <c r="A4" s="65"/>
      <c r="B4" s="66"/>
      <c r="C4" s="18" t="s">
        <v>2</v>
      </c>
      <c r="D4" s="19" t="s">
        <v>452</v>
      </c>
      <c r="E4" s="20" t="s">
        <v>453</v>
      </c>
      <c r="F4" s="20" t="s">
        <v>454</v>
      </c>
      <c r="G4" s="20" t="s">
        <v>455</v>
      </c>
      <c r="H4" s="20" t="s">
        <v>456</v>
      </c>
      <c r="I4" s="20" t="s">
        <v>457</v>
      </c>
      <c r="J4" s="20" t="s">
        <v>458</v>
      </c>
      <c r="K4" s="20" t="s">
        <v>459</v>
      </c>
      <c r="L4" s="20" t="s">
        <v>460</v>
      </c>
      <c r="M4" s="20" t="s">
        <v>115</v>
      </c>
      <c r="N4" s="21" t="s">
        <v>103</v>
      </c>
      <c r="O4" s="23"/>
      <c r="P4" s="24"/>
    </row>
    <row r="5" spans="1:20" s="33" customFormat="1" ht="13.5" customHeight="1" x14ac:dyDescent="0.15">
      <c r="A5" s="25" t="s">
        <v>11</v>
      </c>
      <c r="B5" s="26"/>
      <c r="C5" s="156">
        <v>2483</v>
      </c>
      <c r="D5" s="27">
        <v>848</v>
      </c>
      <c r="E5" s="28">
        <v>277</v>
      </c>
      <c r="F5" s="28">
        <v>1297</v>
      </c>
      <c r="G5" s="28">
        <v>253</v>
      </c>
      <c r="H5" s="28">
        <v>869</v>
      </c>
      <c r="I5" s="28">
        <v>297</v>
      </c>
      <c r="J5" s="28">
        <v>583</v>
      </c>
      <c r="K5" s="28">
        <v>614</v>
      </c>
      <c r="L5" s="28">
        <v>1240</v>
      </c>
      <c r="M5" s="28">
        <v>109</v>
      </c>
      <c r="N5" s="29">
        <v>78</v>
      </c>
      <c r="O5" s="32"/>
    </row>
    <row r="6" spans="1:20" ht="13.5" customHeight="1" thickBot="1" x14ac:dyDescent="0.2">
      <c r="A6" s="34"/>
      <c r="B6" s="35"/>
      <c r="C6" s="157"/>
      <c r="D6" s="145">
        <v>34.152235199355616</v>
      </c>
      <c r="E6" s="192">
        <v>11.155859846959324</v>
      </c>
      <c r="F6" s="192">
        <v>52.235199355618199</v>
      </c>
      <c r="G6" s="192">
        <v>10.189287152637938</v>
      </c>
      <c r="H6" s="192">
        <v>34.99798630688683</v>
      </c>
      <c r="I6" s="192">
        <v>11.961337092227145</v>
      </c>
      <c r="J6" s="192">
        <v>23.479661699556985</v>
      </c>
      <c r="K6" s="192">
        <v>24.728151429722111</v>
      </c>
      <c r="L6" s="192">
        <v>49.939589206604914</v>
      </c>
      <c r="M6" s="192">
        <v>4.3898509867096251</v>
      </c>
      <c r="N6" s="146">
        <v>3.1413612565445024</v>
      </c>
      <c r="O6" s="185"/>
      <c r="P6" s="186"/>
      <c r="Q6" s="186"/>
      <c r="R6" s="186"/>
      <c r="S6" s="186"/>
      <c r="T6" s="186"/>
    </row>
    <row r="7" spans="1:20" s="33" customFormat="1" ht="13.5" customHeight="1" x14ac:dyDescent="0.15">
      <c r="A7" s="238" t="s">
        <v>12</v>
      </c>
      <c r="B7" s="37" t="s">
        <v>13</v>
      </c>
      <c r="C7" s="155">
        <v>1202</v>
      </c>
      <c r="D7" s="39">
        <v>416</v>
      </c>
      <c r="E7" s="40">
        <v>139</v>
      </c>
      <c r="F7" s="40">
        <v>614</v>
      </c>
      <c r="G7" s="40">
        <v>129</v>
      </c>
      <c r="H7" s="40">
        <v>377</v>
      </c>
      <c r="I7" s="40">
        <v>152</v>
      </c>
      <c r="J7" s="40">
        <v>304</v>
      </c>
      <c r="K7" s="40">
        <v>306</v>
      </c>
      <c r="L7" s="40">
        <v>591</v>
      </c>
      <c r="M7" s="40">
        <v>55</v>
      </c>
      <c r="N7" s="41">
        <v>35</v>
      </c>
    </row>
    <row r="8" spans="1:20" ht="13.5" customHeight="1" x14ac:dyDescent="0.15">
      <c r="A8" s="239"/>
      <c r="B8" s="43"/>
      <c r="C8" s="158"/>
      <c r="D8" s="142">
        <v>34.608985024958407</v>
      </c>
      <c r="E8" s="152">
        <v>11.564059900166388</v>
      </c>
      <c r="F8" s="152">
        <v>51.081530782029951</v>
      </c>
      <c r="G8" s="152">
        <v>10.732113144758735</v>
      </c>
      <c r="H8" s="152">
        <v>31.364392678868551</v>
      </c>
      <c r="I8" s="152">
        <v>12.645590682196339</v>
      </c>
      <c r="J8" s="152">
        <v>25.291181364392678</v>
      </c>
      <c r="K8" s="152">
        <v>25.457570715474208</v>
      </c>
      <c r="L8" s="152">
        <v>49.168053244592343</v>
      </c>
      <c r="M8" s="152">
        <v>4.5757071547420969</v>
      </c>
      <c r="N8" s="147">
        <v>2.9118136439267883</v>
      </c>
      <c r="O8" s="186"/>
      <c r="P8" s="186"/>
      <c r="Q8" s="186"/>
      <c r="R8" s="186"/>
      <c r="S8" s="186"/>
      <c r="T8" s="186"/>
    </row>
    <row r="9" spans="1:20" s="33" customFormat="1" ht="13.5" customHeight="1" x14ac:dyDescent="0.15">
      <c r="A9" s="239"/>
      <c r="B9" s="44" t="s">
        <v>14</v>
      </c>
      <c r="C9" s="156">
        <v>230</v>
      </c>
      <c r="D9" s="45">
        <v>83</v>
      </c>
      <c r="E9" s="46">
        <v>30</v>
      </c>
      <c r="F9" s="46">
        <v>104</v>
      </c>
      <c r="G9" s="46">
        <v>27</v>
      </c>
      <c r="H9" s="46">
        <v>91</v>
      </c>
      <c r="I9" s="46">
        <v>21</v>
      </c>
      <c r="J9" s="46">
        <v>55</v>
      </c>
      <c r="K9" s="46">
        <v>60</v>
      </c>
      <c r="L9" s="46">
        <v>110</v>
      </c>
      <c r="M9" s="46">
        <v>10</v>
      </c>
      <c r="N9" s="47">
        <v>7</v>
      </c>
    </row>
    <row r="10" spans="1:20" ht="13.5" customHeight="1" x14ac:dyDescent="0.15">
      <c r="A10" s="239"/>
      <c r="B10" s="43"/>
      <c r="C10" s="158"/>
      <c r="D10" s="142">
        <v>36.086956521739133</v>
      </c>
      <c r="E10" s="152">
        <v>13.043478260869565</v>
      </c>
      <c r="F10" s="152">
        <v>45.217391304347828</v>
      </c>
      <c r="G10" s="152">
        <v>11.739130434782609</v>
      </c>
      <c r="H10" s="152">
        <v>39.565217391304344</v>
      </c>
      <c r="I10" s="152">
        <v>9.1304347826086953</v>
      </c>
      <c r="J10" s="152">
        <v>23.913043478260871</v>
      </c>
      <c r="K10" s="152">
        <v>26.086956521739129</v>
      </c>
      <c r="L10" s="152">
        <v>47.826086956521742</v>
      </c>
      <c r="M10" s="152">
        <v>4.3478260869565215</v>
      </c>
      <c r="N10" s="147">
        <v>3.0434782608695654</v>
      </c>
      <c r="O10" s="186"/>
      <c r="P10" s="186"/>
      <c r="Q10" s="186"/>
      <c r="R10" s="186"/>
      <c r="S10" s="186"/>
      <c r="T10" s="186"/>
    </row>
    <row r="11" spans="1:20" s="33" customFormat="1" ht="13.5" customHeight="1" x14ac:dyDescent="0.15">
      <c r="A11" s="239"/>
      <c r="B11" s="44" t="s">
        <v>15</v>
      </c>
      <c r="C11" s="156">
        <v>625</v>
      </c>
      <c r="D11" s="45">
        <v>194</v>
      </c>
      <c r="E11" s="46">
        <v>65</v>
      </c>
      <c r="F11" s="46">
        <v>331</v>
      </c>
      <c r="G11" s="46">
        <v>69</v>
      </c>
      <c r="H11" s="46">
        <v>238</v>
      </c>
      <c r="I11" s="46">
        <v>80</v>
      </c>
      <c r="J11" s="46">
        <v>137</v>
      </c>
      <c r="K11" s="46">
        <v>146</v>
      </c>
      <c r="L11" s="46">
        <v>325</v>
      </c>
      <c r="M11" s="46">
        <v>17</v>
      </c>
      <c r="N11" s="47">
        <v>22</v>
      </c>
    </row>
    <row r="12" spans="1:20" ht="13.5" customHeight="1" x14ac:dyDescent="0.15">
      <c r="A12" s="239"/>
      <c r="B12" s="43"/>
      <c r="C12" s="158"/>
      <c r="D12" s="142">
        <v>31.04</v>
      </c>
      <c r="E12" s="152">
        <v>10.4</v>
      </c>
      <c r="F12" s="152">
        <v>52.959999999999994</v>
      </c>
      <c r="G12" s="152">
        <v>11.04</v>
      </c>
      <c r="H12" s="152">
        <v>38.080000000000005</v>
      </c>
      <c r="I12" s="152">
        <v>12.8</v>
      </c>
      <c r="J12" s="152">
        <v>21.92</v>
      </c>
      <c r="K12" s="152">
        <v>23.36</v>
      </c>
      <c r="L12" s="152">
        <v>52</v>
      </c>
      <c r="M12" s="152">
        <v>2.7199999999999998</v>
      </c>
      <c r="N12" s="147">
        <v>3.52</v>
      </c>
      <c r="O12" s="186"/>
      <c r="P12" s="186"/>
      <c r="Q12" s="186"/>
      <c r="R12" s="186"/>
      <c r="S12" s="186"/>
      <c r="T12" s="186"/>
    </row>
    <row r="13" spans="1:20" s="33" customFormat="1" ht="13.5" customHeight="1" x14ac:dyDescent="0.15">
      <c r="A13" s="239"/>
      <c r="B13" s="44" t="s">
        <v>16</v>
      </c>
      <c r="C13" s="156">
        <v>173</v>
      </c>
      <c r="D13" s="45">
        <v>65</v>
      </c>
      <c r="E13" s="46">
        <v>17</v>
      </c>
      <c r="F13" s="46">
        <v>103</v>
      </c>
      <c r="G13" s="46">
        <v>11</v>
      </c>
      <c r="H13" s="46">
        <v>68</v>
      </c>
      <c r="I13" s="46">
        <v>24</v>
      </c>
      <c r="J13" s="46">
        <v>39</v>
      </c>
      <c r="K13" s="46">
        <v>45</v>
      </c>
      <c r="L13" s="46">
        <v>85</v>
      </c>
      <c r="M13" s="46">
        <v>7</v>
      </c>
      <c r="N13" s="47">
        <v>5</v>
      </c>
    </row>
    <row r="14" spans="1:20" ht="13.5" customHeight="1" x14ac:dyDescent="0.15">
      <c r="A14" s="239"/>
      <c r="B14" s="43"/>
      <c r="C14" s="158"/>
      <c r="D14" s="142">
        <v>37.572254335260112</v>
      </c>
      <c r="E14" s="152">
        <v>9.8265895953757223</v>
      </c>
      <c r="F14" s="152">
        <v>59.537572254335259</v>
      </c>
      <c r="G14" s="152">
        <v>6.3583815028901727</v>
      </c>
      <c r="H14" s="152">
        <v>39.306358381502889</v>
      </c>
      <c r="I14" s="152">
        <v>13.872832369942195</v>
      </c>
      <c r="J14" s="152">
        <v>22.543352601156069</v>
      </c>
      <c r="K14" s="152">
        <v>26.011560693641616</v>
      </c>
      <c r="L14" s="152">
        <v>49.132947976878611</v>
      </c>
      <c r="M14" s="152">
        <v>4.0462427745664744</v>
      </c>
      <c r="N14" s="147">
        <v>2.8901734104046244</v>
      </c>
      <c r="O14" s="186"/>
      <c r="P14" s="186"/>
      <c r="Q14" s="186"/>
      <c r="R14" s="186"/>
      <c r="S14" s="186"/>
      <c r="T14" s="186"/>
    </row>
    <row r="15" spans="1:20" s="33" customFormat="1" ht="13.5" customHeight="1" x14ac:dyDescent="0.15">
      <c r="A15" s="239"/>
      <c r="B15" s="44" t="s">
        <v>17</v>
      </c>
      <c r="C15" s="156">
        <v>173</v>
      </c>
      <c r="D15" s="45">
        <v>63</v>
      </c>
      <c r="E15" s="46">
        <v>19</v>
      </c>
      <c r="F15" s="46">
        <v>96</v>
      </c>
      <c r="G15" s="46">
        <v>13</v>
      </c>
      <c r="H15" s="46">
        <v>62</v>
      </c>
      <c r="I15" s="46">
        <v>17</v>
      </c>
      <c r="J15" s="46">
        <v>38</v>
      </c>
      <c r="K15" s="46">
        <v>40</v>
      </c>
      <c r="L15" s="46">
        <v>84</v>
      </c>
      <c r="M15" s="46">
        <v>16</v>
      </c>
      <c r="N15" s="47">
        <v>5</v>
      </c>
    </row>
    <row r="16" spans="1:20" ht="13.5" customHeight="1" x14ac:dyDescent="0.15">
      <c r="A16" s="239"/>
      <c r="B16" s="43"/>
      <c r="C16" s="158"/>
      <c r="D16" s="142">
        <v>36.416184971098261</v>
      </c>
      <c r="E16" s="152">
        <v>10.982658959537572</v>
      </c>
      <c r="F16" s="152">
        <v>55.49132947976878</v>
      </c>
      <c r="G16" s="152">
        <v>7.5144508670520231</v>
      </c>
      <c r="H16" s="152">
        <v>35.838150289017342</v>
      </c>
      <c r="I16" s="152">
        <v>9.8265895953757223</v>
      </c>
      <c r="J16" s="152">
        <v>21.965317919075144</v>
      </c>
      <c r="K16" s="152">
        <v>23.121387283236995</v>
      </c>
      <c r="L16" s="152">
        <v>48.554913294797686</v>
      </c>
      <c r="M16" s="152">
        <v>9.2485549132947966</v>
      </c>
      <c r="N16" s="147">
        <v>2.8901734104046244</v>
      </c>
      <c r="O16" s="186"/>
      <c r="P16" s="186"/>
      <c r="Q16" s="186"/>
      <c r="R16" s="186"/>
      <c r="S16" s="186"/>
      <c r="T16" s="186"/>
    </row>
    <row r="17" spans="1:20" s="33" customFormat="1" ht="13.5" customHeight="1" x14ac:dyDescent="0.15">
      <c r="A17" s="239"/>
      <c r="B17" s="44" t="s">
        <v>18</v>
      </c>
      <c r="C17" s="156">
        <v>80</v>
      </c>
      <c r="D17" s="45">
        <v>27</v>
      </c>
      <c r="E17" s="46">
        <v>7</v>
      </c>
      <c r="F17" s="46">
        <v>49</v>
      </c>
      <c r="G17" s="46">
        <v>4</v>
      </c>
      <c r="H17" s="46">
        <v>33</v>
      </c>
      <c r="I17" s="46">
        <v>3</v>
      </c>
      <c r="J17" s="46">
        <v>10</v>
      </c>
      <c r="K17" s="46">
        <v>17</v>
      </c>
      <c r="L17" s="46">
        <v>45</v>
      </c>
      <c r="M17" s="46">
        <v>4</v>
      </c>
      <c r="N17" s="47">
        <v>4</v>
      </c>
    </row>
    <row r="18" spans="1:20" ht="13.5" customHeight="1" thickBot="1" x14ac:dyDescent="0.2">
      <c r="A18" s="240"/>
      <c r="B18" s="49"/>
      <c r="C18" s="157"/>
      <c r="D18" s="149">
        <v>33.75</v>
      </c>
      <c r="E18" s="214">
        <v>8.75</v>
      </c>
      <c r="F18" s="214">
        <v>61.250000000000007</v>
      </c>
      <c r="G18" s="214">
        <v>5</v>
      </c>
      <c r="H18" s="214">
        <v>41.25</v>
      </c>
      <c r="I18" s="214">
        <v>3.75</v>
      </c>
      <c r="J18" s="214">
        <v>12.5</v>
      </c>
      <c r="K18" s="214">
        <v>21.25</v>
      </c>
      <c r="L18" s="214">
        <v>56.25</v>
      </c>
      <c r="M18" s="214">
        <v>5</v>
      </c>
      <c r="N18" s="154">
        <v>5</v>
      </c>
      <c r="O18" s="186"/>
      <c r="P18" s="186"/>
      <c r="Q18" s="186"/>
      <c r="R18" s="186"/>
      <c r="S18" s="186"/>
      <c r="T18" s="186"/>
    </row>
    <row r="19" spans="1:20" s="33" customFormat="1" ht="13.5" customHeight="1" x14ac:dyDescent="0.15">
      <c r="A19" s="238" t="s">
        <v>19</v>
      </c>
      <c r="B19" s="37" t="s">
        <v>20</v>
      </c>
      <c r="C19" s="155">
        <v>1001</v>
      </c>
      <c r="D19" s="39">
        <v>364</v>
      </c>
      <c r="E19" s="40">
        <v>94</v>
      </c>
      <c r="F19" s="40">
        <v>479</v>
      </c>
      <c r="G19" s="40">
        <v>135</v>
      </c>
      <c r="H19" s="40">
        <v>397</v>
      </c>
      <c r="I19" s="40">
        <v>113</v>
      </c>
      <c r="J19" s="40">
        <v>205</v>
      </c>
      <c r="K19" s="40">
        <v>241</v>
      </c>
      <c r="L19" s="40">
        <v>498</v>
      </c>
      <c r="M19" s="40">
        <v>54</v>
      </c>
      <c r="N19" s="41">
        <v>25</v>
      </c>
    </row>
    <row r="20" spans="1:20" s="51" customFormat="1" ht="13.5" customHeight="1" x14ac:dyDescent="0.15">
      <c r="A20" s="239"/>
      <c r="B20" s="50"/>
      <c r="C20" s="158"/>
      <c r="D20" s="142">
        <v>36.363636363636367</v>
      </c>
      <c r="E20" s="152">
        <v>9.3906093906093897</v>
      </c>
      <c r="F20" s="152">
        <v>47.852147852147851</v>
      </c>
      <c r="G20" s="152">
        <v>13.486513486513488</v>
      </c>
      <c r="H20" s="152">
        <v>39.660339660339659</v>
      </c>
      <c r="I20" s="152">
        <v>11.288711288711289</v>
      </c>
      <c r="J20" s="152">
        <v>20.479520479520481</v>
      </c>
      <c r="K20" s="152">
        <v>24.075924075924078</v>
      </c>
      <c r="L20" s="152">
        <v>49.75024975024975</v>
      </c>
      <c r="M20" s="152">
        <v>5.394605394605394</v>
      </c>
      <c r="N20" s="147">
        <v>2.4975024975024978</v>
      </c>
      <c r="O20" s="186"/>
      <c r="P20" s="186"/>
      <c r="Q20" s="186"/>
      <c r="R20" s="186"/>
      <c r="S20" s="186"/>
      <c r="T20" s="186"/>
    </row>
    <row r="21" spans="1:20" s="33" customFormat="1" ht="13.5" customHeight="1" x14ac:dyDescent="0.15">
      <c r="A21" s="239"/>
      <c r="B21" s="44" t="s">
        <v>21</v>
      </c>
      <c r="C21" s="156">
        <v>1454</v>
      </c>
      <c r="D21" s="45">
        <v>474</v>
      </c>
      <c r="E21" s="46">
        <v>182</v>
      </c>
      <c r="F21" s="46">
        <v>804</v>
      </c>
      <c r="G21" s="46">
        <v>117</v>
      </c>
      <c r="H21" s="46">
        <v>465</v>
      </c>
      <c r="I21" s="46">
        <v>179</v>
      </c>
      <c r="J21" s="46">
        <v>370</v>
      </c>
      <c r="K21" s="46">
        <v>367</v>
      </c>
      <c r="L21" s="46">
        <v>733</v>
      </c>
      <c r="M21" s="46">
        <v>54</v>
      </c>
      <c r="N21" s="47">
        <v>48</v>
      </c>
    </row>
    <row r="22" spans="1:20" s="51" customFormat="1" ht="13.5" customHeight="1" x14ac:dyDescent="0.15">
      <c r="A22" s="239"/>
      <c r="B22" s="50"/>
      <c r="C22" s="158"/>
      <c r="D22" s="142">
        <v>32.599724896836314</v>
      </c>
      <c r="E22" s="152">
        <v>12.517193947730398</v>
      </c>
      <c r="F22" s="152">
        <v>55.29573590096286</v>
      </c>
      <c r="G22" s="152">
        <v>8.0467675378266854</v>
      </c>
      <c r="H22" s="152">
        <v>31.980742778541956</v>
      </c>
      <c r="I22" s="152">
        <v>12.310866574965612</v>
      </c>
      <c r="J22" s="152">
        <v>25.447042640990368</v>
      </c>
      <c r="K22" s="152">
        <v>25.240715268225582</v>
      </c>
      <c r="L22" s="152">
        <v>50.412654745529572</v>
      </c>
      <c r="M22" s="152">
        <v>3.7138927097661623</v>
      </c>
      <c r="N22" s="147">
        <v>3.3012379642365883</v>
      </c>
      <c r="O22" s="186"/>
      <c r="P22" s="186"/>
      <c r="Q22" s="186"/>
      <c r="R22" s="186"/>
      <c r="S22" s="186"/>
      <c r="T22" s="186"/>
    </row>
    <row r="23" spans="1:20" s="51" customFormat="1" ht="13.5" customHeight="1" x14ac:dyDescent="0.15">
      <c r="A23" s="239"/>
      <c r="B23" s="44" t="s">
        <v>75</v>
      </c>
      <c r="C23" s="156">
        <v>7</v>
      </c>
      <c r="D23" s="45">
        <v>3</v>
      </c>
      <c r="E23" s="46">
        <v>0</v>
      </c>
      <c r="F23" s="46">
        <v>3</v>
      </c>
      <c r="G23" s="46">
        <v>0</v>
      </c>
      <c r="H23" s="46">
        <v>3</v>
      </c>
      <c r="I23" s="46">
        <v>0</v>
      </c>
      <c r="J23" s="46">
        <v>4</v>
      </c>
      <c r="K23" s="46">
        <v>1</v>
      </c>
      <c r="L23" s="46">
        <v>3</v>
      </c>
      <c r="M23" s="46">
        <v>0</v>
      </c>
      <c r="N23" s="47">
        <v>0</v>
      </c>
    </row>
    <row r="24" spans="1:20" s="51" customFormat="1" ht="13.5" customHeight="1" x14ac:dyDescent="0.15">
      <c r="A24" s="239"/>
      <c r="B24" s="50"/>
      <c r="C24" s="158"/>
      <c r="D24" s="142">
        <v>42.857142857142854</v>
      </c>
      <c r="E24" s="152">
        <v>0</v>
      </c>
      <c r="F24" s="152">
        <v>42.857142857142854</v>
      </c>
      <c r="G24" s="152">
        <v>0</v>
      </c>
      <c r="H24" s="152">
        <v>42.857142857142854</v>
      </c>
      <c r="I24" s="152">
        <v>0</v>
      </c>
      <c r="J24" s="152">
        <v>57.142857142857139</v>
      </c>
      <c r="K24" s="152">
        <v>14.285714285714285</v>
      </c>
      <c r="L24" s="152">
        <v>42.857142857142854</v>
      </c>
      <c r="M24" s="152">
        <v>0</v>
      </c>
      <c r="N24" s="147">
        <v>0</v>
      </c>
      <c r="O24" s="186"/>
      <c r="P24" s="186"/>
      <c r="Q24" s="186"/>
      <c r="R24" s="186"/>
      <c r="S24" s="186"/>
      <c r="T24" s="186"/>
    </row>
    <row r="25" spans="1:20" s="33" customFormat="1" ht="13.5" customHeight="1" x14ac:dyDescent="0.15">
      <c r="A25" s="239"/>
      <c r="B25" s="44" t="s">
        <v>8</v>
      </c>
      <c r="C25" s="156">
        <v>21</v>
      </c>
      <c r="D25" s="45">
        <v>7</v>
      </c>
      <c r="E25" s="46">
        <v>1</v>
      </c>
      <c r="F25" s="46">
        <v>11</v>
      </c>
      <c r="G25" s="46">
        <v>1</v>
      </c>
      <c r="H25" s="46">
        <v>4</v>
      </c>
      <c r="I25" s="46">
        <v>5</v>
      </c>
      <c r="J25" s="46">
        <v>4</v>
      </c>
      <c r="K25" s="46">
        <v>5</v>
      </c>
      <c r="L25" s="46">
        <v>6</v>
      </c>
      <c r="M25" s="46">
        <v>1</v>
      </c>
      <c r="N25" s="47">
        <v>5</v>
      </c>
    </row>
    <row r="26" spans="1:20" s="51" customFormat="1" ht="13.5" customHeight="1" thickBot="1" x14ac:dyDescent="0.2">
      <c r="A26" s="240"/>
      <c r="B26" s="52"/>
      <c r="C26" s="157"/>
      <c r="D26" s="149">
        <v>33.333333333333329</v>
      </c>
      <c r="E26" s="214">
        <v>4.7619047619047619</v>
      </c>
      <c r="F26" s="214">
        <v>52.380952380952387</v>
      </c>
      <c r="G26" s="214">
        <v>4.7619047619047619</v>
      </c>
      <c r="H26" s="214">
        <v>19.047619047619047</v>
      </c>
      <c r="I26" s="214">
        <v>23.809523809523807</v>
      </c>
      <c r="J26" s="214">
        <v>19.047619047619047</v>
      </c>
      <c r="K26" s="214">
        <v>23.809523809523807</v>
      </c>
      <c r="L26" s="214">
        <v>28.571428571428569</v>
      </c>
      <c r="M26" s="214">
        <v>4.7619047619047619</v>
      </c>
      <c r="N26" s="154">
        <v>23.809523809523807</v>
      </c>
      <c r="O26" s="186"/>
      <c r="P26" s="186"/>
      <c r="Q26" s="186"/>
      <c r="R26" s="186"/>
      <c r="S26" s="186"/>
      <c r="T26" s="186"/>
    </row>
    <row r="27" spans="1:20" s="33" customFormat="1" ht="13.5" customHeight="1" x14ac:dyDescent="0.15">
      <c r="A27" s="238" t="s">
        <v>22</v>
      </c>
      <c r="B27" s="37" t="s">
        <v>23</v>
      </c>
      <c r="C27" s="155">
        <v>115</v>
      </c>
      <c r="D27" s="39">
        <v>66</v>
      </c>
      <c r="E27" s="40">
        <v>12</v>
      </c>
      <c r="F27" s="40">
        <v>50</v>
      </c>
      <c r="G27" s="40">
        <v>15</v>
      </c>
      <c r="H27" s="40">
        <v>33</v>
      </c>
      <c r="I27" s="40">
        <v>12</v>
      </c>
      <c r="J27" s="40">
        <v>26</v>
      </c>
      <c r="K27" s="40">
        <v>25</v>
      </c>
      <c r="L27" s="40">
        <v>53</v>
      </c>
      <c r="M27" s="40">
        <v>5</v>
      </c>
      <c r="N27" s="41">
        <v>0</v>
      </c>
    </row>
    <row r="28" spans="1:20" s="51" customFormat="1" ht="13.5" customHeight="1" x14ac:dyDescent="0.15">
      <c r="A28" s="239"/>
      <c r="B28" s="50"/>
      <c r="C28" s="158"/>
      <c r="D28" s="142">
        <v>57.391304347826086</v>
      </c>
      <c r="E28" s="152">
        <v>10.434782608695652</v>
      </c>
      <c r="F28" s="152">
        <v>43.478260869565219</v>
      </c>
      <c r="G28" s="152">
        <v>13.043478260869565</v>
      </c>
      <c r="H28" s="152">
        <v>28.695652173913043</v>
      </c>
      <c r="I28" s="152">
        <v>10.434782608695652</v>
      </c>
      <c r="J28" s="152">
        <v>22.608695652173914</v>
      </c>
      <c r="K28" s="152">
        <v>21.739130434782609</v>
      </c>
      <c r="L28" s="152">
        <v>46.086956521739133</v>
      </c>
      <c r="M28" s="152">
        <v>4.3478260869565215</v>
      </c>
      <c r="N28" s="147">
        <v>0</v>
      </c>
      <c r="O28" s="186"/>
      <c r="P28" s="186"/>
      <c r="Q28" s="186"/>
      <c r="R28" s="186"/>
      <c r="S28" s="186"/>
      <c r="T28" s="186"/>
    </row>
    <row r="29" spans="1:20" s="33" customFormat="1" ht="13.5" customHeight="1" x14ac:dyDescent="0.15">
      <c r="A29" s="239"/>
      <c r="B29" s="44" t="s">
        <v>24</v>
      </c>
      <c r="C29" s="156">
        <v>201</v>
      </c>
      <c r="D29" s="45">
        <v>78</v>
      </c>
      <c r="E29" s="46">
        <v>20</v>
      </c>
      <c r="F29" s="46">
        <v>83</v>
      </c>
      <c r="G29" s="46">
        <v>26</v>
      </c>
      <c r="H29" s="46">
        <v>62</v>
      </c>
      <c r="I29" s="46">
        <v>17</v>
      </c>
      <c r="J29" s="46">
        <v>40</v>
      </c>
      <c r="K29" s="46">
        <v>82</v>
      </c>
      <c r="L29" s="46">
        <v>115</v>
      </c>
      <c r="M29" s="46">
        <v>9</v>
      </c>
      <c r="N29" s="47">
        <v>0</v>
      </c>
    </row>
    <row r="30" spans="1:20" s="51" customFormat="1" ht="13.5" customHeight="1" x14ac:dyDescent="0.15">
      <c r="A30" s="239"/>
      <c r="B30" s="50"/>
      <c r="C30" s="158"/>
      <c r="D30" s="142">
        <v>38.805970149253731</v>
      </c>
      <c r="E30" s="152">
        <v>9.9502487562189064</v>
      </c>
      <c r="F30" s="152">
        <v>41.293532338308459</v>
      </c>
      <c r="G30" s="152">
        <v>12.935323383084576</v>
      </c>
      <c r="H30" s="152">
        <v>30.845771144278604</v>
      </c>
      <c r="I30" s="152">
        <v>8.4577114427860707</v>
      </c>
      <c r="J30" s="152">
        <v>19.900497512437813</v>
      </c>
      <c r="K30" s="152">
        <v>40.796019900497512</v>
      </c>
      <c r="L30" s="152">
        <v>57.2139303482587</v>
      </c>
      <c r="M30" s="152">
        <v>4.4776119402985071</v>
      </c>
      <c r="N30" s="147">
        <v>0</v>
      </c>
      <c r="O30" s="186"/>
      <c r="P30" s="186"/>
      <c r="Q30" s="186"/>
      <c r="R30" s="186"/>
      <c r="S30" s="186"/>
      <c r="T30" s="186"/>
    </row>
    <row r="31" spans="1:20" s="33" customFormat="1" ht="13.5" customHeight="1" x14ac:dyDescent="0.15">
      <c r="A31" s="239"/>
      <c r="B31" s="44" t="s">
        <v>25</v>
      </c>
      <c r="C31" s="156">
        <v>316</v>
      </c>
      <c r="D31" s="45">
        <v>114</v>
      </c>
      <c r="E31" s="46">
        <v>34</v>
      </c>
      <c r="F31" s="46">
        <v>131</v>
      </c>
      <c r="G31" s="46">
        <v>40</v>
      </c>
      <c r="H31" s="46">
        <v>92</v>
      </c>
      <c r="I31" s="46">
        <v>35</v>
      </c>
      <c r="J31" s="46">
        <v>79</v>
      </c>
      <c r="K31" s="46">
        <v>127</v>
      </c>
      <c r="L31" s="46">
        <v>148</v>
      </c>
      <c r="M31" s="46">
        <v>19</v>
      </c>
      <c r="N31" s="47">
        <v>1</v>
      </c>
    </row>
    <row r="32" spans="1:20" s="51" customFormat="1" ht="13.5" customHeight="1" x14ac:dyDescent="0.15">
      <c r="A32" s="239"/>
      <c r="B32" s="50"/>
      <c r="C32" s="158"/>
      <c r="D32" s="142">
        <v>36.075949367088604</v>
      </c>
      <c r="E32" s="152">
        <v>10.759493670886076</v>
      </c>
      <c r="F32" s="152">
        <v>41.455696202531641</v>
      </c>
      <c r="G32" s="152">
        <v>12.658227848101266</v>
      </c>
      <c r="H32" s="152">
        <v>29.11392405063291</v>
      </c>
      <c r="I32" s="152">
        <v>11.075949367088606</v>
      </c>
      <c r="J32" s="152">
        <v>25</v>
      </c>
      <c r="K32" s="152">
        <v>40.189873417721515</v>
      </c>
      <c r="L32" s="152">
        <v>46.835443037974684</v>
      </c>
      <c r="M32" s="152">
        <v>6.0126582278481013</v>
      </c>
      <c r="N32" s="147">
        <v>0.31645569620253167</v>
      </c>
      <c r="O32" s="186"/>
      <c r="P32" s="186"/>
      <c r="Q32" s="186"/>
      <c r="R32" s="186"/>
      <c r="S32" s="186"/>
      <c r="T32" s="186"/>
    </row>
    <row r="33" spans="1:20" s="33" customFormat="1" ht="13.5" customHeight="1" x14ac:dyDescent="0.15">
      <c r="A33" s="239"/>
      <c r="B33" s="44" t="s">
        <v>26</v>
      </c>
      <c r="C33" s="156">
        <v>484</v>
      </c>
      <c r="D33" s="45">
        <v>146</v>
      </c>
      <c r="E33" s="46">
        <v>53</v>
      </c>
      <c r="F33" s="46">
        <v>284</v>
      </c>
      <c r="G33" s="46">
        <v>43</v>
      </c>
      <c r="H33" s="46">
        <v>137</v>
      </c>
      <c r="I33" s="46">
        <v>62</v>
      </c>
      <c r="J33" s="46">
        <v>144</v>
      </c>
      <c r="K33" s="46">
        <v>97</v>
      </c>
      <c r="L33" s="46">
        <v>220</v>
      </c>
      <c r="M33" s="46">
        <v>31</v>
      </c>
      <c r="N33" s="47">
        <v>6</v>
      </c>
    </row>
    <row r="34" spans="1:20" s="51" customFormat="1" ht="13.5" customHeight="1" x14ac:dyDescent="0.15">
      <c r="A34" s="239"/>
      <c r="B34" s="50"/>
      <c r="C34" s="158"/>
      <c r="D34" s="142">
        <v>30.165289256198346</v>
      </c>
      <c r="E34" s="152">
        <v>10.950413223140496</v>
      </c>
      <c r="F34" s="152">
        <v>58.677685950413228</v>
      </c>
      <c r="G34" s="152">
        <v>8.884297520661157</v>
      </c>
      <c r="H34" s="152">
        <v>28.305785123966942</v>
      </c>
      <c r="I34" s="152">
        <v>12.809917355371899</v>
      </c>
      <c r="J34" s="152">
        <v>29.75206611570248</v>
      </c>
      <c r="K34" s="152">
        <v>20.041322314049587</v>
      </c>
      <c r="L34" s="152">
        <v>45.454545454545453</v>
      </c>
      <c r="M34" s="152">
        <v>6.4049586776859497</v>
      </c>
      <c r="N34" s="147">
        <v>1.2396694214876034</v>
      </c>
      <c r="O34" s="186"/>
      <c r="P34" s="186"/>
      <c r="Q34" s="186"/>
      <c r="R34" s="186"/>
      <c r="S34" s="186"/>
      <c r="T34" s="186"/>
    </row>
    <row r="35" spans="1:20" s="33" customFormat="1" ht="13.5" customHeight="1" x14ac:dyDescent="0.15">
      <c r="A35" s="239"/>
      <c r="B35" s="44" t="s">
        <v>27</v>
      </c>
      <c r="C35" s="156">
        <v>568</v>
      </c>
      <c r="D35" s="45">
        <v>182</v>
      </c>
      <c r="E35" s="46">
        <v>61</v>
      </c>
      <c r="F35" s="46">
        <v>321</v>
      </c>
      <c r="G35" s="46">
        <v>61</v>
      </c>
      <c r="H35" s="46">
        <v>212</v>
      </c>
      <c r="I35" s="46">
        <v>73</v>
      </c>
      <c r="J35" s="46">
        <v>132</v>
      </c>
      <c r="K35" s="46">
        <v>114</v>
      </c>
      <c r="L35" s="46">
        <v>317</v>
      </c>
      <c r="M35" s="46">
        <v>19</v>
      </c>
      <c r="N35" s="47">
        <v>15</v>
      </c>
    </row>
    <row r="36" spans="1:20" s="51" customFormat="1" ht="13.5" customHeight="1" x14ac:dyDescent="0.15">
      <c r="A36" s="239"/>
      <c r="B36" s="50"/>
      <c r="C36" s="158"/>
      <c r="D36" s="142">
        <v>32.04225352112676</v>
      </c>
      <c r="E36" s="152">
        <v>10.73943661971831</v>
      </c>
      <c r="F36" s="152">
        <v>56.514084507042249</v>
      </c>
      <c r="G36" s="152">
        <v>10.73943661971831</v>
      </c>
      <c r="H36" s="152">
        <v>37.323943661971832</v>
      </c>
      <c r="I36" s="152">
        <v>12.852112676056338</v>
      </c>
      <c r="J36" s="152">
        <v>23.239436619718308</v>
      </c>
      <c r="K36" s="152">
        <v>20.070422535211268</v>
      </c>
      <c r="L36" s="152">
        <v>55.809859154929576</v>
      </c>
      <c r="M36" s="152">
        <v>3.345070422535211</v>
      </c>
      <c r="N36" s="147">
        <v>2.640845070422535</v>
      </c>
      <c r="O36" s="186"/>
      <c r="P36" s="186"/>
      <c r="Q36" s="186"/>
      <c r="R36" s="186"/>
      <c r="S36" s="186"/>
      <c r="T36" s="186"/>
    </row>
    <row r="37" spans="1:20" s="33" customFormat="1" ht="13.5" customHeight="1" x14ac:dyDescent="0.15">
      <c r="A37" s="239"/>
      <c r="B37" s="44" t="s">
        <v>28</v>
      </c>
      <c r="C37" s="156">
        <v>783</v>
      </c>
      <c r="D37" s="45">
        <v>254</v>
      </c>
      <c r="E37" s="46">
        <v>96</v>
      </c>
      <c r="F37" s="46">
        <v>418</v>
      </c>
      <c r="G37" s="46">
        <v>67</v>
      </c>
      <c r="H37" s="46">
        <v>330</v>
      </c>
      <c r="I37" s="46">
        <v>96</v>
      </c>
      <c r="J37" s="46">
        <v>159</v>
      </c>
      <c r="K37" s="46">
        <v>165</v>
      </c>
      <c r="L37" s="46">
        <v>381</v>
      </c>
      <c r="M37" s="46">
        <v>26</v>
      </c>
      <c r="N37" s="47">
        <v>53</v>
      </c>
    </row>
    <row r="38" spans="1:20" s="51" customFormat="1" ht="13.5" customHeight="1" x14ac:dyDescent="0.15">
      <c r="A38" s="239"/>
      <c r="B38" s="50"/>
      <c r="C38" s="158"/>
      <c r="D38" s="142">
        <v>32.439335887611747</v>
      </c>
      <c r="E38" s="152">
        <v>12.260536398467432</v>
      </c>
      <c r="F38" s="152">
        <v>53.384418901660283</v>
      </c>
      <c r="G38" s="152">
        <v>8.5568326947637292</v>
      </c>
      <c r="H38" s="152">
        <v>42.145593869731798</v>
      </c>
      <c r="I38" s="152">
        <v>12.260536398467432</v>
      </c>
      <c r="J38" s="152">
        <v>20.306513409961685</v>
      </c>
      <c r="K38" s="152">
        <v>21.072796934865899</v>
      </c>
      <c r="L38" s="152">
        <v>48.659003831417621</v>
      </c>
      <c r="M38" s="152">
        <v>3.3205619412515963</v>
      </c>
      <c r="N38" s="147">
        <v>6.7688378033205625</v>
      </c>
      <c r="O38" s="186"/>
      <c r="P38" s="186"/>
      <c r="Q38" s="186"/>
      <c r="R38" s="186"/>
      <c r="S38" s="186"/>
      <c r="T38" s="186"/>
    </row>
    <row r="39" spans="1:20" s="33" customFormat="1" ht="13.5" customHeight="1" x14ac:dyDescent="0.15">
      <c r="A39" s="239"/>
      <c r="B39" s="44" t="s">
        <v>8</v>
      </c>
      <c r="C39" s="156">
        <v>16</v>
      </c>
      <c r="D39" s="45">
        <v>8</v>
      </c>
      <c r="E39" s="46">
        <v>1</v>
      </c>
      <c r="F39" s="46">
        <v>10</v>
      </c>
      <c r="G39" s="46">
        <v>1</v>
      </c>
      <c r="H39" s="46">
        <v>3</v>
      </c>
      <c r="I39" s="46">
        <v>2</v>
      </c>
      <c r="J39" s="46">
        <v>3</v>
      </c>
      <c r="K39" s="46">
        <v>4</v>
      </c>
      <c r="L39" s="46">
        <v>6</v>
      </c>
      <c r="M39" s="46">
        <v>0</v>
      </c>
      <c r="N39" s="47">
        <v>3</v>
      </c>
    </row>
    <row r="40" spans="1:20" s="51" customFormat="1" ht="13.5" customHeight="1" thickBot="1" x14ac:dyDescent="0.2">
      <c r="A40" s="240"/>
      <c r="B40" s="52"/>
      <c r="C40" s="157"/>
      <c r="D40" s="149">
        <v>50</v>
      </c>
      <c r="E40" s="214">
        <v>6.25</v>
      </c>
      <c r="F40" s="214">
        <v>62.5</v>
      </c>
      <c r="G40" s="214">
        <v>6.25</v>
      </c>
      <c r="H40" s="214">
        <v>18.75</v>
      </c>
      <c r="I40" s="214">
        <v>12.5</v>
      </c>
      <c r="J40" s="214">
        <v>18.75</v>
      </c>
      <c r="K40" s="214">
        <v>25</v>
      </c>
      <c r="L40" s="214">
        <v>37.5</v>
      </c>
      <c r="M40" s="214">
        <v>0</v>
      </c>
      <c r="N40" s="154">
        <v>18.75</v>
      </c>
      <c r="O40" s="186"/>
      <c r="P40" s="186"/>
      <c r="Q40" s="186"/>
      <c r="R40" s="186"/>
      <c r="S40" s="186"/>
      <c r="T40" s="186"/>
    </row>
    <row r="41" spans="1:20" s="33" customFormat="1" ht="13.5" customHeight="1" x14ac:dyDescent="0.15">
      <c r="A41" s="239" t="s">
        <v>29</v>
      </c>
      <c r="B41" s="44" t="s">
        <v>30</v>
      </c>
      <c r="C41" s="156">
        <v>92</v>
      </c>
      <c r="D41" s="45">
        <v>52</v>
      </c>
      <c r="E41" s="46">
        <v>7</v>
      </c>
      <c r="F41" s="46">
        <v>42</v>
      </c>
      <c r="G41" s="46">
        <v>13</v>
      </c>
      <c r="H41" s="46">
        <v>25</v>
      </c>
      <c r="I41" s="46">
        <v>8</v>
      </c>
      <c r="J41" s="46">
        <v>25</v>
      </c>
      <c r="K41" s="46">
        <v>20</v>
      </c>
      <c r="L41" s="46">
        <v>37</v>
      </c>
      <c r="M41" s="46">
        <v>5</v>
      </c>
      <c r="N41" s="47">
        <v>0</v>
      </c>
    </row>
    <row r="42" spans="1:20" s="51" customFormat="1" ht="13.5" customHeight="1" x14ac:dyDescent="0.15">
      <c r="A42" s="239"/>
      <c r="B42" s="50"/>
      <c r="C42" s="158"/>
      <c r="D42" s="142">
        <v>56.521739130434781</v>
      </c>
      <c r="E42" s="152">
        <v>7.608695652173914</v>
      </c>
      <c r="F42" s="152">
        <v>45.652173913043477</v>
      </c>
      <c r="G42" s="152">
        <v>14.130434782608695</v>
      </c>
      <c r="H42" s="152">
        <v>27.173913043478258</v>
      </c>
      <c r="I42" s="152">
        <v>8.695652173913043</v>
      </c>
      <c r="J42" s="152">
        <v>27.173913043478258</v>
      </c>
      <c r="K42" s="152">
        <v>21.739130434782609</v>
      </c>
      <c r="L42" s="152">
        <v>40.217391304347828</v>
      </c>
      <c r="M42" s="152">
        <v>5.4347826086956523</v>
      </c>
      <c r="N42" s="147">
        <v>0</v>
      </c>
      <c r="O42" s="186"/>
      <c r="P42" s="186"/>
      <c r="Q42" s="186"/>
      <c r="R42" s="186"/>
      <c r="S42" s="186"/>
      <c r="T42" s="186"/>
    </row>
    <row r="43" spans="1:20" s="51" customFormat="1" ht="13.5" customHeight="1" x14ac:dyDescent="0.15">
      <c r="A43" s="239"/>
      <c r="B43" s="44" t="s">
        <v>76</v>
      </c>
      <c r="C43" s="156">
        <v>339</v>
      </c>
      <c r="D43" s="45">
        <v>112</v>
      </c>
      <c r="E43" s="46">
        <v>50</v>
      </c>
      <c r="F43" s="46">
        <v>192</v>
      </c>
      <c r="G43" s="46">
        <v>36</v>
      </c>
      <c r="H43" s="46">
        <v>92</v>
      </c>
      <c r="I43" s="46">
        <v>48</v>
      </c>
      <c r="J43" s="46">
        <v>99</v>
      </c>
      <c r="K43" s="46">
        <v>56</v>
      </c>
      <c r="L43" s="46">
        <v>141</v>
      </c>
      <c r="M43" s="46">
        <v>18</v>
      </c>
      <c r="N43" s="47">
        <v>4</v>
      </c>
      <c r="O43" s="33"/>
      <c r="P43" s="33"/>
      <c r="Q43" s="33"/>
      <c r="R43" s="33"/>
      <c r="S43" s="33"/>
      <c r="T43" s="33"/>
    </row>
    <row r="44" spans="1:20" s="51" customFormat="1" ht="13.5" customHeight="1" x14ac:dyDescent="0.15">
      <c r="A44" s="239"/>
      <c r="B44" s="50"/>
      <c r="C44" s="158"/>
      <c r="D44" s="142">
        <v>33.038348082595867</v>
      </c>
      <c r="E44" s="152">
        <v>14.749262536873156</v>
      </c>
      <c r="F44" s="152">
        <v>56.637168141592923</v>
      </c>
      <c r="G44" s="152">
        <v>10.619469026548673</v>
      </c>
      <c r="H44" s="152">
        <v>27.138643067846608</v>
      </c>
      <c r="I44" s="152">
        <v>14.159292035398231</v>
      </c>
      <c r="J44" s="152">
        <v>29.20353982300885</v>
      </c>
      <c r="K44" s="152">
        <v>16.519174041297934</v>
      </c>
      <c r="L44" s="152">
        <v>41.592920353982301</v>
      </c>
      <c r="M44" s="152">
        <v>5.3097345132743365</v>
      </c>
      <c r="N44" s="147">
        <v>1.1799410029498525</v>
      </c>
      <c r="O44" s="186"/>
      <c r="P44" s="186"/>
      <c r="Q44" s="186"/>
      <c r="R44" s="186"/>
      <c r="S44" s="186"/>
      <c r="T44" s="186"/>
    </row>
    <row r="45" spans="1:20" s="33" customFormat="1" ht="13.5" customHeight="1" x14ac:dyDescent="0.15">
      <c r="A45" s="239"/>
      <c r="B45" s="44" t="s">
        <v>31</v>
      </c>
      <c r="C45" s="156">
        <v>219</v>
      </c>
      <c r="D45" s="45">
        <v>68</v>
      </c>
      <c r="E45" s="46">
        <v>24</v>
      </c>
      <c r="F45" s="46">
        <v>124</v>
      </c>
      <c r="G45" s="46">
        <v>21</v>
      </c>
      <c r="H45" s="46">
        <v>63</v>
      </c>
      <c r="I45" s="46">
        <v>28</v>
      </c>
      <c r="J45" s="46">
        <v>52</v>
      </c>
      <c r="K45" s="46">
        <v>38</v>
      </c>
      <c r="L45" s="46">
        <v>125</v>
      </c>
      <c r="M45" s="46">
        <v>7</v>
      </c>
      <c r="N45" s="47">
        <v>3</v>
      </c>
    </row>
    <row r="46" spans="1:20" s="51" customFormat="1" ht="13.5" customHeight="1" x14ac:dyDescent="0.15">
      <c r="A46" s="239"/>
      <c r="B46" s="50"/>
      <c r="C46" s="158"/>
      <c r="D46" s="142">
        <v>31.05022831050228</v>
      </c>
      <c r="E46" s="152">
        <v>10.95890410958904</v>
      </c>
      <c r="F46" s="152">
        <v>56.62100456621004</v>
      </c>
      <c r="G46" s="152">
        <v>9.5890410958904102</v>
      </c>
      <c r="H46" s="152">
        <v>28.767123287671232</v>
      </c>
      <c r="I46" s="152">
        <v>12.785388127853881</v>
      </c>
      <c r="J46" s="152">
        <v>23.74429223744292</v>
      </c>
      <c r="K46" s="152">
        <v>17.351598173515981</v>
      </c>
      <c r="L46" s="152">
        <v>57.077625570776256</v>
      </c>
      <c r="M46" s="152">
        <v>3.1963470319634704</v>
      </c>
      <c r="N46" s="147">
        <v>1.3698630136986301</v>
      </c>
      <c r="O46" s="186"/>
      <c r="P46" s="186"/>
      <c r="Q46" s="186"/>
      <c r="R46" s="186"/>
      <c r="S46" s="186"/>
      <c r="T46" s="186"/>
    </row>
    <row r="47" spans="1:20" s="33" customFormat="1" ht="13.5" customHeight="1" x14ac:dyDescent="0.15">
      <c r="A47" s="239"/>
      <c r="B47" s="44" t="s">
        <v>32</v>
      </c>
      <c r="C47" s="156">
        <v>156</v>
      </c>
      <c r="D47" s="45">
        <v>62</v>
      </c>
      <c r="E47" s="46">
        <v>13</v>
      </c>
      <c r="F47" s="46">
        <v>53</v>
      </c>
      <c r="G47" s="46">
        <v>24</v>
      </c>
      <c r="H47" s="46">
        <v>46</v>
      </c>
      <c r="I47" s="46">
        <v>15</v>
      </c>
      <c r="J47" s="46">
        <v>25</v>
      </c>
      <c r="K47" s="46">
        <v>73</v>
      </c>
      <c r="L47" s="46">
        <v>105</v>
      </c>
      <c r="M47" s="46">
        <v>13</v>
      </c>
      <c r="N47" s="47">
        <v>0</v>
      </c>
    </row>
    <row r="48" spans="1:20" s="51" customFormat="1" ht="13.5" customHeight="1" x14ac:dyDescent="0.15">
      <c r="A48" s="239"/>
      <c r="B48" s="50"/>
      <c r="C48" s="158"/>
      <c r="D48" s="142">
        <v>39.743589743589745</v>
      </c>
      <c r="E48" s="152">
        <v>8.3333333333333321</v>
      </c>
      <c r="F48" s="152">
        <v>33.974358974358978</v>
      </c>
      <c r="G48" s="152">
        <v>15.384615384615385</v>
      </c>
      <c r="H48" s="152">
        <v>29.487179487179489</v>
      </c>
      <c r="I48" s="152">
        <v>9.6153846153846168</v>
      </c>
      <c r="J48" s="152">
        <v>16.025641025641026</v>
      </c>
      <c r="K48" s="152">
        <v>46.794871794871796</v>
      </c>
      <c r="L48" s="152">
        <v>67.307692307692307</v>
      </c>
      <c r="M48" s="152">
        <v>8.3333333333333321</v>
      </c>
      <c r="N48" s="147">
        <v>0</v>
      </c>
      <c r="O48" s="186"/>
      <c r="P48" s="186"/>
      <c r="Q48" s="186"/>
      <c r="R48" s="186"/>
      <c r="S48" s="186"/>
      <c r="T48" s="186"/>
    </row>
    <row r="49" spans="1:20" s="33" customFormat="1" ht="13.5" customHeight="1" x14ac:dyDescent="0.15">
      <c r="A49" s="239"/>
      <c r="B49" s="44" t="s">
        <v>33</v>
      </c>
      <c r="C49" s="156">
        <v>365</v>
      </c>
      <c r="D49" s="45">
        <v>131</v>
      </c>
      <c r="E49" s="46">
        <v>32</v>
      </c>
      <c r="F49" s="46">
        <v>150</v>
      </c>
      <c r="G49" s="46">
        <v>40</v>
      </c>
      <c r="H49" s="46">
        <v>119</v>
      </c>
      <c r="I49" s="46">
        <v>35</v>
      </c>
      <c r="J49" s="46">
        <v>69</v>
      </c>
      <c r="K49" s="46">
        <v>192</v>
      </c>
      <c r="L49" s="46">
        <v>173</v>
      </c>
      <c r="M49" s="46">
        <v>19</v>
      </c>
      <c r="N49" s="47">
        <v>8</v>
      </c>
    </row>
    <row r="50" spans="1:20" s="51" customFormat="1" ht="13.5" customHeight="1" x14ac:dyDescent="0.15">
      <c r="A50" s="239"/>
      <c r="B50" s="50"/>
      <c r="C50" s="158"/>
      <c r="D50" s="142">
        <v>35.890410958904113</v>
      </c>
      <c r="E50" s="152">
        <v>8.7671232876712324</v>
      </c>
      <c r="F50" s="152">
        <v>41.095890410958901</v>
      </c>
      <c r="G50" s="152">
        <v>10.95890410958904</v>
      </c>
      <c r="H50" s="152">
        <v>32.602739726027394</v>
      </c>
      <c r="I50" s="152">
        <v>9.5890410958904102</v>
      </c>
      <c r="J50" s="152">
        <v>18.904109589041095</v>
      </c>
      <c r="K50" s="152">
        <v>52.602739726027394</v>
      </c>
      <c r="L50" s="152">
        <v>47.397260273972606</v>
      </c>
      <c r="M50" s="152">
        <v>5.2054794520547949</v>
      </c>
      <c r="N50" s="147">
        <v>2.1917808219178081</v>
      </c>
      <c r="O50" s="186"/>
      <c r="P50" s="186"/>
      <c r="Q50" s="186"/>
      <c r="R50" s="186"/>
      <c r="S50" s="186"/>
      <c r="T50" s="186"/>
    </row>
    <row r="51" spans="1:20" s="33" customFormat="1" ht="13.5" customHeight="1" x14ac:dyDescent="0.15">
      <c r="A51" s="239"/>
      <c r="B51" s="44" t="s">
        <v>34</v>
      </c>
      <c r="C51" s="156">
        <v>180</v>
      </c>
      <c r="D51" s="45">
        <v>70</v>
      </c>
      <c r="E51" s="46">
        <v>22</v>
      </c>
      <c r="F51" s="46">
        <v>93</v>
      </c>
      <c r="G51" s="46">
        <v>25</v>
      </c>
      <c r="H51" s="46">
        <v>61</v>
      </c>
      <c r="I51" s="46">
        <v>19</v>
      </c>
      <c r="J51" s="46">
        <v>43</v>
      </c>
      <c r="K51" s="46">
        <v>47</v>
      </c>
      <c r="L51" s="46">
        <v>78</v>
      </c>
      <c r="M51" s="46">
        <v>13</v>
      </c>
      <c r="N51" s="47">
        <v>3</v>
      </c>
    </row>
    <row r="52" spans="1:20" s="51" customFormat="1" ht="13.5" customHeight="1" x14ac:dyDescent="0.15">
      <c r="A52" s="239"/>
      <c r="B52" s="50"/>
      <c r="C52" s="158"/>
      <c r="D52" s="142">
        <v>38.888888888888893</v>
      </c>
      <c r="E52" s="152">
        <v>12.222222222222221</v>
      </c>
      <c r="F52" s="152">
        <v>51.666666666666671</v>
      </c>
      <c r="G52" s="152">
        <v>13.888888888888889</v>
      </c>
      <c r="H52" s="152">
        <v>33.888888888888893</v>
      </c>
      <c r="I52" s="152">
        <v>10.555555555555555</v>
      </c>
      <c r="J52" s="152">
        <v>23.888888888888889</v>
      </c>
      <c r="K52" s="152">
        <v>26.111111111111114</v>
      </c>
      <c r="L52" s="152">
        <v>43.333333333333336</v>
      </c>
      <c r="M52" s="152">
        <v>7.2222222222222214</v>
      </c>
      <c r="N52" s="147">
        <v>1.6666666666666667</v>
      </c>
      <c r="O52" s="186"/>
      <c r="P52" s="186"/>
      <c r="Q52" s="186"/>
      <c r="R52" s="186"/>
      <c r="S52" s="186"/>
      <c r="T52" s="186"/>
    </row>
    <row r="53" spans="1:20" s="33" customFormat="1" ht="13.5" customHeight="1" x14ac:dyDescent="0.15">
      <c r="A53" s="239"/>
      <c r="B53" s="44" t="s">
        <v>35</v>
      </c>
      <c r="C53" s="156">
        <v>176</v>
      </c>
      <c r="D53" s="45">
        <v>60</v>
      </c>
      <c r="E53" s="46">
        <v>23</v>
      </c>
      <c r="F53" s="46">
        <v>84</v>
      </c>
      <c r="G53" s="46">
        <v>13</v>
      </c>
      <c r="H53" s="46">
        <v>70</v>
      </c>
      <c r="I53" s="46">
        <v>26</v>
      </c>
      <c r="J53" s="46">
        <v>42</v>
      </c>
      <c r="K53" s="46">
        <v>30</v>
      </c>
      <c r="L53" s="46">
        <v>86</v>
      </c>
      <c r="M53" s="46">
        <v>6</v>
      </c>
      <c r="N53" s="47">
        <v>7</v>
      </c>
    </row>
    <row r="54" spans="1:20" s="51" customFormat="1" ht="13.5" customHeight="1" x14ac:dyDescent="0.15">
      <c r="A54" s="239"/>
      <c r="B54" s="50"/>
      <c r="C54" s="158"/>
      <c r="D54" s="142">
        <v>34.090909090909086</v>
      </c>
      <c r="E54" s="152">
        <v>13.068181818181818</v>
      </c>
      <c r="F54" s="152">
        <v>47.727272727272727</v>
      </c>
      <c r="G54" s="152">
        <v>7.3863636363636367</v>
      </c>
      <c r="H54" s="152">
        <v>39.772727272727273</v>
      </c>
      <c r="I54" s="152">
        <v>14.772727272727273</v>
      </c>
      <c r="J54" s="152">
        <v>23.863636363636363</v>
      </c>
      <c r="K54" s="152">
        <v>17.045454545454543</v>
      </c>
      <c r="L54" s="152">
        <v>48.863636363636367</v>
      </c>
      <c r="M54" s="152">
        <v>3.4090909090909087</v>
      </c>
      <c r="N54" s="147">
        <v>3.9772727272727271</v>
      </c>
      <c r="O54" s="186"/>
      <c r="P54" s="186"/>
      <c r="Q54" s="186"/>
      <c r="R54" s="186"/>
      <c r="S54" s="186"/>
      <c r="T54" s="186"/>
    </row>
    <row r="55" spans="1:20" s="33" customFormat="1" ht="13.5" customHeight="1" x14ac:dyDescent="0.15">
      <c r="A55" s="239"/>
      <c r="B55" s="44" t="s">
        <v>36</v>
      </c>
      <c r="C55" s="156">
        <v>558</v>
      </c>
      <c r="D55" s="45">
        <v>172</v>
      </c>
      <c r="E55" s="46">
        <v>64</v>
      </c>
      <c r="F55" s="46">
        <v>315</v>
      </c>
      <c r="G55" s="46">
        <v>51</v>
      </c>
      <c r="H55" s="46">
        <v>245</v>
      </c>
      <c r="I55" s="46">
        <v>58</v>
      </c>
      <c r="J55" s="46">
        <v>105</v>
      </c>
      <c r="K55" s="46">
        <v>123</v>
      </c>
      <c r="L55" s="46">
        <v>288</v>
      </c>
      <c r="M55" s="46">
        <v>15</v>
      </c>
      <c r="N55" s="47">
        <v>34</v>
      </c>
    </row>
    <row r="56" spans="1:20" s="51" customFormat="1" ht="13.5" customHeight="1" x14ac:dyDescent="0.15">
      <c r="A56" s="239"/>
      <c r="B56" s="50"/>
      <c r="C56" s="158"/>
      <c r="D56" s="142">
        <v>30.824372759856633</v>
      </c>
      <c r="E56" s="152">
        <v>11.469534050179211</v>
      </c>
      <c r="F56" s="152">
        <v>56.451612903225815</v>
      </c>
      <c r="G56" s="152">
        <v>9.1397849462365599</v>
      </c>
      <c r="H56" s="152">
        <v>43.906810035842291</v>
      </c>
      <c r="I56" s="152">
        <v>10.394265232974909</v>
      </c>
      <c r="J56" s="152">
        <v>18.817204301075268</v>
      </c>
      <c r="K56" s="152">
        <v>22.043010752688172</v>
      </c>
      <c r="L56" s="152">
        <v>51.612903225806448</v>
      </c>
      <c r="M56" s="152">
        <v>2.6881720430107525</v>
      </c>
      <c r="N56" s="147">
        <v>6.0931899641577063</v>
      </c>
      <c r="O56" s="186"/>
      <c r="P56" s="186"/>
      <c r="Q56" s="186"/>
      <c r="R56" s="186"/>
      <c r="S56" s="186"/>
      <c r="T56" s="186"/>
    </row>
    <row r="57" spans="1:20" s="33" customFormat="1" ht="13.5" customHeight="1" x14ac:dyDescent="0.15">
      <c r="A57" s="239"/>
      <c r="B57" s="44" t="s">
        <v>37</v>
      </c>
      <c r="C57" s="156">
        <v>530</v>
      </c>
      <c r="D57" s="45">
        <v>167</v>
      </c>
      <c r="E57" s="46">
        <v>55</v>
      </c>
      <c r="F57" s="46">
        <v>303</v>
      </c>
      <c r="G57" s="46">
        <v>47</v>
      </c>
      <c r="H57" s="46">
        <v>197</v>
      </c>
      <c r="I57" s="46">
        <v>70</v>
      </c>
      <c r="J57" s="46">
        <v>144</v>
      </c>
      <c r="K57" s="46">
        <v>93</v>
      </c>
      <c r="L57" s="46">
        <v>268</v>
      </c>
      <c r="M57" s="46">
        <v>22</v>
      </c>
      <c r="N57" s="47">
        <v>23</v>
      </c>
    </row>
    <row r="58" spans="1:20" s="51" customFormat="1" ht="13.5" customHeight="1" thickBot="1" x14ac:dyDescent="0.2">
      <c r="A58" s="240"/>
      <c r="B58" s="52"/>
      <c r="C58" s="157"/>
      <c r="D58" s="149">
        <v>31.509433962264151</v>
      </c>
      <c r="E58" s="214">
        <v>10.377358490566039</v>
      </c>
      <c r="F58" s="214">
        <v>57.169811320754718</v>
      </c>
      <c r="G58" s="214">
        <v>8.8679245283018862</v>
      </c>
      <c r="H58" s="214">
        <v>37.169811320754711</v>
      </c>
      <c r="I58" s="214">
        <v>13.20754716981132</v>
      </c>
      <c r="J58" s="214">
        <v>27.169811320754718</v>
      </c>
      <c r="K58" s="214">
        <v>17.547169811320753</v>
      </c>
      <c r="L58" s="214">
        <v>50.566037735849058</v>
      </c>
      <c r="M58" s="214">
        <v>4.1509433962264151</v>
      </c>
      <c r="N58" s="154">
        <v>4.3396226415094334</v>
      </c>
      <c r="O58" s="186"/>
      <c r="P58" s="186"/>
      <c r="Q58" s="186"/>
      <c r="R58" s="186"/>
      <c r="S58" s="186"/>
      <c r="T58" s="186"/>
    </row>
    <row r="59" spans="1:20" s="33" customFormat="1" ht="13.5" customHeight="1" x14ac:dyDescent="0.15">
      <c r="A59" s="241" t="s">
        <v>91</v>
      </c>
      <c r="B59" s="44" t="s">
        <v>39</v>
      </c>
      <c r="C59" s="156">
        <v>1137</v>
      </c>
      <c r="D59" s="45">
        <v>374</v>
      </c>
      <c r="E59" s="46">
        <v>125</v>
      </c>
      <c r="F59" s="46">
        <v>614</v>
      </c>
      <c r="G59" s="46">
        <v>112</v>
      </c>
      <c r="H59" s="46">
        <v>397</v>
      </c>
      <c r="I59" s="46">
        <v>132</v>
      </c>
      <c r="J59" s="46">
        <v>287</v>
      </c>
      <c r="K59" s="46">
        <v>302</v>
      </c>
      <c r="L59" s="46">
        <v>578</v>
      </c>
      <c r="M59" s="46">
        <v>60</v>
      </c>
      <c r="N59" s="47">
        <v>16</v>
      </c>
    </row>
    <row r="60" spans="1:20" s="51" customFormat="1" ht="13.5" customHeight="1" x14ac:dyDescent="0.15">
      <c r="A60" s="241"/>
      <c r="B60" s="50" t="s">
        <v>40</v>
      </c>
      <c r="C60" s="158"/>
      <c r="D60" s="142">
        <v>32.893579595426559</v>
      </c>
      <c r="E60" s="152">
        <v>10.993843447669304</v>
      </c>
      <c r="F60" s="152">
        <v>54.001759014951624</v>
      </c>
      <c r="G60" s="152">
        <v>9.8504837291116978</v>
      </c>
      <c r="H60" s="152">
        <v>34.91644678979771</v>
      </c>
      <c r="I60" s="152">
        <v>11.609498680738787</v>
      </c>
      <c r="J60" s="152">
        <v>25.241864555848725</v>
      </c>
      <c r="K60" s="152">
        <v>26.561125769569045</v>
      </c>
      <c r="L60" s="152">
        <v>50.83553210202286</v>
      </c>
      <c r="M60" s="152">
        <v>5.2770448548812663</v>
      </c>
      <c r="N60" s="147">
        <v>1.4072119613016711</v>
      </c>
      <c r="O60" s="186"/>
      <c r="P60" s="186"/>
      <c r="Q60" s="186"/>
      <c r="R60" s="186"/>
      <c r="S60" s="186"/>
      <c r="T60" s="186"/>
    </row>
    <row r="61" spans="1:20" s="33" customFormat="1" ht="13.5" customHeight="1" x14ac:dyDescent="0.15">
      <c r="A61" s="241"/>
      <c r="B61" s="44" t="s">
        <v>41</v>
      </c>
      <c r="C61" s="156">
        <v>339</v>
      </c>
      <c r="D61" s="45">
        <v>117</v>
      </c>
      <c r="E61" s="46">
        <v>35</v>
      </c>
      <c r="F61" s="46">
        <v>158</v>
      </c>
      <c r="G61" s="46">
        <v>52</v>
      </c>
      <c r="H61" s="46">
        <v>104</v>
      </c>
      <c r="I61" s="46">
        <v>41</v>
      </c>
      <c r="J61" s="46">
        <v>77</v>
      </c>
      <c r="K61" s="46">
        <v>101</v>
      </c>
      <c r="L61" s="46">
        <v>155</v>
      </c>
      <c r="M61" s="46">
        <v>11</v>
      </c>
      <c r="N61" s="47">
        <v>5</v>
      </c>
    </row>
    <row r="62" spans="1:20" s="51" customFormat="1" ht="13.5" customHeight="1" x14ac:dyDescent="0.15">
      <c r="A62" s="241"/>
      <c r="B62" s="50" t="s">
        <v>40</v>
      </c>
      <c r="C62" s="158"/>
      <c r="D62" s="142">
        <v>34.513274336283182</v>
      </c>
      <c r="E62" s="152">
        <v>10.32448377581121</v>
      </c>
      <c r="F62" s="152">
        <v>46.607669616519175</v>
      </c>
      <c r="G62" s="152">
        <v>15.339233038348082</v>
      </c>
      <c r="H62" s="152">
        <v>30.678466076696164</v>
      </c>
      <c r="I62" s="152">
        <v>12.094395280235988</v>
      </c>
      <c r="J62" s="152">
        <v>22.713864306784661</v>
      </c>
      <c r="K62" s="152">
        <v>29.793510324483773</v>
      </c>
      <c r="L62" s="152">
        <v>45.722713864306783</v>
      </c>
      <c r="M62" s="152">
        <v>3.2448377581120944</v>
      </c>
      <c r="N62" s="147">
        <v>1.4749262536873156</v>
      </c>
      <c r="O62" s="186"/>
      <c r="P62" s="186"/>
      <c r="Q62" s="186"/>
      <c r="R62" s="186"/>
      <c r="S62" s="186"/>
      <c r="T62" s="186"/>
    </row>
    <row r="63" spans="1:20" s="33" customFormat="1" ht="13.5" customHeight="1" x14ac:dyDescent="0.15">
      <c r="A63" s="241"/>
      <c r="B63" s="44" t="s">
        <v>42</v>
      </c>
      <c r="C63" s="156">
        <v>1007</v>
      </c>
      <c r="D63" s="45">
        <v>357</v>
      </c>
      <c r="E63" s="46">
        <v>117</v>
      </c>
      <c r="F63" s="46">
        <v>525</v>
      </c>
      <c r="G63" s="46">
        <v>89</v>
      </c>
      <c r="H63" s="46">
        <v>368</v>
      </c>
      <c r="I63" s="46">
        <v>124</v>
      </c>
      <c r="J63" s="46">
        <v>219</v>
      </c>
      <c r="K63" s="46">
        <v>211</v>
      </c>
      <c r="L63" s="46">
        <v>507</v>
      </c>
      <c r="M63" s="46">
        <v>38</v>
      </c>
      <c r="N63" s="47">
        <v>57</v>
      </c>
    </row>
    <row r="64" spans="1:20" s="51" customFormat="1" ht="13.5" customHeight="1" thickBot="1" x14ac:dyDescent="0.2">
      <c r="A64" s="242"/>
      <c r="B64" s="52"/>
      <c r="C64" s="157"/>
      <c r="D64" s="149">
        <v>35.451837140019862</v>
      </c>
      <c r="E64" s="214">
        <v>11.618669314796424</v>
      </c>
      <c r="F64" s="214">
        <v>52.135054617676268</v>
      </c>
      <c r="G64" s="214">
        <v>8.8381330685203565</v>
      </c>
      <c r="H64" s="214">
        <v>36.544190665342605</v>
      </c>
      <c r="I64" s="214">
        <v>12.313803376365442</v>
      </c>
      <c r="J64" s="214">
        <v>21.747765640516388</v>
      </c>
      <c r="K64" s="214">
        <v>20.953326713008938</v>
      </c>
      <c r="L64" s="214">
        <v>50.347567030784511</v>
      </c>
      <c r="M64" s="214">
        <v>3.7735849056603774</v>
      </c>
      <c r="N64" s="154">
        <v>5.6603773584905666</v>
      </c>
      <c r="O64" s="186"/>
      <c r="P64" s="186"/>
      <c r="Q64" s="186"/>
      <c r="R64" s="186"/>
      <c r="S64" s="186"/>
      <c r="T64" s="186"/>
    </row>
    <row r="65" spans="1:20" s="33" customFormat="1" ht="13.5" customHeight="1" x14ac:dyDescent="0.15">
      <c r="A65" s="241" t="s">
        <v>89</v>
      </c>
      <c r="B65" s="44" t="s">
        <v>77</v>
      </c>
      <c r="C65" s="156">
        <v>350</v>
      </c>
      <c r="D65" s="45">
        <v>143</v>
      </c>
      <c r="E65" s="46">
        <v>35</v>
      </c>
      <c r="F65" s="46">
        <v>156</v>
      </c>
      <c r="G65" s="46">
        <v>36</v>
      </c>
      <c r="H65" s="46">
        <v>103</v>
      </c>
      <c r="I65" s="46">
        <v>38</v>
      </c>
      <c r="J65" s="46">
        <v>78</v>
      </c>
      <c r="K65" s="46">
        <v>114</v>
      </c>
      <c r="L65" s="46">
        <v>180</v>
      </c>
      <c r="M65" s="46">
        <v>19</v>
      </c>
      <c r="N65" s="47">
        <v>8</v>
      </c>
    </row>
    <row r="66" spans="1:20" s="51" customFormat="1" ht="13.5" customHeight="1" x14ac:dyDescent="0.15">
      <c r="A66" s="239"/>
      <c r="B66" s="50"/>
      <c r="C66" s="158"/>
      <c r="D66" s="142">
        <v>40.857142857142861</v>
      </c>
      <c r="E66" s="152">
        <v>10</v>
      </c>
      <c r="F66" s="152">
        <v>44.571428571428569</v>
      </c>
      <c r="G66" s="152">
        <v>10.285714285714285</v>
      </c>
      <c r="H66" s="152">
        <v>29.428571428571427</v>
      </c>
      <c r="I66" s="152">
        <v>10.857142857142858</v>
      </c>
      <c r="J66" s="152">
        <v>22.285714285714285</v>
      </c>
      <c r="K66" s="152">
        <v>32.571428571428577</v>
      </c>
      <c r="L66" s="152">
        <v>51.428571428571423</v>
      </c>
      <c r="M66" s="152">
        <v>5.4285714285714288</v>
      </c>
      <c r="N66" s="147">
        <v>2.2857142857142856</v>
      </c>
      <c r="O66" s="186"/>
      <c r="P66" s="186"/>
      <c r="Q66" s="186"/>
      <c r="R66" s="186"/>
      <c r="S66" s="186"/>
      <c r="T66" s="186"/>
    </row>
    <row r="67" spans="1:20" s="33" customFormat="1" ht="13.5" customHeight="1" x14ac:dyDescent="0.15">
      <c r="A67" s="239"/>
      <c r="B67" s="44" t="s">
        <v>78</v>
      </c>
      <c r="C67" s="156">
        <v>952</v>
      </c>
      <c r="D67" s="45">
        <v>294</v>
      </c>
      <c r="E67" s="46">
        <v>108</v>
      </c>
      <c r="F67" s="46">
        <v>494</v>
      </c>
      <c r="G67" s="46">
        <v>114</v>
      </c>
      <c r="H67" s="46">
        <v>336</v>
      </c>
      <c r="I67" s="46">
        <v>140</v>
      </c>
      <c r="J67" s="46">
        <v>244</v>
      </c>
      <c r="K67" s="46">
        <v>209</v>
      </c>
      <c r="L67" s="46">
        <v>470</v>
      </c>
      <c r="M67" s="46">
        <v>44</v>
      </c>
      <c r="N67" s="47">
        <v>33</v>
      </c>
    </row>
    <row r="68" spans="1:20" s="51" customFormat="1" ht="13.5" customHeight="1" x14ac:dyDescent="0.15">
      <c r="A68" s="239"/>
      <c r="B68" s="50"/>
      <c r="C68" s="158"/>
      <c r="D68" s="142">
        <v>30.882352941176471</v>
      </c>
      <c r="E68" s="152">
        <v>11.344537815126051</v>
      </c>
      <c r="F68" s="152">
        <v>51.890756302521012</v>
      </c>
      <c r="G68" s="152">
        <v>11.974789915966387</v>
      </c>
      <c r="H68" s="152">
        <v>35.294117647058826</v>
      </c>
      <c r="I68" s="152">
        <v>14.705882352941178</v>
      </c>
      <c r="J68" s="152">
        <v>25.630252100840334</v>
      </c>
      <c r="K68" s="152">
        <v>21.95378151260504</v>
      </c>
      <c r="L68" s="152">
        <v>49.369747899159663</v>
      </c>
      <c r="M68" s="152">
        <v>4.6218487394957988</v>
      </c>
      <c r="N68" s="147">
        <v>3.4663865546218489</v>
      </c>
      <c r="O68" s="186"/>
      <c r="P68" s="186"/>
      <c r="Q68" s="186"/>
      <c r="R68" s="186"/>
      <c r="S68" s="186"/>
      <c r="T68" s="186"/>
    </row>
    <row r="69" spans="1:20" s="51" customFormat="1" ht="13.5" customHeight="1" x14ac:dyDescent="0.15">
      <c r="A69" s="239"/>
      <c r="B69" s="44" t="s">
        <v>79</v>
      </c>
      <c r="C69" s="156">
        <v>1174</v>
      </c>
      <c r="D69" s="45">
        <v>411</v>
      </c>
      <c r="E69" s="46">
        <v>133</v>
      </c>
      <c r="F69" s="46">
        <v>644</v>
      </c>
      <c r="G69" s="46">
        <v>103</v>
      </c>
      <c r="H69" s="46">
        <v>427</v>
      </c>
      <c r="I69" s="46">
        <v>119</v>
      </c>
      <c r="J69" s="46">
        <v>261</v>
      </c>
      <c r="K69" s="46">
        <v>290</v>
      </c>
      <c r="L69" s="46">
        <v>586</v>
      </c>
      <c r="M69" s="46">
        <v>45</v>
      </c>
      <c r="N69" s="47">
        <v>35</v>
      </c>
      <c r="O69" s="33"/>
      <c r="P69" s="33"/>
      <c r="Q69" s="33"/>
      <c r="R69" s="33"/>
      <c r="S69" s="33"/>
      <c r="T69" s="33"/>
    </row>
    <row r="70" spans="1:20" s="51" customFormat="1" ht="13.5" customHeight="1" x14ac:dyDescent="0.15">
      <c r="A70" s="239"/>
      <c r="B70" s="50"/>
      <c r="C70" s="158"/>
      <c r="D70" s="142">
        <v>35.008517887563883</v>
      </c>
      <c r="E70" s="152">
        <v>11.328790459965928</v>
      </c>
      <c r="F70" s="152">
        <v>54.855195911413965</v>
      </c>
      <c r="G70" s="152">
        <v>8.7734241908006805</v>
      </c>
      <c r="H70" s="152">
        <v>36.371379897785353</v>
      </c>
      <c r="I70" s="152">
        <v>10.136286201022147</v>
      </c>
      <c r="J70" s="152">
        <v>22.231686541737648</v>
      </c>
      <c r="K70" s="152">
        <v>24.701873935264054</v>
      </c>
      <c r="L70" s="152">
        <v>49.914821124361161</v>
      </c>
      <c r="M70" s="152">
        <v>3.8330494037478706</v>
      </c>
      <c r="N70" s="147">
        <v>2.9812606473594547</v>
      </c>
      <c r="O70" s="186"/>
      <c r="P70" s="186"/>
      <c r="Q70" s="186"/>
      <c r="R70" s="186"/>
      <c r="S70" s="186"/>
      <c r="T70" s="186"/>
    </row>
    <row r="71" spans="1:20" s="33" customFormat="1" ht="13.5" customHeight="1" x14ac:dyDescent="0.15">
      <c r="A71" s="239"/>
      <c r="B71" s="44" t="s">
        <v>38</v>
      </c>
      <c r="C71" s="156">
        <v>7</v>
      </c>
      <c r="D71" s="45">
        <v>0</v>
      </c>
      <c r="E71" s="46">
        <v>1</v>
      </c>
      <c r="F71" s="46">
        <v>3</v>
      </c>
      <c r="G71" s="46">
        <v>0</v>
      </c>
      <c r="H71" s="46">
        <v>3</v>
      </c>
      <c r="I71" s="46">
        <v>0</v>
      </c>
      <c r="J71" s="46">
        <v>0</v>
      </c>
      <c r="K71" s="46">
        <v>1</v>
      </c>
      <c r="L71" s="46">
        <v>4</v>
      </c>
      <c r="M71" s="46">
        <v>1</v>
      </c>
      <c r="N71" s="47">
        <v>2</v>
      </c>
    </row>
    <row r="72" spans="1:20" s="51" customFormat="1" ht="13.5" customHeight="1" thickBot="1" x14ac:dyDescent="0.2">
      <c r="A72" s="240"/>
      <c r="B72" s="52"/>
      <c r="C72" s="157"/>
      <c r="D72" s="149">
        <v>0</v>
      </c>
      <c r="E72" s="214">
        <v>14.285714285714285</v>
      </c>
      <c r="F72" s="214">
        <v>42.857142857142854</v>
      </c>
      <c r="G72" s="214">
        <v>0</v>
      </c>
      <c r="H72" s="214">
        <v>42.857142857142854</v>
      </c>
      <c r="I72" s="214">
        <v>0</v>
      </c>
      <c r="J72" s="214">
        <v>0</v>
      </c>
      <c r="K72" s="214">
        <v>14.285714285714285</v>
      </c>
      <c r="L72" s="214">
        <v>57.142857142857139</v>
      </c>
      <c r="M72" s="214">
        <v>14.285714285714285</v>
      </c>
      <c r="N72" s="154">
        <v>28.571428571428569</v>
      </c>
      <c r="O72" s="186"/>
      <c r="P72" s="186"/>
      <c r="Q72" s="186"/>
      <c r="R72" s="186"/>
      <c r="S72" s="186"/>
      <c r="T72" s="186"/>
    </row>
    <row r="73" spans="1:20" ht="13.5" customHeight="1" x14ac:dyDescent="0.15">
      <c r="A73" s="241" t="s">
        <v>90</v>
      </c>
      <c r="B73" s="44" t="s">
        <v>80</v>
      </c>
      <c r="C73" s="156">
        <v>1270</v>
      </c>
      <c r="D73" s="45">
        <v>439</v>
      </c>
      <c r="E73" s="46">
        <v>144</v>
      </c>
      <c r="F73" s="46">
        <v>682</v>
      </c>
      <c r="G73" s="46">
        <v>114</v>
      </c>
      <c r="H73" s="46">
        <v>461</v>
      </c>
      <c r="I73" s="46">
        <v>158</v>
      </c>
      <c r="J73" s="46">
        <v>294</v>
      </c>
      <c r="K73" s="46">
        <v>272</v>
      </c>
      <c r="L73" s="46">
        <v>604</v>
      </c>
      <c r="M73" s="46">
        <v>55</v>
      </c>
      <c r="N73" s="47">
        <v>58</v>
      </c>
      <c r="O73" s="53"/>
    </row>
    <row r="74" spans="1:20" ht="13.5" customHeight="1" x14ac:dyDescent="0.15">
      <c r="A74" s="239"/>
      <c r="B74" s="50"/>
      <c r="C74" s="158"/>
      <c r="D74" s="142">
        <v>34.566929133858267</v>
      </c>
      <c r="E74" s="152">
        <v>11.338582677165354</v>
      </c>
      <c r="F74" s="152">
        <v>53.7007874015748</v>
      </c>
      <c r="G74" s="152">
        <v>8.9763779527559056</v>
      </c>
      <c r="H74" s="152">
        <v>36.299212598425193</v>
      </c>
      <c r="I74" s="152">
        <v>12.440944881889763</v>
      </c>
      <c r="J74" s="152">
        <v>23.1496062992126</v>
      </c>
      <c r="K74" s="152">
        <v>21.41732283464567</v>
      </c>
      <c r="L74" s="152">
        <v>47.559055118110237</v>
      </c>
      <c r="M74" s="152">
        <v>4.3307086614173231</v>
      </c>
      <c r="N74" s="147">
        <v>4.5669291338582676</v>
      </c>
      <c r="O74" s="186"/>
      <c r="P74" s="186"/>
      <c r="Q74" s="186"/>
      <c r="R74" s="186"/>
      <c r="S74" s="186"/>
      <c r="T74" s="186"/>
    </row>
    <row r="75" spans="1:20" ht="13.5" customHeight="1" x14ac:dyDescent="0.15">
      <c r="A75" s="239"/>
      <c r="B75" s="44" t="s">
        <v>81</v>
      </c>
      <c r="C75" s="156">
        <v>881</v>
      </c>
      <c r="D75" s="45">
        <v>311</v>
      </c>
      <c r="E75" s="46">
        <v>96</v>
      </c>
      <c r="F75" s="46">
        <v>464</v>
      </c>
      <c r="G75" s="46">
        <v>99</v>
      </c>
      <c r="H75" s="46">
        <v>298</v>
      </c>
      <c r="I75" s="46">
        <v>104</v>
      </c>
      <c r="J75" s="46">
        <v>218</v>
      </c>
      <c r="K75" s="46">
        <v>244</v>
      </c>
      <c r="L75" s="46">
        <v>468</v>
      </c>
      <c r="M75" s="46">
        <v>39</v>
      </c>
      <c r="N75" s="47">
        <v>11</v>
      </c>
      <c r="O75" s="54"/>
    </row>
    <row r="76" spans="1:20" ht="13.5" customHeight="1" x14ac:dyDescent="0.15">
      <c r="A76" s="239"/>
      <c r="B76" s="50" t="s">
        <v>82</v>
      </c>
      <c r="C76" s="158"/>
      <c r="D76" s="142">
        <v>35.300794551645858</v>
      </c>
      <c r="E76" s="152">
        <v>10.896708286038592</v>
      </c>
      <c r="F76" s="152">
        <v>52.667423382519864</v>
      </c>
      <c r="G76" s="152">
        <v>11.237230419977298</v>
      </c>
      <c r="H76" s="152">
        <v>33.825198637911463</v>
      </c>
      <c r="I76" s="152">
        <v>11.804767309875142</v>
      </c>
      <c r="J76" s="152">
        <v>24.744608399545971</v>
      </c>
      <c r="K76" s="152">
        <v>27.695800227014754</v>
      </c>
      <c r="L76" s="152">
        <v>53.121452894438136</v>
      </c>
      <c r="M76" s="152">
        <v>4.426787741203178</v>
      </c>
      <c r="N76" s="147">
        <v>1.2485811577752552</v>
      </c>
      <c r="O76" s="186"/>
      <c r="P76" s="186"/>
      <c r="Q76" s="186"/>
      <c r="R76" s="186"/>
      <c r="S76" s="186"/>
      <c r="T76" s="186"/>
    </row>
    <row r="77" spans="1:20" ht="13.5" customHeight="1" x14ac:dyDescent="0.15">
      <c r="A77" s="239"/>
      <c r="B77" s="44" t="s">
        <v>83</v>
      </c>
      <c r="C77" s="156">
        <v>268</v>
      </c>
      <c r="D77" s="45">
        <v>77</v>
      </c>
      <c r="E77" s="46">
        <v>26</v>
      </c>
      <c r="F77" s="46">
        <v>110</v>
      </c>
      <c r="G77" s="46">
        <v>39</v>
      </c>
      <c r="H77" s="46">
        <v>98</v>
      </c>
      <c r="I77" s="46">
        <v>26</v>
      </c>
      <c r="J77" s="46">
        <v>62</v>
      </c>
      <c r="K77" s="46">
        <v>85</v>
      </c>
      <c r="L77" s="46">
        <v>143</v>
      </c>
      <c r="M77" s="46">
        <v>13</v>
      </c>
      <c r="N77" s="47">
        <v>1</v>
      </c>
      <c r="O77" s="56"/>
    </row>
    <row r="78" spans="1:20" ht="13.5" customHeight="1" x14ac:dyDescent="0.15">
      <c r="A78" s="239"/>
      <c r="B78" s="50"/>
      <c r="C78" s="158"/>
      <c r="D78" s="142">
        <v>28.731343283582088</v>
      </c>
      <c r="E78" s="152">
        <v>9.7014925373134329</v>
      </c>
      <c r="F78" s="152">
        <v>41.044776119402989</v>
      </c>
      <c r="G78" s="152">
        <v>14.55223880597015</v>
      </c>
      <c r="H78" s="152">
        <v>36.567164179104481</v>
      </c>
      <c r="I78" s="152">
        <v>9.7014925373134329</v>
      </c>
      <c r="J78" s="152">
        <v>23.134328358208954</v>
      </c>
      <c r="K78" s="152">
        <v>31.716417910447763</v>
      </c>
      <c r="L78" s="152">
        <v>53.358208955223887</v>
      </c>
      <c r="M78" s="152">
        <v>4.8507462686567164</v>
      </c>
      <c r="N78" s="147">
        <v>0.37313432835820892</v>
      </c>
      <c r="O78" s="186"/>
      <c r="P78" s="186"/>
      <c r="Q78" s="186"/>
      <c r="R78" s="186"/>
      <c r="S78" s="186"/>
      <c r="T78" s="186"/>
    </row>
    <row r="79" spans="1:20" ht="13.5" customHeight="1" x14ac:dyDescent="0.15">
      <c r="A79" s="239"/>
      <c r="B79" s="44" t="s">
        <v>38</v>
      </c>
      <c r="C79" s="156">
        <v>64</v>
      </c>
      <c r="D79" s="45">
        <v>21</v>
      </c>
      <c r="E79" s="46">
        <v>11</v>
      </c>
      <c r="F79" s="46">
        <v>41</v>
      </c>
      <c r="G79" s="46">
        <v>1</v>
      </c>
      <c r="H79" s="46">
        <v>12</v>
      </c>
      <c r="I79" s="46">
        <v>9</v>
      </c>
      <c r="J79" s="46">
        <v>9</v>
      </c>
      <c r="K79" s="46">
        <v>13</v>
      </c>
      <c r="L79" s="46">
        <v>25</v>
      </c>
      <c r="M79" s="46">
        <v>2</v>
      </c>
      <c r="N79" s="47">
        <v>8</v>
      </c>
      <c r="O79" s="55"/>
    </row>
    <row r="80" spans="1:20" ht="13.5" customHeight="1" thickBot="1" x14ac:dyDescent="0.2">
      <c r="A80" s="240"/>
      <c r="B80" s="52"/>
      <c r="C80" s="157"/>
      <c r="D80" s="149">
        <v>32.8125</v>
      </c>
      <c r="E80" s="214">
        <v>17.1875</v>
      </c>
      <c r="F80" s="214">
        <v>64.0625</v>
      </c>
      <c r="G80" s="214">
        <v>1.5625</v>
      </c>
      <c r="H80" s="214">
        <v>18.75</v>
      </c>
      <c r="I80" s="214">
        <v>14.0625</v>
      </c>
      <c r="J80" s="214">
        <v>14.0625</v>
      </c>
      <c r="K80" s="214">
        <v>20.3125</v>
      </c>
      <c r="L80" s="214">
        <v>39.0625</v>
      </c>
      <c r="M80" s="214">
        <v>3.125</v>
      </c>
      <c r="N80" s="154">
        <v>12.5</v>
      </c>
      <c r="O80" s="186"/>
      <c r="P80" s="186"/>
      <c r="Q80" s="186"/>
      <c r="R80" s="186"/>
      <c r="S80" s="186"/>
      <c r="T80" s="186"/>
    </row>
    <row r="81" spans="1:15" ht="15" customHeight="1" x14ac:dyDescent="0.15">
      <c r="A81" s="55"/>
      <c r="B81" s="1"/>
      <c r="C81" s="55"/>
      <c r="D81" s="55"/>
      <c r="E81" s="55"/>
      <c r="F81" s="55"/>
      <c r="G81" s="55"/>
      <c r="H81" s="55"/>
      <c r="I81" s="55"/>
      <c r="J81" s="55"/>
      <c r="K81" s="55"/>
      <c r="L81" s="55"/>
      <c r="M81" s="55"/>
      <c r="N81" s="55"/>
      <c r="O81" s="55"/>
    </row>
    <row r="82" spans="1:15" ht="15" customHeight="1" x14ac:dyDescent="0.15">
      <c r="A82" s="55"/>
      <c r="B82" s="1"/>
      <c r="C82" s="55"/>
      <c r="D82" s="55"/>
      <c r="E82" s="55"/>
      <c r="F82" s="55"/>
      <c r="G82" s="55"/>
      <c r="H82" s="55"/>
      <c r="I82" s="55"/>
      <c r="J82" s="55"/>
      <c r="K82" s="55"/>
      <c r="L82" s="55"/>
      <c r="M82" s="55"/>
      <c r="N82" s="55"/>
      <c r="O82" s="55"/>
    </row>
    <row r="83" spans="1:15" ht="15" customHeight="1" x14ac:dyDescent="0.15">
      <c r="A83" s="55"/>
      <c r="B83" s="1"/>
      <c r="C83" s="55"/>
      <c r="D83" s="55"/>
      <c r="E83" s="55"/>
      <c r="F83" s="55"/>
      <c r="G83" s="55"/>
      <c r="H83" s="55"/>
      <c r="I83" s="55"/>
      <c r="J83" s="55"/>
      <c r="K83" s="55"/>
      <c r="L83" s="55"/>
      <c r="M83" s="55"/>
      <c r="N83" s="55"/>
      <c r="O83" s="55"/>
    </row>
    <row r="84" spans="1:15" ht="15" customHeight="1" x14ac:dyDescent="0.15">
      <c r="A84" s="55"/>
      <c r="B84" s="1"/>
      <c r="C84" s="55"/>
      <c r="D84" s="55"/>
      <c r="E84" s="55"/>
      <c r="F84" s="55"/>
      <c r="G84" s="55"/>
      <c r="H84" s="55"/>
      <c r="I84" s="55"/>
      <c r="J84" s="55"/>
      <c r="K84" s="55"/>
      <c r="L84" s="55"/>
      <c r="M84" s="55"/>
      <c r="N84" s="55"/>
      <c r="O84" s="55"/>
    </row>
    <row r="85" spans="1:15" ht="15" customHeight="1" x14ac:dyDescent="0.15">
      <c r="A85" s="55"/>
      <c r="B85" s="1"/>
      <c r="C85" s="55"/>
      <c r="D85" s="55"/>
      <c r="E85" s="55"/>
      <c r="F85" s="55"/>
      <c r="G85" s="55"/>
      <c r="H85" s="55"/>
      <c r="I85" s="55"/>
      <c r="J85" s="55"/>
      <c r="K85" s="55"/>
      <c r="L85" s="55"/>
      <c r="M85" s="55"/>
      <c r="N85" s="55"/>
      <c r="O85" s="55"/>
    </row>
    <row r="86" spans="1:15" ht="15" customHeight="1" x14ac:dyDescent="0.15">
      <c r="A86" s="55"/>
      <c r="B86" s="1"/>
      <c r="C86" s="55"/>
      <c r="D86" s="55"/>
      <c r="E86" s="55"/>
      <c r="F86" s="55"/>
      <c r="G86" s="55"/>
      <c r="H86" s="55"/>
      <c r="I86" s="55"/>
      <c r="J86" s="55"/>
      <c r="K86" s="55"/>
      <c r="L86" s="55"/>
      <c r="M86" s="55"/>
      <c r="N86" s="55"/>
      <c r="O86" s="55"/>
    </row>
    <row r="87" spans="1:15" ht="15" customHeight="1" x14ac:dyDescent="0.15">
      <c r="A87" s="55"/>
      <c r="B87" s="1"/>
      <c r="D87" s="55"/>
      <c r="E87" s="55"/>
      <c r="F87" s="55"/>
      <c r="G87" s="55"/>
      <c r="H87" s="55"/>
      <c r="I87" s="55"/>
      <c r="J87" s="55"/>
      <c r="K87" s="55"/>
      <c r="L87" s="55"/>
      <c r="M87" s="55"/>
      <c r="N87" s="55"/>
      <c r="O87" s="55"/>
    </row>
    <row r="88" spans="1:15" ht="15" customHeight="1" x14ac:dyDescent="0.15">
      <c r="A88" s="55"/>
      <c r="B88" s="1"/>
      <c r="D88" s="55"/>
      <c r="E88" s="55"/>
      <c r="F88" s="55"/>
      <c r="G88" s="55"/>
      <c r="H88" s="55"/>
      <c r="I88" s="55"/>
      <c r="J88" s="55"/>
      <c r="K88" s="55"/>
      <c r="L88" s="55"/>
      <c r="M88" s="55"/>
      <c r="N88" s="55"/>
      <c r="O88" s="55"/>
    </row>
    <row r="89" spans="1:15" ht="15" customHeight="1" x14ac:dyDescent="0.15">
      <c r="A89" s="55"/>
      <c r="B89" s="1"/>
      <c r="D89" s="55"/>
      <c r="E89" s="55"/>
      <c r="F89" s="55"/>
      <c r="G89" s="55"/>
      <c r="H89" s="55"/>
      <c r="I89" s="55"/>
      <c r="J89" s="55"/>
      <c r="K89" s="55"/>
      <c r="L89" s="55"/>
      <c r="M89" s="55"/>
      <c r="N89" s="55"/>
      <c r="O89" s="55"/>
    </row>
    <row r="90" spans="1:15" ht="15" customHeight="1" x14ac:dyDescent="0.15">
      <c r="A90" s="55"/>
      <c r="B90" s="1"/>
      <c r="D90" s="55"/>
      <c r="E90" s="55"/>
      <c r="F90" s="55"/>
      <c r="G90" s="55"/>
      <c r="H90" s="55"/>
      <c r="I90" s="55"/>
      <c r="J90" s="55"/>
      <c r="K90" s="55"/>
      <c r="L90" s="55"/>
      <c r="M90" s="55"/>
      <c r="N90" s="55"/>
      <c r="O90" s="55"/>
    </row>
    <row r="91" spans="1:15" ht="15" customHeight="1" x14ac:dyDescent="0.15">
      <c r="A91" s="55"/>
      <c r="B91" s="1"/>
      <c r="D91" s="55"/>
      <c r="E91" s="55"/>
      <c r="F91" s="55"/>
      <c r="G91" s="55"/>
      <c r="H91" s="55"/>
      <c r="I91" s="55"/>
      <c r="J91" s="55"/>
      <c r="K91" s="55"/>
      <c r="L91" s="55"/>
      <c r="M91" s="55"/>
      <c r="N91" s="55"/>
      <c r="O91" s="55"/>
    </row>
    <row r="92" spans="1:15" ht="15" customHeight="1" x14ac:dyDescent="0.15">
      <c r="A92" s="55"/>
      <c r="B92" s="1"/>
      <c r="D92" s="55"/>
      <c r="E92" s="55"/>
      <c r="F92" s="55"/>
      <c r="G92" s="55"/>
      <c r="H92" s="55"/>
      <c r="I92" s="55"/>
      <c r="J92" s="55"/>
      <c r="K92" s="55"/>
      <c r="L92" s="55"/>
      <c r="M92" s="55"/>
      <c r="N92" s="55"/>
      <c r="O92" s="55"/>
    </row>
    <row r="93" spans="1:15" ht="15" customHeight="1" x14ac:dyDescent="0.15">
      <c r="A93" s="55"/>
      <c r="B93" s="1"/>
      <c r="D93" s="55"/>
      <c r="E93" s="55"/>
      <c r="F93" s="55"/>
      <c r="G93" s="55"/>
      <c r="H93" s="55"/>
      <c r="I93" s="55"/>
      <c r="J93" s="55"/>
      <c r="K93" s="55"/>
      <c r="L93" s="55"/>
      <c r="M93" s="55"/>
      <c r="N93" s="55"/>
      <c r="O93" s="55"/>
    </row>
    <row r="94" spans="1:15" ht="15" customHeight="1" x14ac:dyDescent="0.15">
      <c r="A94" s="55"/>
      <c r="B94" s="1"/>
      <c r="D94" s="55"/>
      <c r="E94" s="55"/>
      <c r="F94" s="55"/>
      <c r="G94" s="55"/>
      <c r="H94" s="55"/>
      <c r="I94" s="55"/>
      <c r="J94" s="55"/>
      <c r="K94" s="55"/>
      <c r="L94" s="55"/>
      <c r="M94" s="55"/>
      <c r="N94" s="55"/>
      <c r="O94" s="55"/>
    </row>
    <row r="95" spans="1:15" ht="15" customHeight="1" x14ac:dyDescent="0.15"/>
    <row r="96" spans="1:15" ht="15" customHeight="1" x14ac:dyDescent="0.15"/>
    <row r="97" spans="1:15" ht="15" customHeight="1" x14ac:dyDescent="0.15"/>
    <row r="98" spans="1:15" ht="15" customHeight="1" x14ac:dyDescent="0.15"/>
    <row r="99" spans="1:15" ht="15" customHeight="1" x14ac:dyDescent="0.15"/>
    <row r="100" spans="1:15" ht="15" customHeight="1" x14ac:dyDescent="0.15"/>
    <row r="101" spans="1:15" s="57" customFormat="1" ht="15" customHeight="1" x14ac:dyDescent="0.15">
      <c r="A101" s="1"/>
      <c r="B101" s="2"/>
      <c r="C101" s="3"/>
      <c r="D101" s="2"/>
      <c r="E101" s="2"/>
      <c r="F101" s="2"/>
      <c r="G101" s="2"/>
      <c r="H101" s="2"/>
      <c r="I101" s="2"/>
      <c r="J101" s="2"/>
      <c r="K101" s="2"/>
      <c r="L101" s="2"/>
      <c r="M101" s="2"/>
      <c r="N101" s="2"/>
      <c r="O101" s="2"/>
    </row>
    <row r="102" spans="1:15" s="57" customFormat="1" ht="15" customHeight="1" x14ac:dyDescent="0.15">
      <c r="A102" s="1"/>
      <c r="B102" s="2"/>
      <c r="C102" s="3"/>
      <c r="D102" s="2"/>
      <c r="E102" s="2"/>
      <c r="F102" s="2"/>
      <c r="G102" s="2"/>
      <c r="H102" s="2"/>
      <c r="I102" s="2"/>
      <c r="J102" s="2"/>
      <c r="K102" s="2"/>
      <c r="L102" s="2"/>
      <c r="M102" s="2"/>
      <c r="N102" s="2"/>
      <c r="O102" s="2"/>
    </row>
    <row r="103" spans="1:15" s="57" customFormat="1" ht="15" customHeight="1" x14ac:dyDescent="0.15">
      <c r="A103" s="1"/>
      <c r="B103" s="2"/>
      <c r="C103" s="3"/>
      <c r="D103" s="2"/>
      <c r="E103" s="2"/>
      <c r="F103" s="2"/>
      <c r="G103" s="2"/>
      <c r="H103" s="2"/>
      <c r="I103" s="2"/>
      <c r="J103" s="2"/>
      <c r="K103" s="2"/>
      <c r="L103" s="2"/>
      <c r="M103" s="2"/>
      <c r="N103" s="2"/>
      <c r="O103" s="2"/>
    </row>
    <row r="104" spans="1:15" s="57" customFormat="1" ht="15" customHeight="1" x14ac:dyDescent="0.15">
      <c r="A104" s="1"/>
      <c r="B104" s="2"/>
      <c r="C104" s="3"/>
      <c r="D104" s="2"/>
      <c r="E104" s="2"/>
      <c r="F104" s="2"/>
      <c r="G104" s="2"/>
      <c r="H104" s="2"/>
      <c r="I104" s="2"/>
      <c r="J104" s="2"/>
      <c r="K104" s="2"/>
      <c r="L104" s="2"/>
      <c r="M104" s="2"/>
      <c r="N104" s="2"/>
      <c r="O104" s="2"/>
    </row>
    <row r="105" spans="1:15" s="57" customFormat="1" ht="15" customHeight="1" x14ac:dyDescent="0.15">
      <c r="A105" s="1"/>
      <c r="B105" s="2"/>
      <c r="C105" s="3"/>
      <c r="D105" s="2"/>
      <c r="E105" s="2"/>
      <c r="F105" s="2"/>
      <c r="G105" s="2"/>
      <c r="H105" s="2"/>
      <c r="I105" s="2"/>
      <c r="J105" s="2"/>
      <c r="K105" s="2"/>
      <c r="L105" s="2"/>
      <c r="M105" s="2"/>
      <c r="N105" s="2"/>
      <c r="O105" s="2"/>
    </row>
    <row r="106" spans="1:15" s="57" customFormat="1" ht="15" customHeight="1" x14ac:dyDescent="0.15">
      <c r="A106" s="1"/>
      <c r="B106" s="2"/>
      <c r="C106" s="3"/>
      <c r="D106" s="2"/>
      <c r="E106" s="2"/>
      <c r="F106" s="2"/>
      <c r="G106" s="2"/>
      <c r="H106" s="2"/>
      <c r="I106" s="2"/>
      <c r="J106" s="2"/>
      <c r="K106" s="2"/>
      <c r="L106" s="2"/>
      <c r="M106" s="2"/>
      <c r="N106" s="2"/>
      <c r="O106" s="2"/>
    </row>
    <row r="107" spans="1:15" s="57" customFormat="1" ht="15" customHeight="1" x14ac:dyDescent="0.15">
      <c r="A107" s="1"/>
      <c r="B107" s="2"/>
      <c r="C107" s="3"/>
      <c r="D107" s="2"/>
      <c r="E107" s="2"/>
      <c r="F107" s="2"/>
      <c r="G107" s="2"/>
      <c r="H107" s="2"/>
      <c r="I107" s="2"/>
      <c r="J107" s="2"/>
      <c r="K107" s="2"/>
      <c r="L107" s="2"/>
      <c r="M107" s="2"/>
      <c r="N107" s="2"/>
      <c r="O107" s="2"/>
    </row>
    <row r="108" spans="1:15" s="57" customFormat="1" ht="15" customHeight="1" x14ac:dyDescent="0.15">
      <c r="A108" s="1"/>
      <c r="B108" s="2"/>
      <c r="C108" s="3"/>
      <c r="D108" s="2"/>
      <c r="E108" s="2"/>
      <c r="F108" s="2"/>
      <c r="G108" s="2"/>
      <c r="H108" s="2"/>
      <c r="I108" s="2"/>
      <c r="J108" s="2"/>
      <c r="K108" s="2"/>
      <c r="L108" s="2"/>
      <c r="M108" s="2"/>
      <c r="N108" s="2"/>
      <c r="O108" s="2"/>
    </row>
    <row r="109" spans="1:15" s="57" customFormat="1" ht="15" customHeight="1" x14ac:dyDescent="0.15">
      <c r="A109" s="1"/>
      <c r="B109" s="2"/>
      <c r="C109" s="3"/>
      <c r="D109" s="2"/>
      <c r="E109" s="2"/>
      <c r="F109" s="2"/>
      <c r="G109" s="2"/>
      <c r="H109" s="2"/>
      <c r="I109" s="2"/>
      <c r="J109" s="2"/>
      <c r="K109" s="2"/>
      <c r="L109" s="2"/>
      <c r="M109" s="2"/>
      <c r="N109" s="2"/>
      <c r="O109" s="2"/>
    </row>
    <row r="110" spans="1:15" s="57" customFormat="1" ht="15" customHeight="1" x14ac:dyDescent="0.15">
      <c r="A110" s="1"/>
      <c r="B110" s="2"/>
      <c r="C110" s="3"/>
      <c r="D110" s="2"/>
      <c r="E110" s="2"/>
      <c r="F110" s="2"/>
      <c r="G110" s="2"/>
      <c r="H110" s="2"/>
      <c r="I110" s="2"/>
      <c r="J110" s="2"/>
      <c r="K110" s="2"/>
      <c r="L110" s="2"/>
      <c r="M110" s="2"/>
      <c r="N110" s="2"/>
      <c r="O110" s="2"/>
    </row>
    <row r="111" spans="1:15" s="57" customFormat="1" ht="15" customHeight="1" x14ac:dyDescent="0.15">
      <c r="A111" s="1"/>
      <c r="B111" s="2"/>
      <c r="C111" s="3"/>
      <c r="D111" s="2"/>
      <c r="E111" s="2"/>
      <c r="F111" s="2"/>
      <c r="G111" s="2"/>
      <c r="H111" s="2"/>
      <c r="I111" s="2"/>
      <c r="J111" s="2"/>
      <c r="K111" s="2"/>
      <c r="L111" s="2"/>
      <c r="M111" s="2"/>
      <c r="N111" s="2"/>
      <c r="O111" s="2"/>
    </row>
    <row r="112" spans="1:15" s="57" customFormat="1" ht="15" customHeight="1" x14ac:dyDescent="0.15">
      <c r="A112" s="1"/>
      <c r="B112" s="2"/>
      <c r="C112" s="3"/>
      <c r="D112" s="2"/>
      <c r="E112" s="2"/>
      <c r="F112" s="2"/>
      <c r="G112" s="2"/>
      <c r="H112" s="2"/>
      <c r="I112" s="2"/>
      <c r="J112" s="2"/>
      <c r="K112" s="2"/>
      <c r="L112" s="2"/>
      <c r="M112" s="2"/>
      <c r="N112" s="2"/>
      <c r="O112" s="2"/>
    </row>
    <row r="113" spans="1:15" s="57" customFormat="1" ht="15" customHeight="1" x14ac:dyDescent="0.15">
      <c r="A113" s="1"/>
      <c r="B113" s="2"/>
      <c r="C113" s="3"/>
      <c r="D113" s="2"/>
      <c r="E113" s="2"/>
      <c r="F113" s="2"/>
      <c r="G113" s="2"/>
      <c r="H113" s="2"/>
      <c r="I113" s="2"/>
      <c r="J113" s="2"/>
      <c r="K113" s="2"/>
      <c r="L113" s="2"/>
      <c r="M113" s="2"/>
      <c r="N113" s="2"/>
      <c r="O113" s="2"/>
    </row>
    <row r="114" spans="1:15" s="57" customFormat="1" ht="15" customHeight="1" x14ac:dyDescent="0.15">
      <c r="A114" s="1"/>
      <c r="B114" s="2"/>
      <c r="C114" s="3"/>
      <c r="D114" s="2"/>
      <c r="E114" s="2"/>
      <c r="F114" s="2"/>
      <c r="G114" s="2"/>
      <c r="H114" s="2"/>
      <c r="I114" s="2"/>
      <c r="J114" s="2"/>
      <c r="K114" s="2"/>
      <c r="L114" s="2"/>
      <c r="M114" s="2"/>
      <c r="N114" s="2"/>
      <c r="O114" s="2"/>
    </row>
    <row r="115" spans="1:15" s="57" customFormat="1" ht="15" customHeight="1" x14ac:dyDescent="0.15">
      <c r="A115" s="1"/>
      <c r="B115" s="2"/>
      <c r="C115" s="3"/>
      <c r="D115" s="2"/>
      <c r="E115" s="2"/>
      <c r="F115" s="2"/>
      <c r="G115" s="2"/>
      <c r="H115" s="2"/>
      <c r="I115" s="2"/>
      <c r="J115" s="2"/>
      <c r="K115" s="2"/>
      <c r="L115" s="2"/>
      <c r="M115" s="2"/>
      <c r="N115" s="2"/>
      <c r="O115" s="2"/>
    </row>
    <row r="116" spans="1:15" s="57" customFormat="1" ht="15" customHeight="1" x14ac:dyDescent="0.15">
      <c r="A116" s="1"/>
      <c r="B116" s="2"/>
      <c r="C116" s="3"/>
      <c r="D116" s="2"/>
      <c r="E116" s="2"/>
      <c r="F116" s="2"/>
      <c r="G116" s="2"/>
      <c r="H116" s="2"/>
      <c r="I116" s="2"/>
      <c r="J116" s="2"/>
      <c r="K116" s="2"/>
      <c r="L116" s="2"/>
      <c r="M116" s="2"/>
      <c r="N116" s="2"/>
      <c r="O116" s="2"/>
    </row>
    <row r="117" spans="1:15" s="57" customFormat="1" ht="15" customHeight="1" x14ac:dyDescent="0.15">
      <c r="A117" s="1"/>
      <c r="B117" s="2"/>
      <c r="C117" s="3"/>
      <c r="D117" s="2"/>
      <c r="E117" s="2"/>
      <c r="F117" s="2"/>
      <c r="G117" s="2"/>
      <c r="H117" s="2"/>
      <c r="I117" s="2"/>
      <c r="J117" s="2"/>
      <c r="K117" s="2"/>
      <c r="L117" s="2"/>
      <c r="M117" s="2"/>
      <c r="N117" s="2"/>
      <c r="O117" s="2"/>
    </row>
    <row r="118" spans="1:15" s="57" customFormat="1" ht="15" customHeight="1" x14ac:dyDescent="0.15">
      <c r="A118" s="1"/>
      <c r="B118" s="2"/>
      <c r="C118" s="3"/>
      <c r="D118" s="2"/>
      <c r="E118" s="2"/>
      <c r="F118" s="2"/>
      <c r="G118" s="2"/>
      <c r="H118" s="2"/>
      <c r="I118" s="2"/>
      <c r="J118" s="2"/>
      <c r="K118" s="2"/>
      <c r="L118" s="2"/>
      <c r="M118" s="2"/>
      <c r="N118" s="2"/>
      <c r="O118" s="2"/>
    </row>
    <row r="119" spans="1:15" s="57" customFormat="1" ht="15" customHeight="1" x14ac:dyDescent="0.15">
      <c r="A119" s="1"/>
      <c r="B119" s="2"/>
      <c r="C119" s="3"/>
      <c r="D119" s="2"/>
      <c r="E119" s="2"/>
      <c r="F119" s="2"/>
      <c r="G119" s="2"/>
      <c r="H119" s="2"/>
      <c r="I119" s="2"/>
      <c r="J119" s="2"/>
      <c r="K119" s="2"/>
      <c r="L119" s="2"/>
      <c r="M119" s="2"/>
      <c r="N119" s="2"/>
      <c r="O119" s="2"/>
    </row>
    <row r="120" spans="1:15" s="57" customFormat="1" ht="15" customHeight="1" x14ac:dyDescent="0.15">
      <c r="A120" s="1"/>
      <c r="B120" s="2"/>
      <c r="C120" s="3"/>
      <c r="D120" s="2"/>
      <c r="E120" s="2"/>
      <c r="F120" s="2"/>
      <c r="G120" s="2"/>
      <c r="H120" s="2"/>
      <c r="I120" s="2"/>
      <c r="J120" s="2"/>
      <c r="K120" s="2"/>
      <c r="L120" s="2"/>
      <c r="M120" s="2"/>
      <c r="N120" s="2"/>
      <c r="O120" s="2"/>
    </row>
    <row r="121" spans="1:15" s="57" customFormat="1" ht="15" customHeight="1" x14ac:dyDescent="0.15">
      <c r="A121" s="1"/>
      <c r="B121" s="2"/>
      <c r="C121" s="3"/>
      <c r="D121" s="2"/>
      <c r="E121" s="2"/>
      <c r="F121" s="2"/>
      <c r="G121" s="2"/>
      <c r="H121" s="2"/>
      <c r="I121" s="2"/>
      <c r="J121" s="2"/>
      <c r="K121" s="2"/>
      <c r="L121" s="2"/>
      <c r="M121" s="2"/>
      <c r="N121" s="2"/>
      <c r="O121" s="2"/>
    </row>
    <row r="122" spans="1:15" s="57" customFormat="1" ht="15" customHeight="1" x14ac:dyDescent="0.15">
      <c r="A122" s="1"/>
      <c r="B122" s="2"/>
      <c r="C122" s="3"/>
      <c r="D122" s="2"/>
      <c r="E122" s="2"/>
      <c r="F122" s="2"/>
      <c r="G122" s="2"/>
      <c r="H122" s="2"/>
      <c r="I122" s="2"/>
      <c r="J122" s="2"/>
      <c r="K122" s="2"/>
      <c r="L122" s="2"/>
      <c r="M122" s="2"/>
      <c r="N122" s="2"/>
      <c r="O122" s="2"/>
    </row>
    <row r="123" spans="1:15" s="57" customFormat="1" ht="15" customHeight="1" x14ac:dyDescent="0.15">
      <c r="A123" s="1"/>
      <c r="B123" s="2"/>
      <c r="C123" s="3"/>
      <c r="D123" s="2"/>
      <c r="E123" s="2"/>
      <c r="F123" s="2"/>
      <c r="G123" s="2"/>
      <c r="H123" s="2"/>
      <c r="I123" s="2"/>
      <c r="J123" s="2"/>
      <c r="K123" s="2"/>
      <c r="L123" s="2"/>
      <c r="M123" s="2"/>
      <c r="N123" s="2"/>
      <c r="O123" s="2"/>
    </row>
    <row r="124" spans="1:15" s="57" customFormat="1" ht="15" customHeight="1" x14ac:dyDescent="0.15">
      <c r="A124" s="1"/>
      <c r="B124" s="2"/>
      <c r="C124" s="3"/>
      <c r="D124" s="2"/>
      <c r="E124" s="2"/>
      <c r="F124" s="2"/>
      <c r="G124" s="2"/>
      <c r="H124" s="2"/>
      <c r="I124" s="2"/>
      <c r="J124" s="2"/>
      <c r="K124" s="2"/>
      <c r="L124" s="2"/>
      <c r="M124" s="2"/>
      <c r="N124" s="2"/>
      <c r="O124" s="2"/>
    </row>
    <row r="125" spans="1:15" s="57" customFormat="1" ht="15" customHeight="1" x14ac:dyDescent="0.15">
      <c r="A125" s="1"/>
      <c r="B125" s="2"/>
      <c r="C125" s="3"/>
      <c r="D125" s="2"/>
      <c r="E125" s="2"/>
      <c r="F125" s="2"/>
      <c r="G125" s="2"/>
      <c r="H125" s="2"/>
      <c r="I125" s="2"/>
      <c r="J125" s="2"/>
      <c r="K125" s="2"/>
      <c r="L125" s="2"/>
      <c r="M125" s="2"/>
      <c r="N125" s="2"/>
      <c r="O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D1489-7891-437A-BCA1-4836BA5BE940}">
  <sheetPr codeName="Sheet15">
    <tabColor theme="9" tint="0.79998168889431442"/>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H1" s="4"/>
      <c r="Q1" s="5" t="s">
        <v>183</v>
      </c>
    </row>
    <row r="2" spans="1:20" ht="45" customHeight="1" thickBot="1" x14ac:dyDescent="0.2">
      <c r="A2" s="6" t="s">
        <v>679</v>
      </c>
      <c r="B2" s="7"/>
      <c r="C2" s="7"/>
      <c r="D2" s="7"/>
      <c r="E2" s="7"/>
      <c r="F2" s="7"/>
      <c r="G2" s="7"/>
      <c r="H2" s="7"/>
      <c r="I2" s="7"/>
      <c r="J2" s="7"/>
      <c r="K2" s="7"/>
      <c r="L2" s="7"/>
      <c r="M2" s="7"/>
      <c r="N2" s="7"/>
      <c r="O2" s="8"/>
    </row>
    <row r="3" spans="1:20" ht="15" customHeight="1" x14ac:dyDescent="0.15">
      <c r="A3" s="9"/>
      <c r="B3" s="10"/>
      <c r="C3" s="128"/>
      <c r="D3" s="11">
        <v>1</v>
      </c>
      <c r="E3" s="12">
        <v>2</v>
      </c>
      <c r="F3" s="12">
        <v>3</v>
      </c>
      <c r="G3" s="12">
        <v>4</v>
      </c>
      <c r="H3" s="13"/>
      <c r="J3" s="11" t="s">
        <v>0</v>
      </c>
      <c r="K3" s="14" t="s">
        <v>190</v>
      </c>
      <c r="L3" s="15"/>
      <c r="M3" s="15"/>
      <c r="N3" s="15"/>
    </row>
    <row r="4" spans="1:20" ht="144.9" customHeight="1" thickBot="1" x14ac:dyDescent="0.2">
      <c r="A4" s="16"/>
      <c r="B4" s="17"/>
      <c r="C4" s="18" t="s">
        <v>2</v>
      </c>
      <c r="D4" s="19" t="s">
        <v>184</v>
      </c>
      <c r="E4" s="20" t="s">
        <v>185</v>
      </c>
      <c r="F4" s="20" t="s">
        <v>186</v>
      </c>
      <c r="G4" s="20" t="s">
        <v>187</v>
      </c>
      <c r="H4" s="21" t="s">
        <v>103</v>
      </c>
      <c r="J4" s="22" t="s">
        <v>462</v>
      </c>
      <c r="K4" s="21" t="s">
        <v>463</v>
      </c>
      <c r="L4" s="23"/>
      <c r="M4" s="23"/>
      <c r="N4" s="23"/>
      <c r="O4" s="24"/>
    </row>
    <row r="5" spans="1:20" s="33" customFormat="1" ht="13.5" customHeight="1" x14ac:dyDescent="0.15">
      <c r="A5" s="25" t="s">
        <v>11</v>
      </c>
      <c r="B5" s="26"/>
      <c r="C5" s="156">
        <v>2483</v>
      </c>
      <c r="D5" s="27">
        <v>1129</v>
      </c>
      <c r="E5" s="28">
        <v>945</v>
      </c>
      <c r="F5" s="28">
        <v>270</v>
      </c>
      <c r="G5" s="28">
        <v>127</v>
      </c>
      <c r="H5" s="29">
        <v>12</v>
      </c>
      <c r="I5" s="30"/>
      <c r="J5" s="31">
        <f>SUM(D5:E5)</f>
        <v>2074</v>
      </c>
      <c r="K5" s="29">
        <f>SUM(F5:G5)</f>
        <v>397</v>
      </c>
      <c r="L5" s="32"/>
      <c r="M5" s="32"/>
      <c r="N5" s="32"/>
    </row>
    <row r="6" spans="1:20" ht="13.5" customHeight="1" thickBot="1" x14ac:dyDescent="0.2">
      <c r="A6" s="34"/>
      <c r="B6" s="35"/>
      <c r="C6" s="157"/>
      <c r="D6" s="145">
        <v>45.469190495368508</v>
      </c>
      <c r="E6" s="192">
        <v>38.058799838904548</v>
      </c>
      <c r="F6" s="192">
        <v>10.873942811115587</v>
      </c>
      <c r="G6" s="192">
        <v>5.1147805074506651</v>
      </c>
      <c r="H6" s="146">
        <v>0.48328634716069269</v>
      </c>
      <c r="I6" s="193"/>
      <c r="J6" s="172">
        <f>J5/$C5*100</f>
        <v>83.527990334273056</v>
      </c>
      <c r="K6" s="146">
        <f>K5/$C5*100</f>
        <v>15.988723318566251</v>
      </c>
      <c r="L6" s="187"/>
      <c r="M6" s="187"/>
      <c r="N6" s="185"/>
      <c r="O6" s="186"/>
      <c r="P6" s="186"/>
      <c r="Q6" s="186"/>
      <c r="R6" s="186"/>
      <c r="S6" s="186"/>
      <c r="T6" s="186"/>
    </row>
    <row r="7" spans="1:20" s="33" customFormat="1" ht="13.5" customHeight="1" x14ac:dyDescent="0.15">
      <c r="A7" s="238" t="s">
        <v>12</v>
      </c>
      <c r="B7" s="37" t="s">
        <v>13</v>
      </c>
      <c r="C7" s="155">
        <v>1202</v>
      </c>
      <c r="D7" s="39">
        <v>556</v>
      </c>
      <c r="E7" s="40">
        <v>446</v>
      </c>
      <c r="F7" s="40">
        <v>137</v>
      </c>
      <c r="G7" s="40">
        <v>57</v>
      </c>
      <c r="H7" s="41">
        <v>6</v>
      </c>
      <c r="I7" s="30"/>
      <c r="J7" s="42">
        <f t="shared" ref="J7" si="0">SUM(D7:E7)</f>
        <v>1002</v>
      </c>
      <c r="K7" s="41">
        <f t="shared" ref="K7" si="1">SUM(F7:G7)</f>
        <v>194</v>
      </c>
    </row>
    <row r="8" spans="1:20" ht="13.5" customHeight="1" x14ac:dyDescent="0.15">
      <c r="A8" s="239"/>
      <c r="B8" s="43"/>
      <c r="C8" s="158"/>
      <c r="D8" s="142">
        <v>46.256239600665552</v>
      </c>
      <c r="E8" s="152">
        <v>37.104825291181363</v>
      </c>
      <c r="F8" s="152">
        <v>11.397670549084857</v>
      </c>
      <c r="G8" s="152">
        <v>4.7420965058236275</v>
      </c>
      <c r="H8" s="147">
        <v>0.49916805324459235</v>
      </c>
      <c r="I8" s="193"/>
      <c r="J8" s="206">
        <f t="shared" ref="J8" si="2">J7/$C7*100</f>
        <v>83.361064891846922</v>
      </c>
      <c r="K8" s="208">
        <f t="shared" ref="K8" si="3">K7/$C7*100</f>
        <v>16.139767054908486</v>
      </c>
      <c r="L8" s="205"/>
      <c r="M8" s="205"/>
      <c r="N8" s="186"/>
      <c r="O8" s="186"/>
      <c r="P8" s="186"/>
      <c r="Q8" s="186"/>
      <c r="R8" s="186"/>
      <c r="S8" s="186"/>
      <c r="T8" s="186"/>
    </row>
    <row r="9" spans="1:20" s="33" customFormat="1" ht="13.5" customHeight="1" x14ac:dyDescent="0.15">
      <c r="A9" s="239"/>
      <c r="B9" s="44" t="s">
        <v>14</v>
      </c>
      <c r="C9" s="156">
        <v>230</v>
      </c>
      <c r="D9" s="45">
        <v>118</v>
      </c>
      <c r="E9" s="46">
        <v>83</v>
      </c>
      <c r="F9" s="46">
        <v>20</v>
      </c>
      <c r="G9" s="46">
        <v>8</v>
      </c>
      <c r="H9" s="47">
        <v>1</v>
      </c>
      <c r="I9" s="30"/>
      <c r="J9" s="48">
        <f t="shared" ref="J9" si="4">SUM(D9:E9)</f>
        <v>201</v>
      </c>
      <c r="K9" s="47">
        <f t="shared" ref="K9" si="5">SUM(F9:G9)</f>
        <v>28</v>
      </c>
    </row>
    <row r="10" spans="1:20" ht="13.5" customHeight="1" x14ac:dyDescent="0.15">
      <c r="A10" s="239"/>
      <c r="B10" s="43"/>
      <c r="C10" s="158"/>
      <c r="D10" s="142">
        <v>51.304347826086961</v>
      </c>
      <c r="E10" s="152">
        <v>36.086956521739133</v>
      </c>
      <c r="F10" s="152">
        <v>8.695652173913043</v>
      </c>
      <c r="G10" s="152">
        <v>3.4782608695652173</v>
      </c>
      <c r="H10" s="147">
        <v>0.43478260869565216</v>
      </c>
      <c r="I10" s="193"/>
      <c r="J10" s="206">
        <f t="shared" ref="J10" si="6">J9/$C9*100</f>
        <v>87.391304347826079</v>
      </c>
      <c r="K10" s="208">
        <f t="shared" ref="K10" si="7">K9/$C9*100</f>
        <v>12.173913043478262</v>
      </c>
      <c r="L10" s="205"/>
      <c r="M10" s="205"/>
      <c r="N10" s="186"/>
      <c r="O10" s="186"/>
      <c r="P10" s="186"/>
      <c r="Q10" s="186"/>
      <c r="R10" s="186"/>
      <c r="S10" s="186"/>
      <c r="T10" s="186"/>
    </row>
    <row r="11" spans="1:20" s="33" customFormat="1" ht="13.5" customHeight="1" x14ac:dyDescent="0.15">
      <c r="A11" s="239"/>
      <c r="B11" s="44" t="s">
        <v>15</v>
      </c>
      <c r="C11" s="156">
        <v>625</v>
      </c>
      <c r="D11" s="45">
        <v>299</v>
      </c>
      <c r="E11" s="46">
        <v>236</v>
      </c>
      <c r="F11" s="46">
        <v>60</v>
      </c>
      <c r="G11" s="46">
        <v>26</v>
      </c>
      <c r="H11" s="47">
        <v>4</v>
      </c>
      <c r="I11" s="30"/>
      <c r="J11" s="48">
        <f t="shared" ref="J11" si="8">SUM(D11:E11)</f>
        <v>535</v>
      </c>
      <c r="K11" s="47">
        <f t="shared" ref="K11" si="9">SUM(F11:G11)</f>
        <v>86</v>
      </c>
    </row>
    <row r="12" spans="1:20" ht="13.5" customHeight="1" x14ac:dyDescent="0.15">
      <c r="A12" s="239"/>
      <c r="B12" s="43"/>
      <c r="C12" s="158"/>
      <c r="D12" s="142">
        <v>47.839999999999996</v>
      </c>
      <c r="E12" s="152">
        <v>37.76</v>
      </c>
      <c r="F12" s="152">
        <v>9.6</v>
      </c>
      <c r="G12" s="152">
        <v>4.16</v>
      </c>
      <c r="H12" s="147">
        <v>0.64</v>
      </c>
      <c r="I12" s="193"/>
      <c r="J12" s="206">
        <f t="shared" ref="J12" si="10">J11/$C11*100</f>
        <v>85.6</v>
      </c>
      <c r="K12" s="208">
        <f t="shared" ref="K12" si="11">K11/$C11*100</f>
        <v>13.76</v>
      </c>
      <c r="L12" s="205"/>
      <c r="M12" s="205"/>
      <c r="N12" s="186"/>
      <c r="O12" s="186"/>
      <c r="P12" s="186"/>
      <c r="Q12" s="186"/>
      <c r="R12" s="186"/>
      <c r="S12" s="186"/>
      <c r="T12" s="186"/>
    </row>
    <row r="13" spans="1:20" s="33" customFormat="1" ht="13.5" customHeight="1" x14ac:dyDescent="0.15">
      <c r="A13" s="239"/>
      <c r="B13" s="44" t="s">
        <v>16</v>
      </c>
      <c r="C13" s="156">
        <v>173</v>
      </c>
      <c r="D13" s="45">
        <v>67</v>
      </c>
      <c r="E13" s="46">
        <v>72</v>
      </c>
      <c r="F13" s="46">
        <v>22</v>
      </c>
      <c r="G13" s="46">
        <v>12</v>
      </c>
      <c r="H13" s="47">
        <v>0</v>
      </c>
      <c r="I13" s="30"/>
      <c r="J13" s="48">
        <f t="shared" ref="J13" si="12">SUM(D13:E13)</f>
        <v>139</v>
      </c>
      <c r="K13" s="47">
        <f t="shared" ref="K13" si="13">SUM(F13:G13)</f>
        <v>34</v>
      </c>
    </row>
    <row r="14" spans="1:20" ht="13.5" customHeight="1" x14ac:dyDescent="0.15">
      <c r="A14" s="239"/>
      <c r="B14" s="43"/>
      <c r="C14" s="158"/>
      <c r="D14" s="142">
        <v>38.728323699421964</v>
      </c>
      <c r="E14" s="152">
        <v>41.618497109826592</v>
      </c>
      <c r="F14" s="152">
        <v>12.716763005780345</v>
      </c>
      <c r="G14" s="152">
        <v>6.9364161849710975</v>
      </c>
      <c r="H14" s="147">
        <v>0</v>
      </c>
      <c r="I14" s="193"/>
      <c r="J14" s="206">
        <f t="shared" ref="J14" si="14">J13/$C13*100</f>
        <v>80.346820809248555</v>
      </c>
      <c r="K14" s="208">
        <f t="shared" ref="K14" si="15">K13/$C13*100</f>
        <v>19.653179190751445</v>
      </c>
      <c r="L14" s="205"/>
      <c r="M14" s="205"/>
      <c r="N14" s="186"/>
      <c r="O14" s="186"/>
      <c r="P14" s="186"/>
      <c r="Q14" s="186"/>
      <c r="R14" s="186"/>
      <c r="S14" s="186"/>
      <c r="T14" s="186"/>
    </row>
    <row r="15" spans="1:20" s="33" customFormat="1" ht="13.5" customHeight="1" x14ac:dyDescent="0.15">
      <c r="A15" s="239"/>
      <c r="B15" s="44" t="s">
        <v>17</v>
      </c>
      <c r="C15" s="156">
        <v>173</v>
      </c>
      <c r="D15" s="45">
        <v>58</v>
      </c>
      <c r="E15" s="46">
        <v>74</v>
      </c>
      <c r="F15" s="46">
        <v>23</v>
      </c>
      <c r="G15" s="46">
        <v>18</v>
      </c>
      <c r="H15" s="47">
        <v>0</v>
      </c>
      <c r="I15" s="30"/>
      <c r="J15" s="48">
        <f t="shared" ref="J15" si="16">SUM(D15:E15)</f>
        <v>132</v>
      </c>
      <c r="K15" s="47">
        <f t="shared" ref="K15" si="17">SUM(F15:G15)</f>
        <v>41</v>
      </c>
    </row>
    <row r="16" spans="1:20" ht="13.5" customHeight="1" x14ac:dyDescent="0.15">
      <c r="A16" s="239"/>
      <c r="B16" s="43"/>
      <c r="C16" s="158"/>
      <c r="D16" s="142">
        <v>33.52601156069364</v>
      </c>
      <c r="E16" s="152">
        <v>42.774566473988443</v>
      </c>
      <c r="F16" s="152">
        <v>13.294797687861271</v>
      </c>
      <c r="G16" s="152">
        <v>10.404624277456648</v>
      </c>
      <c r="H16" s="147">
        <v>0</v>
      </c>
      <c r="I16" s="193"/>
      <c r="J16" s="206">
        <f t="shared" ref="J16" si="18">J15/$C15*100</f>
        <v>76.300578034682076</v>
      </c>
      <c r="K16" s="208">
        <f t="shared" ref="K16" si="19">K15/$C15*100</f>
        <v>23.699421965317917</v>
      </c>
      <c r="L16" s="205"/>
      <c r="M16" s="205"/>
      <c r="N16" s="186"/>
      <c r="O16" s="186"/>
      <c r="P16" s="186"/>
      <c r="Q16" s="186"/>
      <c r="R16" s="186"/>
      <c r="S16" s="186"/>
      <c r="T16" s="186"/>
    </row>
    <row r="17" spans="1:20" s="33" customFormat="1" ht="13.5" customHeight="1" x14ac:dyDescent="0.15">
      <c r="A17" s="239"/>
      <c r="B17" s="44" t="s">
        <v>18</v>
      </c>
      <c r="C17" s="156">
        <v>80</v>
      </c>
      <c r="D17" s="45">
        <v>31</v>
      </c>
      <c r="E17" s="46">
        <v>34</v>
      </c>
      <c r="F17" s="46">
        <v>8</v>
      </c>
      <c r="G17" s="46">
        <v>6</v>
      </c>
      <c r="H17" s="47">
        <v>1</v>
      </c>
      <c r="I17" s="30"/>
      <c r="J17" s="48">
        <f t="shared" ref="J17" si="20">SUM(D17:E17)</f>
        <v>65</v>
      </c>
      <c r="K17" s="47">
        <f t="shared" ref="K17" si="21">SUM(F17:G17)</f>
        <v>14</v>
      </c>
    </row>
    <row r="18" spans="1:20" ht="13.5" customHeight="1" thickBot="1" x14ac:dyDescent="0.2">
      <c r="A18" s="240"/>
      <c r="B18" s="49"/>
      <c r="C18" s="157"/>
      <c r="D18" s="149">
        <v>38.75</v>
      </c>
      <c r="E18" s="214">
        <v>42.5</v>
      </c>
      <c r="F18" s="214">
        <v>10</v>
      </c>
      <c r="G18" s="214">
        <v>7.5</v>
      </c>
      <c r="H18" s="154">
        <v>1.25</v>
      </c>
      <c r="I18" s="193"/>
      <c r="J18" s="216">
        <f t="shared" ref="J18" si="22">J17/$C17*100</f>
        <v>81.25</v>
      </c>
      <c r="K18" s="196">
        <f t="shared" ref="K18" si="23">K17/$C17*100</f>
        <v>17.5</v>
      </c>
      <c r="L18" s="205"/>
      <c r="M18" s="205"/>
      <c r="N18" s="186"/>
      <c r="O18" s="186"/>
      <c r="P18" s="186"/>
      <c r="Q18" s="186"/>
      <c r="R18" s="186"/>
      <c r="S18" s="186"/>
      <c r="T18" s="186"/>
    </row>
    <row r="19" spans="1:20" s="33" customFormat="1" ht="13.5" customHeight="1" x14ac:dyDescent="0.15">
      <c r="A19" s="238" t="s">
        <v>19</v>
      </c>
      <c r="B19" s="37" t="s">
        <v>20</v>
      </c>
      <c r="C19" s="155">
        <v>1001</v>
      </c>
      <c r="D19" s="39">
        <v>390</v>
      </c>
      <c r="E19" s="40">
        <v>375</v>
      </c>
      <c r="F19" s="40">
        <v>146</v>
      </c>
      <c r="G19" s="40">
        <v>86</v>
      </c>
      <c r="H19" s="41">
        <v>4</v>
      </c>
      <c r="I19" s="30"/>
      <c r="J19" s="48">
        <f t="shared" ref="J19" si="24">SUM(D19:E19)</f>
        <v>765</v>
      </c>
      <c r="K19" s="47">
        <f t="shared" ref="K19" si="25">SUM(F19:G19)</f>
        <v>232</v>
      </c>
    </row>
    <row r="20" spans="1:20" s="51" customFormat="1" ht="13.5" customHeight="1" x14ac:dyDescent="0.15">
      <c r="A20" s="239"/>
      <c r="B20" s="50"/>
      <c r="C20" s="158"/>
      <c r="D20" s="142">
        <v>38.961038961038966</v>
      </c>
      <c r="E20" s="152">
        <v>37.462537462537462</v>
      </c>
      <c r="F20" s="152">
        <v>14.585414585414586</v>
      </c>
      <c r="G20" s="152">
        <v>8.5914085914085927</v>
      </c>
      <c r="H20" s="147">
        <v>0.39960039960039961</v>
      </c>
      <c r="I20" s="193"/>
      <c r="J20" s="206">
        <f t="shared" ref="J20" si="26">J19/$C19*100</f>
        <v>76.423576423576421</v>
      </c>
      <c r="K20" s="208">
        <f t="shared" ref="K20" si="27">K19/$C19*100</f>
        <v>23.176823176823177</v>
      </c>
      <c r="L20" s="205"/>
      <c r="M20" s="205"/>
      <c r="N20" s="186"/>
      <c r="O20" s="186"/>
      <c r="P20" s="186"/>
      <c r="Q20" s="186"/>
      <c r="R20" s="186"/>
      <c r="S20" s="186"/>
      <c r="T20" s="186"/>
    </row>
    <row r="21" spans="1:20" s="33" customFormat="1" ht="13.5" customHeight="1" x14ac:dyDescent="0.15">
      <c r="A21" s="239"/>
      <c r="B21" s="44" t="s">
        <v>21</v>
      </c>
      <c r="C21" s="156">
        <v>1454</v>
      </c>
      <c r="D21" s="45">
        <v>730</v>
      </c>
      <c r="E21" s="46">
        <v>561</v>
      </c>
      <c r="F21" s="46">
        <v>119</v>
      </c>
      <c r="G21" s="46">
        <v>38</v>
      </c>
      <c r="H21" s="47">
        <v>6</v>
      </c>
      <c r="I21" s="30"/>
      <c r="J21" s="48">
        <f t="shared" ref="J21" si="28">SUM(D21:E21)</f>
        <v>1291</v>
      </c>
      <c r="K21" s="47">
        <f t="shared" ref="K21" si="29">SUM(F21:G21)</f>
        <v>157</v>
      </c>
    </row>
    <row r="22" spans="1:20" s="51" customFormat="1" ht="13.5" customHeight="1" x14ac:dyDescent="0.15">
      <c r="A22" s="239"/>
      <c r="B22" s="50"/>
      <c r="C22" s="158"/>
      <c r="D22" s="142">
        <v>50.20632737276479</v>
      </c>
      <c r="E22" s="152">
        <v>38.583218707015135</v>
      </c>
      <c r="F22" s="152">
        <v>8.1843191196698761</v>
      </c>
      <c r="G22" s="152">
        <v>2.613480055020633</v>
      </c>
      <c r="H22" s="147">
        <v>0.41265474552957354</v>
      </c>
      <c r="I22" s="186"/>
      <c r="J22" s="206">
        <f t="shared" ref="J22" si="30">J21/$C21*100</f>
        <v>88.78954607977991</v>
      </c>
      <c r="K22" s="208">
        <f t="shared" ref="K22" si="31">K21/$C21*100</f>
        <v>10.797799174690509</v>
      </c>
      <c r="L22" s="205"/>
      <c r="M22" s="205"/>
      <c r="N22" s="186"/>
      <c r="O22" s="186"/>
      <c r="P22" s="186"/>
      <c r="Q22" s="186"/>
      <c r="R22" s="186"/>
      <c r="S22" s="186"/>
      <c r="T22" s="186"/>
    </row>
    <row r="23" spans="1:20" s="51" customFormat="1" ht="13.5" customHeight="1" x14ac:dyDescent="0.15">
      <c r="A23" s="239"/>
      <c r="B23" s="44" t="s">
        <v>75</v>
      </c>
      <c r="C23" s="156">
        <v>7</v>
      </c>
      <c r="D23" s="45">
        <v>2</v>
      </c>
      <c r="E23" s="46">
        <v>3</v>
      </c>
      <c r="F23" s="46">
        <v>1</v>
      </c>
      <c r="G23" s="46">
        <v>1</v>
      </c>
      <c r="H23" s="47">
        <v>0</v>
      </c>
      <c r="I23" s="30"/>
      <c r="J23" s="48">
        <f t="shared" ref="J23" si="32">SUM(D23:E23)</f>
        <v>5</v>
      </c>
      <c r="K23" s="47">
        <f t="shared" ref="K23" si="33">SUM(F23:G23)</f>
        <v>2</v>
      </c>
      <c r="L23" s="33"/>
      <c r="M23" s="33"/>
    </row>
    <row r="24" spans="1:20" s="51" customFormat="1" ht="13.5" customHeight="1" x14ac:dyDescent="0.15">
      <c r="A24" s="239"/>
      <c r="B24" s="50"/>
      <c r="C24" s="158"/>
      <c r="D24" s="142">
        <v>28.571428571428569</v>
      </c>
      <c r="E24" s="152">
        <v>42.857142857142854</v>
      </c>
      <c r="F24" s="152">
        <v>14.285714285714285</v>
      </c>
      <c r="G24" s="152">
        <v>14.285714285714285</v>
      </c>
      <c r="H24" s="147">
        <v>0</v>
      </c>
      <c r="I24" s="186"/>
      <c r="J24" s="206">
        <f t="shared" ref="J24" si="34">J23/$C23*100</f>
        <v>71.428571428571431</v>
      </c>
      <c r="K24" s="208">
        <f t="shared" ref="K24" si="35">K23/$C23*100</f>
        <v>28.571428571428569</v>
      </c>
      <c r="L24" s="205"/>
      <c r="M24" s="205"/>
      <c r="N24" s="186"/>
      <c r="O24" s="186"/>
      <c r="P24" s="186"/>
      <c r="Q24" s="186"/>
      <c r="R24" s="186"/>
      <c r="S24" s="186"/>
      <c r="T24" s="186"/>
    </row>
    <row r="25" spans="1:20" s="33" customFormat="1" ht="13.5" customHeight="1" x14ac:dyDescent="0.15">
      <c r="A25" s="239"/>
      <c r="B25" s="44" t="s">
        <v>8</v>
      </c>
      <c r="C25" s="156">
        <v>21</v>
      </c>
      <c r="D25" s="45">
        <v>7</v>
      </c>
      <c r="E25" s="46">
        <v>6</v>
      </c>
      <c r="F25" s="46">
        <v>4</v>
      </c>
      <c r="G25" s="46">
        <v>2</v>
      </c>
      <c r="H25" s="47">
        <v>2</v>
      </c>
      <c r="J25" s="48">
        <f t="shared" ref="J25" si="36">SUM(D25:E25)</f>
        <v>13</v>
      </c>
      <c r="K25" s="47">
        <f t="shared" ref="K25" si="37">SUM(F25:G25)</f>
        <v>6</v>
      </c>
    </row>
    <row r="26" spans="1:20" s="51" customFormat="1" ht="13.5" customHeight="1" thickBot="1" x14ac:dyDescent="0.2">
      <c r="A26" s="240"/>
      <c r="B26" s="52"/>
      <c r="C26" s="157"/>
      <c r="D26" s="149">
        <v>33.333333333333329</v>
      </c>
      <c r="E26" s="214">
        <v>28.571428571428569</v>
      </c>
      <c r="F26" s="214">
        <v>19.047619047619047</v>
      </c>
      <c r="G26" s="214">
        <v>9.5238095238095237</v>
      </c>
      <c r="H26" s="154">
        <v>9.5238095238095237</v>
      </c>
      <c r="I26" s="186"/>
      <c r="J26" s="206">
        <f t="shared" ref="J26" si="38">J25/$C25*100</f>
        <v>61.904761904761905</v>
      </c>
      <c r="K26" s="208">
        <f t="shared" ref="K26" si="39">K25/$C25*100</f>
        <v>28.571428571428569</v>
      </c>
      <c r="L26" s="205"/>
      <c r="M26" s="205"/>
      <c r="N26" s="186"/>
      <c r="O26" s="186"/>
      <c r="P26" s="186"/>
      <c r="Q26" s="186"/>
      <c r="R26" s="186"/>
      <c r="S26" s="186"/>
      <c r="T26" s="186"/>
    </row>
    <row r="27" spans="1:20" s="33" customFormat="1" ht="13.5" customHeight="1" x14ac:dyDescent="0.15">
      <c r="A27" s="238" t="s">
        <v>22</v>
      </c>
      <c r="B27" s="37" t="s">
        <v>23</v>
      </c>
      <c r="C27" s="155">
        <v>115</v>
      </c>
      <c r="D27" s="39">
        <v>79</v>
      </c>
      <c r="E27" s="40">
        <v>30</v>
      </c>
      <c r="F27" s="40">
        <v>5</v>
      </c>
      <c r="G27" s="40">
        <v>1</v>
      </c>
      <c r="H27" s="41">
        <v>0</v>
      </c>
      <c r="J27" s="42">
        <f t="shared" ref="J27" si="40">SUM(D27:E27)</f>
        <v>109</v>
      </c>
      <c r="K27" s="41">
        <f t="shared" ref="K27" si="41">SUM(F27:G27)</f>
        <v>6</v>
      </c>
    </row>
    <row r="28" spans="1:20" s="51" customFormat="1" ht="13.5" customHeight="1" x14ac:dyDescent="0.15">
      <c r="A28" s="239"/>
      <c r="B28" s="50"/>
      <c r="C28" s="158"/>
      <c r="D28" s="142">
        <v>68.695652173913047</v>
      </c>
      <c r="E28" s="152">
        <v>26.086956521739129</v>
      </c>
      <c r="F28" s="152">
        <v>4.3478260869565215</v>
      </c>
      <c r="G28" s="152">
        <v>0.86956521739130432</v>
      </c>
      <c r="H28" s="147">
        <v>0</v>
      </c>
      <c r="I28" s="186"/>
      <c r="J28" s="206">
        <f t="shared" ref="J28" si="42">J27/$C27*100</f>
        <v>94.782608695652172</v>
      </c>
      <c r="K28" s="208">
        <f t="shared" ref="K28" si="43">K27/$C27*100</f>
        <v>5.2173913043478262</v>
      </c>
      <c r="L28" s="205"/>
      <c r="M28" s="205"/>
      <c r="N28" s="186"/>
      <c r="O28" s="186"/>
      <c r="P28" s="186"/>
      <c r="Q28" s="186"/>
      <c r="R28" s="186"/>
      <c r="S28" s="186"/>
      <c r="T28" s="186"/>
    </row>
    <row r="29" spans="1:20" s="33" customFormat="1" ht="13.5" customHeight="1" x14ac:dyDescent="0.15">
      <c r="A29" s="239"/>
      <c r="B29" s="44" t="s">
        <v>24</v>
      </c>
      <c r="C29" s="156">
        <v>201</v>
      </c>
      <c r="D29" s="45">
        <v>132</v>
      </c>
      <c r="E29" s="46">
        <v>55</v>
      </c>
      <c r="F29" s="46">
        <v>9</v>
      </c>
      <c r="G29" s="46">
        <v>5</v>
      </c>
      <c r="H29" s="47">
        <v>0</v>
      </c>
      <c r="J29" s="48">
        <f t="shared" ref="J29" si="44">SUM(D29:E29)</f>
        <v>187</v>
      </c>
      <c r="K29" s="47">
        <f t="shared" ref="K29" si="45">SUM(F29:G29)</f>
        <v>14</v>
      </c>
    </row>
    <row r="30" spans="1:20" s="51" customFormat="1" ht="13.5" customHeight="1" x14ac:dyDescent="0.15">
      <c r="A30" s="239"/>
      <c r="B30" s="50"/>
      <c r="C30" s="158"/>
      <c r="D30" s="142">
        <v>65.671641791044777</v>
      </c>
      <c r="E30" s="152">
        <v>27.363184079601986</v>
      </c>
      <c r="F30" s="152">
        <v>4.4776119402985071</v>
      </c>
      <c r="G30" s="152">
        <v>2.4875621890547266</v>
      </c>
      <c r="H30" s="147">
        <v>0</v>
      </c>
      <c r="I30" s="186"/>
      <c r="J30" s="206">
        <f t="shared" ref="J30" si="46">J29/$C29*100</f>
        <v>93.03482587064677</v>
      </c>
      <c r="K30" s="208">
        <f t="shared" ref="K30" si="47">K29/$C29*100</f>
        <v>6.9651741293532341</v>
      </c>
      <c r="L30" s="205"/>
      <c r="M30" s="205"/>
      <c r="N30" s="186"/>
      <c r="O30" s="186"/>
      <c r="P30" s="186"/>
      <c r="Q30" s="186"/>
      <c r="R30" s="186"/>
      <c r="S30" s="186"/>
      <c r="T30" s="186"/>
    </row>
    <row r="31" spans="1:20" s="33" customFormat="1" ht="13.5" customHeight="1" x14ac:dyDescent="0.15">
      <c r="A31" s="239"/>
      <c r="B31" s="44" t="s">
        <v>25</v>
      </c>
      <c r="C31" s="156">
        <v>316</v>
      </c>
      <c r="D31" s="45">
        <v>176</v>
      </c>
      <c r="E31" s="46">
        <v>106</v>
      </c>
      <c r="F31" s="46">
        <v>24</v>
      </c>
      <c r="G31" s="46">
        <v>9</v>
      </c>
      <c r="H31" s="47">
        <v>1</v>
      </c>
      <c r="J31" s="48">
        <f t="shared" ref="J31" si="48">SUM(D31:E31)</f>
        <v>282</v>
      </c>
      <c r="K31" s="47">
        <f t="shared" ref="K31" si="49">SUM(F31:G31)</f>
        <v>33</v>
      </c>
    </row>
    <row r="32" spans="1:20" s="51" customFormat="1" ht="13.5" customHeight="1" x14ac:dyDescent="0.15">
      <c r="A32" s="239"/>
      <c r="B32" s="50"/>
      <c r="C32" s="158"/>
      <c r="D32" s="142">
        <v>55.696202531645568</v>
      </c>
      <c r="E32" s="152">
        <v>33.544303797468359</v>
      </c>
      <c r="F32" s="152">
        <v>7.59493670886076</v>
      </c>
      <c r="G32" s="152">
        <v>2.8481012658227849</v>
      </c>
      <c r="H32" s="147">
        <v>0.31645569620253167</v>
      </c>
      <c r="I32" s="186"/>
      <c r="J32" s="206">
        <f t="shared" ref="J32" si="50">J31/$C31*100</f>
        <v>89.240506329113927</v>
      </c>
      <c r="K32" s="208">
        <f t="shared" ref="K32" si="51">K31/$C31*100</f>
        <v>10.443037974683545</v>
      </c>
      <c r="L32" s="205"/>
      <c r="M32" s="205"/>
      <c r="N32" s="186"/>
      <c r="O32" s="186"/>
      <c r="P32" s="186"/>
      <c r="Q32" s="186"/>
      <c r="R32" s="186"/>
      <c r="S32" s="186"/>
      <c r="T32" s="186"/>
    </row>
    <row r="33" spans="1:20" s="33" customFormat="1" ht="13.5" customHeight="1" x14ac:dyDescent="0.15">
      <c r="A33" s="239"/>
      <c r="B33" s="44" t="s">
        <v>26</v>
      </c>
      <c r="C33" s="156">
        <v>484</v>
      </c>
      <c r="D33" s="45">
        <v>237</v>
      </c>
      <c r="E33" s="46">
        <v>187</v>
      </c>
      <c r="F33" s="46">
        <v>46</v>
      </c>
      <c r="G33" s="46">
        <v>14</v>
      </c>
      <c r="H33" s="47">
        <v>0</v>
      </c>
      <c r="J33" s="48">
        <f t="shared" ref="J33" si="52">SUM(D33:E33)</f>
        <v>424</v>
      </c>
      <c r="K33" s="47">
        <f t="shared" ref="K33" si="53">SUM(F33:G33)</f>
        <v>60</v>
      </c>
    </row>
    <row r="34" spans="1:20" s="51" customFormat="1" ht="13.5" customHeight="1" x14ac:dyDescent="0.15">
      <c r="A34" s="239"/>
      <c r="B34" s="50"/>
      <c r="C34" s="158"/>
      <c r="D34" s="142">
        <v>48.966942148760332</v>
      </c>
      <c r="E34" s="152">
        <v>38.636363636363633</v>
      </c>
      <c r="F34" s="152">
        <v>9.5041322314049594</v>
      </c>
      <c r="G34" s="152">
        <v>2.8925619834710745</v>
      </c>
      <c r="H34" s="147">
        <v>0</v>
      </c>
      <c r="I34" s="186"/>
      <c r="J34" s="206">
        <f t="shared" ref="J34" si="54">J33/$C33*100</f>
        <v>87.603305785123965</v>
      </c>
      <c r="K34" s="208">
        <f t="shared" ref="K34" si="55">K33/$C33*100</f>
        <v>12.396694214876034</v>
      </c>
      <c r="L34" s="205"/>
      <c r="M34" s="205"/>
      <c r="N34" s="186"/>
      <c r="O34" s="186"/>
      <c r="P34" s="186"/>
      <c r="Q34" s="186"/>
      <c r="R34" s="186"/>
      <c r="S34" s="186"/>
      <c r="T34" s="186"/>
    </row>
    <row r="35" spans="1:20" s="33" customFormat="1" ht="13.5" customHeight="1" x14ac:dyDescent="0.15">
      <c r="A35" s="239"/>
      <c r="B35" s="44" t="s">
        <v>27</v>
      </c>
      <c r="C35" s="156">
        <v>568</v>
      </c>
      <c r="D35" s="45">
        <v>228</v>
      </c>
      <c r="E35" s="46">
        <v>254</v>
      </c>
      <c r="F35" s="46">
        <v>64</v>
      </c>
      <c r="G35" s="46">
        <v>21</v>
      </c>
      <c r="H35" s="47">
        <v>1</v>
      </c>
      <c r="J35" s="48">
        <f t="shared" ref="J35" si="56">SUM(D35:E35)</f>
        <v>482</v>
      </c>
      <c r="K35" s="47">
        <f t="shared" ref="K35" si="57">SUM(F35:G35)</f>
        <v>85</v>
      </c>
    </row>
    <row r="36" spans="1:20" s="51" customFormat="1" ht="13.5" customHeight="1" x14ac:dyDescent="0.15">
      <c r="A36" s="239"/>
      <c r="B36" s="50"/>
      <c r="C36" s="158"/>
      <c r="D36" s="142">
        <v>40.140845070422536</v>
      </c>
      <c r="E36" s="152">
        <v>44.718309859154928</v>
      </c>
      <c r="F36" s="152">
        <v>11.267605633802818</v>
      </c>
      <c r="G36" s="152">
        <v>3.697183098591549</v>
      </c>
      <c r="H36" s="147">
        <v>0.17605633802816903</v>
      </c>
      <c r="I36" s="186"/>
      <c r="J36" s="206">
        <f t="shared" ref="J36" si="58">J35/$C35*100</f>
        <v>84.859154929577457</v>
      </c>
      <c r="K36" s="208">
        <f t="shared" ref="K36" si="59">K35/$C35*100</f>
        <v>14.964788732394366</v>
      </c>
      <c r="L36" s="205"/>
      <c r="M36" s="205"/>
      <c r="N36" s="186"/>
      <c r="O36" s="186"/>
      <c r="P36" s="186"/>
      <c r="Q36" s="186"/>
      <c r="R36" s="186"/>
      <c r="S36" s="186"/>
      <c r="T36" s="186"/>
    </row>
    <row r="37" spans="1:20" s="33" customFormat="1" ht="13.5" customHeight="1" x14ac:dyDescent="0.15">
      <c r="A37" s="239"/>
      <c r="B37" s="44" t="s">
        <v>28</v>
      </c>
      <c r="C37" s="156">
        <v>783</v>
      </c>
      <c r="D37" s="45">
        <v>272</v>
      </c>
      <c r="E37" s="46">
        <v>308</v>
      </c>
      <c r="F37" s="46">
        <v>119</v>
      </c>
      <c r="G37" s="46">
        <v>75</v>
      </c>
      <c r="H37" s="47">
        <v>9</v>
      </c>
      <c r="J37" s="48">
        <f t="shared" ref="J37" si="60">SUM(D37:E37)</f>
        <v>580</v>
      </c>
      <c r="K37" s="47">
        <f t="shared" ref="K37" si="61">SUM(F37:G37)</f>
        <v>194</v>
      </c>
    </row>
    <row r="38" spans="1:20" s="51" customFormat="1" ht="13.5" customHeight="1" x14ac:dyDescent="0.15">
      <c r="A38" s="239"/>
      <c r="B38" s="50"/>
      <c r="C38" s="158"/>
      <c r="D38" s="142">
        <v>34.738186462324393</v>
      </c>
      <c r="E38" s="152">
        <v>39.335887611749683</v>
      </c>
      <c r="F38" s="152">
        <v>15.197956577266922</v>
      </c>
      <c r="G38" s="152">
        <v>9.5785440613026829</v>
      </c>
      <c r="H38" s="147">
        <v>1.1494252873563218</v>
      </c>
      <c r="I38" s="186"/>
      <c r="J38" s="206">
        <f t="shared" ref="J38" si="62">J37/$C37*100</f>
        <v>74.074074074074076</v>
      </c>
      <c r="K38" s="208">
        <f t="shared" ref="K38" si="63">K37/$C37*100</f>
        <v>24.776500638569605</v>
      </c>
      <c r="L38" s="205"/>
      <c r="M38" s="205"/>
      <c r="N38" s="186"/>
      <c r="O38" s="186"/>
      <c r="P38" s="186"/>
      <c r="Q38" s="186"/>
      <c r="R38" s="186"/>
      <c r="S38" s="186"/>
      <c r="T38" s="186"/>
    </row>
    <row r="39" spans="1:20" s="33" customFormat="1" ht="13.5" customHeight="1" x14ac:dyDescent="0.15">
      <c r="A39" s="239"/>
      <c r="B39" s="44" t="s">
        <v>8</v>
      </c>
      <c r="C39" s="156">
        <v>16</v>
      </c>
      <c r="D39" s="45">
        <v>5</v>
      </c>
      <c r="E39" s="46">
        <v>5</v>
      </c>
      <c r="F39" s="46">
        <v>3</v>
      </c>
      <c r="G39" s="46">
        <v>2</v>
      </c>
      <c r="H39" s="47">
        <v>1</v>
      </c>
      <c r="J39" s="48">
        <f t="shared" ref="J39" si="64">SUM(D39:E39)</f>
        <v>10</v>
      </c>
      <c r="K39" s="47">
        <f t="shared" ref="K39" si="65">SUM(F39:G39)</f>
        <v>5</v>
      </c>
    </row>
    <row r="40" spans="1:20" s="51" customFormat="1" ht="13.5" customHeight="1" thickBot="1" x14ac:dyDescent="0.2">
      <c r="A40" s="240"/>
      <c r="B40" s="52"/>
      <c r="C40" s="157"/>
      <c r="D40" s="149">
        <v>31.25</v>
      </c>
      <c r="E40" s="214">
        <v>31.25</v>
      </c>
      <c r="F40" s="214">
        <v>18.75</v>
      </c>
      <c r="G40" s="214">
        <v>12.5</v>
      </c>
      <c r="H40" s="154">
        <v>6.25</v>
      </c>
      <c r="I40" s="186"/>
      <c r="J40" s="216">
        <f t="shared" ref="J40" si="66">J39/$C39*100</f>
        <v>62.5</v>
      </c>
      <c r="K40" s="196">
        <f t="shared" ref="K40" si="67">K39/$C39*100</f>
        <v>31.25</v>
      </c>
      <c r="L40" s="205"/>
      <c r="M40" s="205"/>
      <c r="N40" s="186"/>
      <c r="O40" s="186"/>
      <c r="P40" s="186"/>
      <c r="Q40" s="186"/>
      <c r="R40" s="186"/>
      <c r="S40" s="186"/>
      <c r="T40" s="186"/>
    </row>
    <row r="41" spans="1:20" s="33" customFormat="1" ht="13.5" customHeight="1" x14ac:dyDescent="0.15">
      <c r="A41" s="239" t="s">
        <v>29</v>
      </c>
      <c r="B41" s="44" t="s">
        <v>30</v>
      </c>
      <c r="C41" s="156">
        <v>92</v>
      </c>
      <c r="D41" s="45">
        <v>60</v>
      </c>
      <c r="E41" s="46">
        <v>27</v>
      </c>
      <c r="F41" s="46">
        <v>4</v>
      </c>
      <c r="G41" s="46">
        <v>1</v>
      </c>
      <c r="H41" s="47">
        <v>0</v>
      </c>
      <c r="J41" s="48">
        <f t="shared" ref="J41" si="68">SUM(D41:E41)</f>
        <v>87</v>
      </c>
      <c r="K41" s="47">
        <f t="shared" ref="K41" si="69">SUM(F41:G41)</f>
        <v>5</v>
      </c>
    </row>
    <row r="42" spans="1:20" s="51" customFormat="1" ht="13.5" customHeight="1" x14ac:dyDescent="0.15">
      <c r="A42" s="239"/>
      <c r="B42" s="50"/>
      <c r="C42" s="158"/>
      <c r="D42" s="142">
        <v>65.217391304347828</v>
      </c>
      <c r="E42" s="152">
        <v>29.347826086956523</v>
      </c>
      <c r="F42" s="152">
        <v>4.3478260869565215</v>
      </c>
      <c r="G42" s="152">
        <v>1.0869565217391304</v>
      </c>
      <c r="H42" s="147">
        <v>0</v>
      </c>
      <c r="I42" s="186"/>
      <c r="J42" s="206">
        <f t="shared" ref="J42" si="70">J41/$C41*100</f>
        <v>94.565217391304344</v>
      </c>
      <c r="K42" s="208">
        <f t="shared" ref="K42" si="71">K41/$C41*100</f>
        <v>5.4347826086956523</v>
      </c>
      <c r="L42" s="205"/>
      <c r="M42" s="205"/>
      <c r="N42" s="186"/>
      <c r="O42" s="186"/>
      <c r="P42" s="186"/>
      <c r="Q42" s="186"/>
      <c r="R42" s="186"/>
      <c r="S42" s="186"/>
      <c r="T42" s="186"/>
    </row>
    <row r="43" spans="1:20" s="51" customFormat="1" ht="13.5" customHeight="1" x14ac:dyDescent="0.15">
      <c r="A43" s="239"/>
      <c r="B43" s="44" t="s">
        <v>76</v>
      </c>
      <c r="C43" s="156">
        <v>339</v>
      </c>
      <c r="D43" s="45">
        <v>166</v>
      </c>
      <c r="E43" s="46">
        <v>124</v>
      </c>
      <c r="F43" s="46">
        <v>37</v>
      </c>
      <c r="G43" s="46">
        <v>12</v>
      </c>
      <c r="H43" s="47">
        <v>0</v>
      </c>
      <c r="I43" s="33"/>
      <c r="J43" s="48">
        <f t="shared" ref="J43" si="72">SUM(D43:E43)</f>
        <v>290</v>
      </c>
      <c r="K43" s="47">
        <f t="shared" ref="K43" si="73">SUM(F43:G43)</f>
        <v>49</v>
      </c>
      <c r="L43" s="33"/>
      <c r="M43" s="33"/>
      <c r="N43" s="33"/>
      <c r="O43" s="33"/>
      <c r="P43" s="33"/>
      <c r="Q43" s="33"/>
      <c r="R43" s="33"/>
      <c r="S43" s="33"/>
      <c r="T43" s="33"/>
    </row>
    <row r="44" spans="1:20" s="51" customFormat="1" ht="13.5" customHeight="1" x14ac:dyDescent="0.15">
      <c r="A44" s="239"/>
      <c r="B44" s="50"/>
      <c r="C44" s="158"/>
      <c r="D44" s="142">
        <v>48.967551622418881</v>
      </c>
      <c r="E44" s="152">
        <v>36.578171091445427</v>
      </c>
      <c r="F44" s="152">
        <v>10.914454277286136</v>
      </c>
      <c r="G44" s="152">
        <v>3.5398230088495577</v>
      </c>
      <c r="H44" s="147">
        <v>0</v>
      </c>
      <c r="I44" s="186"/>
      <c r="J44" s="206">
        <f t="shared" ref="J44" si="74">J43/$C43*100</f>
        <v>85.545722713864308</v>
      </c>
      <c r="K44" s="208">
        <f t="shared" ref="K44" si="75">K43/$C43*100</f>
        <v>14.454277286135694</v>
      </c>
      <c r="L44" s="205"/>
      <c r="M44" s="205"/>
      <c r="N44" s="186"/>
      <c r="O44" s="186"/>
      <c r="P44" s="186"/>
      <c r="Q44" s="186"/>
      <c r="R44" s="186"/>
      <c r="S44" s="186"/>
      <c r="T44" s="186"/>
    </row>
    <row r="45" spans="1:20" s="33" customFormat="1" ht="13.5" customHeight="1" x14ac:dyDescent="0.15">
      <c r="A45" s="239"/>
      <c r="B45" s="44" t="s">
        <v>31</v>
      </c>
      <c r="C45" s="156">
        <v>219</v>
      </c>
      <c r="D45" s="45">
        <v>118</v>
      </c>
      <c r="E45" s="46">
        <v>80</v>
      </c>
      <c r="F45" s="46">
        <v>18</v>
      </c>
      <c r="G45" s="46">
        <v>3</v>
      </c>
      <c r="H45" s="47">
        <v>0</v>
      </c>
      <c r="J45" s="48">
        <f t="shared" ref="J45" si="76">SUM(D45:E45)</f>
        <v>198</v>
      </c>
      <c r="K45" s="47">
        <f t="shared" ref="K45" si="77">SUM(F45:G45)</f>
        <v>21</v>
      </c>
    </row>
    <row r="46" spans="1:20" s="51" customFormat="1" ht="13.5" customHeight="1" x14ac:dyDescent="0.15">
      <c r="A46" s="239"/>
      <c r="B46" s="50"/>
      <c r="C46" s="158"/>
      <c r="D46" s="142">
        <v>53.881278538812779</v>
      </c>
      <c r="E46" s="152">
        <v>36.529680365296798</v>
      </c>
      <c r="F46" s="152">
        <v>8.2191780821917799</v>
      </c>
      <c r="G46" s="152">
        <v>1.3698630136986301</v>
      </c>
      <c r="H46" s="147">
        <v>0</v>
      </c>
      <c r="I46" s="186"/>
      <c r="J46" s="206">
        <f t="shared" ref="J46" si="78">J45/$C45*100</f>
        <v>90.410958904109577</v>
      </c>
      <c r="K46" s="208">
        <f t="shared" ref="K46" si="79">K45/$C45*100</f>
        <v>9.5890410958904102</v>
      </c>
      <c r="L46" s="205"/>
      <c r="M46" s="205"/>
      <c r="N46" s="186"/>
      <c r="O46" s="186"/>
      <c r="P46" s="186"/>
      <c r="Q46" s="186"/>
      <c r="R46" s="186"/>
      <c r="S46" s="186"/>
      <c r="T46" s="186"/>
    </row>
    <row r="47" spans="1:20" s="33" customFormat="1" ht="13.5" customHeight="1" x14ac:dyDescent="0.15">
      <c r="A47" s="239"/>
      <c r="B47" s="44" t="s">
        <v>32</v>
      </c>
      <c r="C47" s="156">
        <v>156</v>
      </c>
      <c r="D47" s="45">
        <v>104</v>
      </c>
      <c r="E47" s="46">
        <v>42</v>
      </c>
      <c r="F47" s="46">
        <v>7</v>
      </c>
      <c r="G47" s="46">
        <v>3</v>
      </c>
      <c r="H47" s="47">
        <v>0</v>
      </c>
      <c r="J47" s="48">
        <f t="shared" ref="J47" si="80">SUM(D47:E47)</f>
        <v>146</v>
      </c>
      <c r="K47" s="47">
        <f t="shared" ref="K47" si="81">SUM(F47:G47)</f>
        <v>10</v>
      </c>
    </row>
    <row r="48" spans="1:20" s="51" customFormat="1" ht="13.5" customHeight="1" x14ac:dyDescent="0.15">
      <c r="A48" s="239"/>
      <c r="B48" s="50"/>
      <c r="C48" s="158"/>
      <c r="D48" s="142">
        <v>66.666666666666657</v>
      </c>
      <c r="E48" s="152">
        <v>26.923076923076923</v>
      </c>
      <c r="F48" s="152">
        <v>4.4871794871794872</v>
      </c>
      <c r="G48" s="152">
        <v>1.9230769230769231</v>
      </c>
      <c r="H48" s="147">
        <v>0</v>
      </c>
      <c r="I48" s="186"/>
      <c r="J48" s="206">
        <f t="shared" ref="J48" si="82">J47/$C47*100</f>
        <v>93.589743589743591</v>
      </c>
      <c r="K48" s="208">
        <f t="shared" ref="K48" si="83">K47/$C47*100</f>
        <v>6.4102564102564097</v>
      </c>
      <c r="L48" s="205"/>
      <c r="M48" s="205"/>
      <c r="N48" s="186"/>
      <c r="O48" s="186"/>
      <c r="P48" s="186"/>
      <c r="Q48" s="186"/>
      <c r="R48" s="186"/>
      <c r="S48" s="186"/>
      <c r="T48" s="186"/>
    </row>
    <row r="49" spans="1:20" s="33" customFormat="1" ht="13.5" customHeight="1" x14ac:dyDescent="0.15">
      <c r="A49" s="239"/>
      <c r="B49" s="44" t="s">
        <v>33</v>
      </c>
      <c r="C49" s="156">
        <v>365</v>
      </c>
      <c r="D49" s="45">
        <v>199</v>
      </c>
      <c r="E49" s="46">
        <v>121</v>
      </c>
      <c r="F49" s="46">
        <v>32</v>
      </c>
      <c r="G49" s="46">
        <v>10</v>
      </c>
      <c r="H49" s="47">
        <v>3</v>
      </c>
      <c r="J49" s="48">
        <f t="shared" ref="J49" si="84">SUM(D49:E49)</f>
        <v>320</v>
      </c>
      <c r="K49" s="47">
        <f t="shared" ref="K49" si="85">SUM(F49:G49)</f>
        <v>42</v>
      </c>
    </row>
    <row r="50" spans="1:20" s="51" customFormat="1" ht="13.5" customHeight="1" x14ac:dyDescent="0.15">
      <c r="A50" s="239"/>
      <c r="B50" s="50"/>
      <c r="C50" s="158"/>
      <c r="D50" s="142">
        <v>54.520547945205479</v>
      </c>
      <c r="E50" s="152">
        <v>33.150684931506852</v>
      </c>
      <c r="F50" s="152">
        <v>8.7671232876712324</v>
      </c>
      <c r="G50" s="152">
        <v>2.7397260273972601</v>
      </c>
      <c r="H50" s="147">
        <v>0.82191780821917804</v>
      </c>
      <c r="I50" s="186"/>
      <c r="J50" s="206">
        <f t="shared" ref="J50" si="86">J49/$C49*100</f>
        <v>87.671232876712324</v>
      </c>
      <c r="K50" s="208">
        <f t="shared" ref="K50" si="87">K49/$C49*100</f>
        <v>11.506849315068493</v>
      </c>
      <c r="L50" s="205"/>
      <c r="M50" s="205"/>
      <c r="N50" s="186"/>
      <c r="O50" s="186"/>
      <c r="P50" s="186"/>
      <c r="Q50" s="186"/>
      <c r="R50" s="186"/>
      <c r="S50" s="186"/>
      <c r="T50" s="186"/>
    </row>
    <row r="51" spans="1:20" s="33" customFormat="1" ht="13.5" customHeight="1" x14ac:dyDescent="0.15">
      <c r="A51" s="239"/>
      <c r="B51" s="44" t="s">
        <v>34</v>
      </c>
      <c r="C51" s="156">
        <v>180</v>
      </c>
      <c r="D51" s="45">
        <v>92</v>
      </c>
      <c r="E51" s="46">
        <v>62</v>
      </c>
      <c r="F51" s="46">
        <v>20</v>
      </c>
      <c r="G51" s="46">
        <v>5</v>
      </c>
      <c r="H51" s="47">
        <v>1</v>
      </c>
      <c r="J51" s="48">
        <f t="shared" ref="J51" si="88">SUM(D51:E51)</f>
        <v>154</v>
      </c>
      <c r="K51" s="47">
        <f t="shared" ref="K51" si="89">SUM(F51:G51)</f>
        <v>25</v>
      </c>
    </row>
    <row r="52" spans="1:20" s="51" customFormat="1" ht="13.5" customHeight="1" x14ac:dyDescent="0.15">
      <c r="A52" s="239"/>
      <c r="B52" s="50"/>
      <c r="C52" s="158"/>
      <c r="D52" s="142">
        <v>51.111111111111107</v>
      </c>
      <c r="E52" s="152">
        <v>34.444444444444443</v>
      </c>
      <c r="F52" s="152">
        <v>11.111111111111111</v>
      </c>
      <c r="G52" s="152">
        <v>2.7777777777777777</v>
      </c>
      <c r="H52" s="147">
        <v>0.55555555555555558</v>
      </c>
      <c r="I52" s="186"/>
      <c r="J52" s="206">
        <f t="shared" ref="J52" si="90">J51/$C51*100</f>
        <v>85.555555555555557</v>
      </c>
      <c r="K52" s="208">
        <f t="shared" ref="K52" si="91">K51/$C51*100</f>
        <v>13.888888888888889</v>
      </c>
      <c r="L52" s="205"/>
      <c r="M52" s="205"/>
      <c r="N52" s="186"/>
      <c r="O52" s="186"/>
      <c r="P52" s="186"/>
      <c r="Q52" s="186"/>
      <c r="R52" s="186"/>
      <c r="S52" s="186"/>
      <c r="T52" s="186"/>
    </row>
    <row r="53" spans="1:20" s="33" customFormat="1" ht="13.5" customHeight="1" x14ac:dyDescent="0.15">
      <c r="A53" s="239"/>
      <c r="B53" s="44" t="s">
        <v>35</v>
      </c>
      <c r="C53" s="156">
        <v>176</v>
      </c>
      <c r="D53" s="45">
        <v>77</v>
      </c>
      <c r="E53" s="46">
        <v>58</v>
      </c>
      <c r="F53" s="46">
        <v>28</v>
      </c>
      <c r="G53" s="46">
        <v>13</v>
      </c>
      <c r="H53" s="47">
        <v>0</v>
      </c>
      <c r="J53" s="48">
        <f t="shared" ref="J53" si="92">SUM(D53:E53)</f>
        <v>135</v>
      </c>
      <c r="K53" s="47">
        <f t="shared" ref="K53" si="93">SUM(F53:G53)</f>
        <v>41</v>
      </c>
    </row>
    <row r="54" spans="1:20" s="51" customFormat="1" ht="13.5" customHeight="1" x14ac:dyDescent="0.15">
      <c r="A54" s="239"/>
      <c r="B54" s="50"/>
      <c r="C54" s="158"/>
      <c r="D54" s="142">
        <v>43.75</v>
      </c>
      <c r="E54" s="152">
        <v>32.954545454545453</v>
      </c>
      <c r="F54" s="152">
        <v>15.909090909090908</v>
      </c>
      <c r="G54" s="152">
        <v>7.3863636363636367</v>
      </c>
      <c r="H54" s="147">
        <v>0</v>
      </c>
      <c r="I54" s="186"/>
      <c r="J54" s="206">
        <f t="shared" ref="J54" si="94">J53/$C53*100</f>
        <v>76.704545454545453</v>
      </c>
      <c r="K54" s="208">
        <f t="shared" ref="K54" si="95">K53/$C53*100</f>
        <v>23.295454545454543</v>
      </c>
      <c r="L54" s="205"/>
      <c r="M54" s="205"/>
      <c r="N54" s="186"/>
      <c r="O54" s="186"/>
      <c r="P54" s="186"/>
      <c r="Q54" s="186"/>
      <c r="R54" s="186"/>
      <c r="S54" s="186"/>
      <c r="T54" s="186"/>
    </row>
    <row r="55" spans="1:20" s="33" customFormat="1" ht="13.5" customHeight="1" x14ac:dyDescent="0.15">
      <c r="A55" s="239"/>
      <c r="B55" s="44" t="s">
        <v>36</v>
      </c>
      <c r="C55" s="156">
        <v>558</v>
      </c>
      <c r="D55" s="45">
        <v>178</v>
      </c>
      <c r="E55" s="46">
        <v>240</v>
      </c>
      <c r="F55" s="46">
        <v>80</v>
      </c>
      <c r="G55" s="46">
        <v>53</v>
      </c>
      <c r="H55" s="47">
        <v>7</v>
      </c>
      <c r="J55" s="48">
        <f t="shared" ref="J55" si="96">SUM(D55:E55)</f>
        <v>418</v>
      </c>
      <c r="K55" s="47">
        <f t="shared" ref="K55" si="97">SUM(F55:G55)</f>
        <v>133</v>
      </c>
    </row>
    <row r="56" spans="1:20" s="51" customFormat="1" ht="13.5" customHeight="1" x14ac:dyDescent="0.15">
      <c r="A56" s="239"/>
      <c r="B56" s="50"/>
      <c r="C56" s="158"/>
      <c r="D56" s="142">
        <v>31.899641577060933</v>
      </c>
      <c r="E56" s="152">
        <v>43.01075268817204</v>
      </c>
      <c r="F56" s="152">
        <v>14.336917562724013</v>
      </c>
      <c r="G56" s="152">
        <v>9.4982078853046588</v>
      </c>
      <c r="H56" s="147">
        <v>1.2544802867383513</v>
      </c>
      <c r="I56" s="186"/>
      <c r="J56" s="206">
        <f t="shared" ref="J56" si="98">J55/$C55*100</f>
        <v>74.910394265232966</v>
      </c>
      <c r="K56" s="208">
        <f t="shared" ref="K56" si="99">K55/$C55*100</f>
        <v>23.835125448028673</v>
      </c>
      <c r="L56" s="205"/>
      <c r="M56" s="205"/>
      <c r="N56" s="186"/>
      <c r="O56" s="186"/>
      <c r="P56" s="186"/>
      <c r="Q56" s="186"/>
      <c r="R56" s="186"/>
      <c r="S56" s="186"/>
      <c r="T56" s="186"/>
    </row>
    <row r="57" spans="1:20" s="33" customFormat="1" ht="13.5" customHeight="1" x14ac:dyDescent="0.15">
      <c r="A57" s="239"/>
      <c r="B57" s="44" t="s">
        <v>37</v>
      </c>
      <c r="C57" s="156">
        <v>530</v>
      </c>
      <c r="D57" s="45">
        <v>206</v>
      </c>
      <c r="E57" s="46">
        <v>232</v>
      </c>
      <c r="F57" s="46">
        <v>60</v>
      </c>
      <c r="G57" s="46">
        <v>29</v>
      </c>
      <c r="H57" s="47">
        <v>3</v>
      </c>
      <c r="J57" s="48">
        <f t="shared" ref="J57" si="100">SUM(D57:E57)</f>
        <v>438</v>
      </c>
      <c r="K57" s="47">
        <f t="shared" ref="K57" si="101">SUM(F57:G57)</f>
        <v>89</v>
      </c>
    </row>
    <row r="58" spans="1:20" s="51" customFormat="1" ht="13.5" customHeight="1" thickBot="1" x14ac:dyDescent="0.2">
      <c r="A58" s="240"/>
      <c r="B58" s="52"/>
      <c r="C58" s="157"/>
      <c r="D58" s="149">
        <v>38.867924528301891</v>
      </c>
      <c r="E58" s="214">
        <v>43.773584905660378</v>
      </c>
      <c r="F58" s="214">
        <v>11.320754716981133</v>
      </c>
      <c r="G58" s="214">
        <v>5.4716981132075473</v>
      </c>
      <c r="H58" s="154">
        <v>0.56603773584905659</v>
      </c>
      <c r="I58" s="186"/>
      <c r="J58" s="216">
        <f t="shared" ref="J58" si="102">J57/$C57*100</f>
        <v>82.64150943396227</v>
      </c>
      <c r="K58" s="196">
        <f t="shared" ref="K58" si="103">K57/$C57*100</f>
        <v>16.79245283018868</v>
      </c>
      <c r="L58" s="205"/>
      <c r="M58" s="205"/>
      <c r="N58" s="186"/>
      <c r="O58" s="186"/>
      <c r="P58" s="186"/>
      <c r="Q58" s="186"/>
      <c r="R58" s="186"/>
      <c r="S58" s="186"/>
      <c r="T58" s="186"/>
    </row>
    <row r="59" spans="1:20" s="33" customFormat="1" ht="13.5" customHeight="1" x14ac:dyDescent="0.15">
      <c r="A59" s="241" t="s">
        <v>91</v>
      </c>
      <c r="B59" s="44" t="s">
        <v>39</v>
      </c>
      <c r="C59" s="156">
        <v>1137</v>
      </c>
      <c r="D59" s="45">
        <v>527</v>
      </c>
      <c r="E59" s="46">
        <v>435</v>
      </c>
      <c r="F59" s="46">
        <v>114</v>
      </c>
      <c r="G59" s="46">
        <v>57</v>
      </c>
      <c r="H59" s="47">
        <v>4</v>
      </c>
      <c r="J59" s="48">
        <f t="shared" ref="J59" si="104">SUM(D59:E59)</f>
        <v>962</v>
      </c>
      <c r="K59" s="47">
        <f t="shared" ref="K59" si="105">SUM(F59:G59)</f>
        <v>171</v>
      </c>
    </row>
    <row r="60" spans="1:20" s="51" customFormat="1" ht="13.5" customHeight="1" x14ac:dyDescent="0.15">
      <c r="A60" s="241"/>
      <c r="B60" s="50" t="s">
        <v>40</v>
      </c>
      <c r="C60" s="158"/>
      <c r="D60" s="142">
        <v>46.350043975373787</v>
      </c>
      <c r="E60" s="152">
        <v>38.258575197889186</v>
      </c>
      <c r="F60" s="152">
        <v>10.026385224274406</v>
      </c>
      <c r="G60" s="152">
        <v>5.0131926121372032</v>
      </c>
      <c r="H60" s="147">
        <v>0.35180299032541779</v>
      </c>
      <c r="I60" s="186"/>
      <c r="J60" s="206">
        <f t="shared" ref="J60" si="106">J59/$C59*100</f>
        <v>84.60861917326298</v>
      </c>
      <c r="K60" s="208">
        <f t="shared" ref="K60" si="107">K59/$C59*100</f>
        <v>15.03957783641161</v>
      </c>
      <c r="L60" s="205"/>
      <c r="M60" s="205"/>
      <c r="N60" s="186"/>
      <c r="O60" s="186"/>
      <c r="P60" s="186"/>
      <c r="Q60" s="186"/>
      <c r="R60" s="186"/>
      <c r="S60" s="186"/>
      <c r="T60" s="186"/>
    </row>
    <row r="61" spans="1:20" s="33" customFormat="1" ht="13.5" customHeight="1" x14ac:dyDescent="0.15">
      <c r="A61" s="241"/>
      <c r="B61" s="44" t="s">
        <v>41</v>
      </c>
      <c r="C61" s="156">
        <v>339</v>
      </c>
      <c r="D61" s="45">
        <v>167</v>
      </c>
      <c r="E61" s="46">
        <v>120</v>
      </c>
      <c r="F61" s="46">
        <v>36</v>
      </c>
      <c r="G61" s="46">
        <v>16</v>
      </c>
      <c r="H61" s="47">
        <v>0</v>
      </c>
      <c r="J61" s="48">
        <f t="shared" ref="J61" si="108">SUM(D61:E61)</f>
        <v>287</v>
      </c>
      <c r="K61" s="47">
        <f t="shared" ref="K61" si="109">SUM(F61:G61)</f>
        <v>52</v>
      </c>
    </row>
    <row r="62" spans="1:20" s="51" customFormat="1" ht="13.5" customHeight="1" x14ac:dyDescent="0.15">
      <c r="A62" s="241"/>
      <c r="B62" s="50" t="s">
        <v>40</v>
      </c>
      <c r="C62" s="158"/>
      <c r="D62" s="142">
        <v>49.262536873156343</v>
      </c>
      <c r="E62" s="152">
        <v>35.398230088495573</v>
      </c>
      <c r="F62" s="152">
        <v>10.619469026548673</v>
      </c>
      <c r="G62" s="152">
        <v>4.71976401179941</v>
      </c>
      <c r="H62" s="147">
        <v>0</v>
      </c>
      <c r="I62" s="186"/>
      <c r="J62" s="206">
        <f t="shared" ref="J62" si="110">J61/$C61*100</f>
        <v>84.660766961651916</v>
      </c>
      <c r="K62" s="208">
        <f t="shared" ref="K62" si="111">K61/$C61*100</f>
        <v>15.339233038348082</v>
      </c>
      <c r="L62" s="205"/>
      <c r="M62" s="205"/>
      <c r="N62" s="186"/>
      <c r="O62" s="186"/>
      <c r="P62" s="186"/>
      <c r="Q62" s="186"/>
      <c r="R62" s="186"/>
      <c r="S62" s="186"/>
      <c r="T62" s="186"/>
    </row>
    <row r="63" spans="1:20" s="33" customFormat="1" ht="13.5" customHeight="1" x14ac:dyDescent="0.15">
      <c r="A63" s="241"/>
      <c r="B63" s="44" t="s">
        <v>42</v>
      </c>
      <c r="C63" s="156">
        <v>1007</v>
      </c>
      <c r="D63" s="45">
        <v>435</v>
      </c>
      <c r="E63" s="46">
        <v>390</v>
      </c>
      <c r="F63" s="46">
        <v>120</v>
      </c>
      <c r="G63" s="46">
        <v>54</v>
      </c>
      <c r="H63" s="47">
        <v>8</v>
      </c>
      <c r="J63" s="48">
        <f t="shared" ref="J63" si="112">SUM(D63:E63)</f>
        <v>825</v>
      </c>
      <c r="K63" s="47">
        <f t="shared" ref="K63" si="113">SUM(F63:G63)</f>
        <v>174</v>
      </c>
    </row>
    <row r="64" spans="1:20" s="51" customFormat="1" ht="13.5" customHeight="1" thickBot="1" x14ac:dyDescent="0.2">
      <c r="A64" s="242"/>
      <c r="B64" s="52"/>
      <c r="C64" s="157"/>
      <c r="D64" s="149">
        <v>43.197616683217475</v>
      </c>
      <c r="E64" s="214">
        <v>38.728897715988083</v>
      </c>
      <c r="F64" s="214">
        <v>11.916583912611719</v>
      </c>
      <c r="G64" s="214">
        <v>5.3624627606752728</v>
      </c>
      <c r="H64" s="154">
        <v>0.79443892750744782</v>
      </c>
      <c r="I64" s="186"/>
      <c r="J64" s="216">
        <f t="shared" ref="J64" si="114">J63/$C63*100</f>
        <v>81.926514399205558</v>
      </c>
      <c r="K64" s="196">
        <f t="shared" ref="K64" si="115">K63/$C63*100</f>
        <v>17.279046673286992</v>
      </c>
      <c r="L64" s="205"/>
      <c r="M64" s="205"/>
      <c r="N64" s="186"/>
      <c r="O64" s="186"/>
      <c r="P64" s="186"/>
      <c r="Q64" s="186"/>
      <c r="R64" s="186"/>
      <c r="S64" s="186"/>
      <c r="T64" s="186"/>
    </row>
    <row r="65" spans="1:20" s="33" customFormat="1" ht="13.5" customHeight="1" x14ac:dyDescent="0.15">
      <c r="A65" s="241" t="s">
        <v>89</v>
      </c>
      <c r="B65" s="44" t="s">
        <v>77</v>
      </c>
      <c r="C65" s="156">
        <v>350</v>
      </c>
      <c r="D65" s="45">
        <v>217</v>
      </c>
      <c r="E65" s="46">
        <v>92</v>
      </c>
      <c r="F65" s="46">
        <v>25</v>
      </c>
      <c r="G65" s="46">
        <v>16</v>
      </c>
      <c r="H65" s="47">
        <v>0</v>
      </c>
      <c r="J65" s="42">
        <f t="shared" ref="J65" si="116">SUM(D65:E65)</f>
        <v>309</v>
      </c>
      <c r="K65" s="41">
        <f t="shared" ref="K65" si="117">SUM(F65:G65)</f>
        <v>41</v>
      </c>
    </row>
    <row r="66" spans="1:20" s="51" customFormat="1" ht="13.5" customHeight="1" x14ac:dyDescent="0.15">
      <c r="A66" s="239"/>
      <c r="B66" s="50"/>
      <c r="C66" s="158"/>
      <c r="D66" s="142">
        <v>62</v>
      </c>
      <c r="E66" s="152">
        <v>26.285714285714285</v>
      </c>
      <c r="F66" s="152">
        <v>7.1428571428571423</v>
      </c>
      <c r="G66" s="152">
        <v>4.5714285714285712</v>
      </c>
      <c r="H66" s="147">
        <v>0</v>
      </c>
      <c r="I66" s="186"/>
      <c r="J66" s="206">
        <f t="shared" ref="J66" si="118">J65/$C65*100</f>
        <v>88.285714285714292</v>
      </c>
      <c r="K66" s="208">
        <f t="shared" ref="K66" si="119">K65/$C65*100</f>
        <v>11.714285714285715</v>
      </c>
      <c r="L66" s="205"/>
      <c r="M66" s="205"/>
      <c r="N66" s="186"/>
      <c r="O66" s="186"/>
      <c r="P66" s="186"/>
      <c r="Q66" s="186"/>
      <c r="R66" s="186"/>
      <c r="S66" s="186"/>
      <c r="T66" s="186"/>
    </row>
    <row r="67" spans="1:20" s="33" customFormat="1" ht="13.5" customHeight="1" x14ac:dyDescent="0.15">
      <c r="A67" s="239"/>
      <c r="B67" s="44" t="s">
        <v>78</v>
      </c>
      <c r="C67" s="156">
        <v>952</v>
      </c>
      <c r="D67" s="45">
        <v>449</v>
      </c>
      <c r="E67" s="46">
        <v>362</v>
      </c>
      <c r="F67" s="46">
        <v>90</v>
      </c>
      <c r="G67" s="46">
        <v>45</v>
      </c>
      <c r="H67" s="47">
        <v>6</v>
      </c>
      <c r="J67" s="48">
        <f t="shared" ref="J67" si="120">SUM(D67:E67)</f>
        <v>811</v>
      </c>
      <c r="K67" s="47">
        <f t="shared" ref="K67" si="121">SUM(F67:G67)</f>
        <v>135</v>
      </c>
    </row>
    <row r="68" spans="1:20" s="51" customFormat="1" ht="13.5" customHeight="1" x14ac:dyDescent="0.15">
      <c r="A68" s="239"/>
      <c r="B68" s="50"/>
      <c r="C68" s="158"/>
      <c r="D68" s="142">
        <v>47.163865546218489</v>
      </c>
      <c r="E68" s="152">
        <v>38.02521008403361</v>
      </c>
      <c r="F68" s="152">
        <v>9.4537815126050422</v>
      </c>
      <c r="G68" s="152">
        <v>4.7268907563025211</v>
      </c>
      <c r="H68" s="147">
        <v>0.63025210084033612</v>
      </c>
      <c r="I68" s="186"/>
      <c r="J68" s="206">
        <f t="shared" ref="J68" si="122">J67/$C67*100</f>
        <v>85.189075630252091</v>
      </c>
      <c r="K68" s="208">
        <f t="shared" ref="K68" si="123">K67/$C67*100</f>
        <v>14.180672268907562</v>
      </c>
      <c r="L68" s="205"/>
      <c r="M68" s="205"/>
      <c r="N68" s="186"/>
      <c r="O68" s="186"/>
      <c r="P68" s="186"/>
      <c r="Q68" s="186"/>
      <c r="R68" s="186"/>
      <c r="S68" s="186"/>
      <c r="T68" s="186"/>
    </row>
    <row r="69" spans="1:20" s="51" customFormat="1" ht="13.5" customHeight="1" x14ac:dyDescent="0.15">
      <c r="A69" s="239"/>
      <c r="B69" s="44" t="s">
        <v>79</v>
      </c>
      <c r="C69" s="156">
        <v>1174</v>
      </c>
      <c r="D69" s="45">
        <v>462</v>
      </c>
      <c r="E69" s="46">
        <v>489</v>
      </c>
      <c r="F69" s="46">
        <v>154</v>
      </c>
      <c r="G69" s="46">
        <v>64</v>
      </c>
      <c r="H69" s="47">
        <v>5</v>
      </c>
      <c r="I69" s="33"/>
      <c r="J69" s="48">
        <f t="shared" ref="J69" si="124">SUM(D69:E69)</f>
        <v>951</v>
      </c>
      <c r="K69" s="47">
        <f t="shared" ref="K69" si="125">SUM(F69:G69)</f>
        <v>218</v>
      </c>
      <c r="L69" s="33"/>
      <c r="M69" s="33"/>
      <c r="N69" s="33"/>
      <c r="O69" s="33"/>
      <c r="P69" s="33"/>
      <c r="Q69" s="33"/>
      <c r="R69" s="33"/>
      <c r="S69" s="33"/>
      <c r="T69" s="33"/>
    </row>
    <row r="70" spans="1:20" s="51" customFormat="1" ht="13.5" customHeight="1" x14ac:dyDescent="0.15">
      <c r="A70" s="239"/>
      <c r="B70" s="50"/>
      <c r="C70" s="158"/>
      <c r="D70" s="142">
        <v>39.352640545144801</v>
      </c>
      <c r="E70" s="152">
        <v>41.652470187393526</v>
      </c>
      <c r="F70" s="152">
        <v>13.1175468483816</v>
      </c>
      <c r="G70" s="152">
        <v>5.4514480408858601</v>
      </c>
      <c r="H70" s="147">
        <v>0.42589437819420783</v>
      </c>
      <c r="I70" s="186"/>
      <c r="J70" s="206">
        <f t="shared" ref="J70" si="126">J69/$C69*100</f>
        <v>81.005110732538327</v>
      </c>
      <c r="K70" s="208">
        <f t="shared" ref="K70" si="127">K69/$C69*100</f>
        <v>18.568994889267461</v>
      </c>
      <c r="L70" s="205"/>
      <c r="M70" s="205"/>
      <c r="N70" s="186"/>
      <c r="O70" s="186"/>
      <c r="P70" s="186"/>
      <c r="Q70" s="186"/>
      <c r="R70" s="186"/>
      <c r="S70" s="186"/>
      <c r="T70" s="186"/>
    </row>
    <row r="71" spans="1:20" s="33" customFormat="1" ht="13.5" customHeight="1" x14ac:dyDescent="0.15">
      <c r="A71" s="239"/>
      <c r="B71" s="44" t="s">
        <v>38</v>
      </c>
      <c r="C71" s="156">
        <v>7</v>
      </c>
      <c r="D71" s="45">
        <v>1</v>
      </c>
      <c r="E71" s="46">
        <v>2</v>
      </c>
      <c r="F71" s="46">
        <v>1</v>
      </c>
      <c r="G71" s="46">
        <v>2</v>
      </c>
      <c r="H71" s="47">
        <v>1</v>
      </c>
      <c r="J71" s="48">
        <f t="shared" ref="J71" si="128">SUM(D71:E71)</f>
        <v>3</v>
      </c>
      <c r="K71" s="47">
        <f t="shared" ref="K71" si="129">SUM(F71:G71)</f>
        <v>3</v>
      </c>
    </row>
    <row r="72" spans="1:20" s="51" customFormat="1" ht="13.5" customHeight="1" thickBot="1" x14ac:dyDescent="0.2">
      <c r="A72" s="240"/>
      <c r="B72" s="52"/>
      <c r="C72" s="157"/>
      <c r="D72" s="149">
        <v>14.285714285714285</v>
      </c>
      <c r="E72" s="214">
        <v>28.571428571428569</v>
      </c>
      <c r="F72" s="214">
        <v>14.285714285714285</v>
      </c>
      <c r="G72" s="214">
        <v>28.571428571428569</v>
      </c>
      <c r="H72" s="154">
        <v>14.285714285714285</v>
      </c>
      <c r="I72" s="186"/>
      <c r="J72" s="216">
        <f t="shared" ref="J72" si="130">J71/$C71*100</f>
        <v>42.857142857142854</v>
      </c>
      <c r="K72" s="196">
        <f t="shared" ref="K72" si="131">K71/$C71*100</f>
        <v>42.857142857142854</v>
      </c>
      <c r="L72" s="205"/>
      <c r="M72" s="205"/>
      <c r="N72" s="186"/>
      <c r="O72" s="186"/>
      <c r="P72" s="186"/>
      <c r="Q72" s="186"/>
      <c r="R72" s="186"/>
      <c r="S72" s="186"/>
      <c r="T72" s="186"/>
    </row>
    <row r="73" spans="1:20" ht="13.5" customHeight="1" x14ac:dyDescent="0.15">
      <c r="A73" s="241" t="s">
        <v>90</v>
      </c>
      <c r="B73" s="44" t="s">
        <v>80</v>
      </c>
      <c r="C73" s="156">
        <v>1270</v>
      </c>
      <c r="D73" s="45">
        <v>525</v>
      </c>
      <c r="E73" s="46">
        <v>505</v>
      </c>
      <c r="F73" s="46">
        <v>153</v>
      </c>
      <c r="G73" s="46">
        <v>79</v>
      </c>
      <c r="H73" s="47">
        <v>8</v>
      </c>
      <c r="I73" s="33"/>
      <c r="J73" s="42">
        <f t="shared" ref="J73" si="132">SUM(D73:E73)</f>
        <v>1030</v>
      </c>
      <c r="K73" s="41">
        <f t="shared" ref="K73" si="133">SUM(F73:G73)</f>
        <v>232</v>
      </c>
      <c r="L73" s="33"/>
      <c r="M73" s="33"/>
      <c r="N73" s="53"/>
    </row>
    <row r="74" spans="1:20" ht="13.5" customHeight="1" x14ac:dyDescent="0.15">
      <c r="A74" s="239"/>
      <c r="B74" s="50"/>
      <c r="C74" s="158"/>
      <c r="D74" s="142">
        <v>41.338582677165356</v>
      </c>
      <c r="E74" s="152">
        <v>39.763779527559059</v>
      </c>
      <c r="F74" s="152">
        <v>12.047244094488189</v>
      </c>
      <c r="G74" s="152">
        <v>6.2204724409448815</v>
      </c>
      <c r="H74" s="147">
        <v>0.62992125984251968</v>
      </c>
      <c r="I74" s="186"/>
      <c r="J74" s="206">
        <f t="shared" ref="J74" si="134">J73/$C73*100</f>
        <v>81.102362204724415</v>
      </c>
      <c r="K74" s="208">
        <f t="shared" ref="K74" si="135">K73/$C73*100</f>
        <v>18.26771653543307</v>
      </c>
      <c r="L74" s="205"/>
      <c r="M74" s="205"/>
      <c r="N74" s="186"/>
      <c r="O74" s="186"/>
      <c r="P74" s="186"/>
      <c r="Q74" s="186"/>
      <c r="R74" s="186"/>
      <c r="S74" s="186"/>
      <c r="T74" s="186"/>
    </row>
    <row r="75" spans="1:20" ht="13.5" customHeight="1" x14ac:dyDescent="0.15">
      <c r="A75" s="239"/>
      <c r="B75" s="44" t="s">
        <v>81</v>
      </c>
      <c r="C75" s="156">
        <v>881</v>
      </c>
      <c r="D75" s="45">
        <v>429</v>
      </c>
      <c r="E75" s="46">
        <v>329</v>
      </c>
      <c r="F75" s="46">
        <v>87</v>
      </c>
      <c r="G75" s="46">
        <v>33</v>
      </c>
      <c r="H75" s="47">
        <v>3</v>
      </c>
      <c r="I75" s="33"/>
      <c r="J75" s="48">
        <f t="shared" ref="J75" si="136">SUM(D75:E75)</f>
        <v>758</v>
      </c>
      <c r="K75" s="47">
        <f t="shared" ref="K75" si="137">SUM(F75:G75)</f>
        <v>120</v>
      </c>
      <c r="L75" s="33"/>
      <c r="M75" s="33"/>
      <c r="N75" s="54"/>
    </row>
    <row r="76" spans="1:20" ht="13.5" customHeight="1" x14ac:dyDescent="0.15">
      <c r="A76" s="239"/>
      <c r="B76" s="50" t="s">
        <v>82</v>
      </c>
      <c r="C76" s="158"/>
      <c r="D76" s="142">
        <v>48.694665153234965</v>
      </c>
      <c r="E76" s="152">
        <v>37.343927355278097</v>
      </c>
      <c r="F76" s="152">
        <v>9.8751418842224741</v>
      </c>
      <c r="G76" s="152">
        <v>3.7457434733257662</v>
      </c>
      <c r="H76" s="147">
        <v>0.34052213393870601</v>
      </c>
      <c r="I76" s="186"/>
      <c r="J76" s="206">
        <f t="shared" ref="J76" si="138">J75/$C75*100</f>
        <v>86.038592508513062</v>
      </c>
      <c r="K76" s="208">
        <f t="shared" ref="K76" si="139">K75/$C75*100</f>
        <v>13.620885357548239</v>
      </c>
      <c r="L76" s="205"/>
      <c r="M76" s="205"/>
      <c r="N76" s="186"/>
      <c r="O76" s="186"/>
      <c r="P76" s="186"/>
      <c r="Q76" s="186"/>
      <c r="R76" s="186"/>
      <c r="S76" s="186"/>
      <c r="T76" s="186"/>
    </row>
    <row r="77" spans="1:20" ht="13.5" customHeight="1" x14ac:dyDescent="0.15">
      <c r="A77" s="239"/>
      <c r="B77" s="44" t="s">
        <v>83</v>
      </c>
      <c r="C77" s="156">
        <v>268</v>
      </c>
      <c r="D77" s="45">
        <v>137</v>
      </c>
      <c r="E77" s="46">
        <v>93</v>
      </c>
      <c r="F77" s="46">
        <v>26</v>
      </c>
      <c r="G77" s="46">
        <v>12</v>
      </c>
      <c r="H77" s="47">
        <v>0</v>
      </c>
      <c r="I77" s="33"/>
      <c r="J77" s="48">
        <f t="shared" ref="J77" si="140">SUM(D77:E77)</f>
        <v>230</v>
      </c>
      <c r="K77" s="47">
        <f t="shared" ref="K77" si="141">SUM(F77:G77)</f>
        <v>38</v>
      </c>
      <c r="L77" s="33"/>
      <c r="M77" s="33"/>
      <c r="N77" s="56"/>
    </row>
    <row r="78" spans="1:20" ht="13.5" customHeight="1" x14ac:dyDescent="0.15">
      <c r="A78" s="239"/>
      <c r="B78" s="50"/>
      <c r="C78" s="158"/>
      <c r="D78" s="142">
        <v>51.119402985074622</v>
      </c>
      <c r="E78" s="152">
        <v>34.701492537313435</v>
      </c>
      <c r="F78" s="152">
        <v>9.7014925373134329</v>
      </c>
      <c r="G78" s="152">
        <v>4.4776119402985071</v>
      </c>
      <c r="H78" s="147">
        <v>0</v>
      </c>
      <c r="I78" s="186"/>
      <c r="J78" s="206">
        <f t="shared" ref="J78" si="142">J77/$C77*100</f>
        <v>85.820895522388057</v>
      </c>
      <c r="K78" s="208">
        <f t="shared" ref="K78" si="143">K77/$C77*100</f>
        <v>14.17910447761194</v>
      </c>
      <c r="L78" s="205"/>
      <c r="M78" s="205"/>
      <c r="N78" s="186"/>
      <c r="O78" s="186"/>
      <c r="P78" s="186"/>
      <c r="Q78" s="186"/>
      <c r="R78" s="186"/>
      <c r="S78" s="186"/>
      <c r="T78" s="186"/>
    </row>
    <row r="79" spans="1:20" ht="13.5" customHeight="1" x14ac:dyDescent="0.15">
      <c r="A79" s="239"/>
      <c r="B79" s="44" t="s">
        <v>38</v>
      </c>
      <c r="C79" s="156">
        <v>64</v>
      </c>
      <c r="D79" s="45">
        <v>38</v>
      </c>
      <c r="E79" s="46">
        <v>18</v>
      </c>
      <c r="F79" s="46">
        <v>4</v>
      </c>
      <c r="G79" s="46">
        <v>3</v>
      </c>
      <c r="H79" s="47">
        <v>1</v>
      </c>
      <c r="I79" s="33"/>
      <c r="J79" s="48">
        <f t="shared" ref="J79" si="144">SUM(D79:E79)</f>
        <v>56</v>
      </c>
      <c r="K79" s="47">
        <f t="shared" ref="K79" si="145">SUM(F79:G79)</f>
        <v>7</v>
      </c>
      <c r="L79" s="33"/>
      <c r="M79" s="33"/>
      <c r="N79" s="55"/>
    </row>
    <row r="80" spans="1:20" ht="13.5" customHeight="1" thickBot="1" x14ac:dyDescent="0.2">
      <c r="A80" s="240"/>
      <c r="B80" s="52"/>
      <c r="C80" s="157"/>
      <c r="D80" s="149">
        <v>59.375</v>
      </c>
      <c r="E80" s="214">
        <v>28.125</v>
      </c>
      <c r="F80" s="214">
        <v>6.25</v>
      </c>
      <c r="G80" s="214">
        <v>4.6875</v>
      </c>
      <c r="H80" s="154">
        <v>1.5625</v>
      </c>
      <c r="I80" s="186"/>
      <c r="J80" s="216">
        <f t="shared" ref="J80:K80" si="146">J79/$C79*100</f>
        <v>87.5</v>
      </c>
      <c r="K80" s="196">
        <f t="shared" si="146"/>
        <v>10.9375</v>
      </c>
      <c r="L80" s="205"/>
      <c r="M80" s="205"/>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7E668-7182-4ACB-88F4-3F5289E7A2D6}">
  <sheetPr codeName="Sheet18">
    <tabColor theme="9" tint="0.79998168889431442"/>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H1" s="4"/>
      <c r="Q1" s="5" t="s">
        <v>183</v>
      </c>
    </row>
    <row r="2" spans="1:20" ht="45" customHeight="1" thickBot="1" x14ac:dyDescent="0.2">
      <c r="A2" s="245" t="s">
        <v>480</v>
      </c>
      <c r="B2" s="246"/>
      <c r="C2" s="246"/>
      <c r="D2" s="246"/>
      <c r="E2" s="246"/>
      <c r="F2" s="246"/>
      <c r="G2" s="246"/>
      <c r="H2" s="246"/>
      <c r="I2" s="246"/>
      <c r="J2" s="246"/>
      <c r="K2" s="246"/>
      <c r="L2" s="246"/>
      <c r="M2" s="246"/>
      <c r="N2" s="246"/>
      <c r="O2" s="246"/>
    </row>
    <row r="3" spans="1:20" ht="15" customHeight="1" x14ac:dyDescent="0.15">
      <c r="A3" s="9"/>
      <c r="B3" s="10"/>
      <c r="C3" s="128"/>
      <c r="D3" s="11">
        <v>1</v>
      </c>
      <c r="E3" s="12">
        <v>2</v>
      </c>
      <c r="F3" s="12">
        <v>3</v>
      </c>
      <c r="G3" s="12">
        <v>4</v>
      </c>
      <c r="H3" s="13"/>
      <c r="J3" s="11" t="s">
        <v>0</v>
      </c>
      <c r="K3" s="14" t="s">
        <v>190</v>
      </c>
      <c r="L3" s="15"/>
      <c r="M3" s="15"/>
      <c r="N3" s="15"/>
    </row>
    <row r="4" spans="1:20" ht="144.9" customHeight="1" thickBot="1" x14ac:dyDescent="0.2">
      <c r="A4" s="16"/>
      <c r="B4" s="17"/>
      <c r="C4" s="18" t="s">
        <v>2</v>
      </c>
      <c r="D4" s="19" t="s">
        <v>184</v>
      </c>
      <c r="E4" s="20" t="s">
        <v>185</v>
      </c>
      <c r="F4" s="20" t="s">
        <v>186</v>
      </c>
      <c r="G4" s="20" t="s">
        <v>187</v>
      </c>
      <c r="H4" s="21" t="s">
        <v>103</v>
      </c>
      <c r="J4" s="22" t="s">
        <v>188</v>
      </c>
      <c r="K4" s="21" t="s">
        <v>189</v>
      </c>
      <c r="L4" s="23"/>
      <c r="M4" s="23"/>
      <c r="N4" s="23"/>
      <c r="O4" s="24"/>
    </row>
    <row r="5" spans="1:20" s="33" customFormat="1" ht="13.5" customHeight="1" x14ac:dyDescent="0.15">
      <c r="A5" s="25" t="s">
        <v>11</v>
      </c>
      <c r="B5" s="26"/>
      <c r="C5" s="156">
        <v>2483</v>
      </c>
      <c r="D5" s="27">
        <v>1003</v>
      </c>
      <c r="E5" s="28">
        <v>1137</v>
      </c>
      <c r="F5" s="28">
        <v>177</v>
      </c>
      <c r="G5" s="28">
        <v>119</v>
      </c>
      <c r="H5" s="29">
        <v>47</v>
      </c>
      <c r="I5" s="30"/>
      <c r="J5" s="31">
        <f>SUM(D5:E5)</f>
        <v>2140</v>
      </c>
      <c r="K5" s="29">
        <f>SUM(F5:G5)</f>
        <v>296</v>
      </c>
      <c r="L5" s="32"/>
      <c r="M5" s="32"/>
      <c r="N5" s="32"/>
    </row>
    <row r="6" spans="1:20" ht="13.5" customHeight="1" thickBot="1" x14ac:dyDescent="0.2">
      <c r="A6" s="34"/>
      <c r="B6" s="35"/>
      <c r="C6" s="157"/>
      <c r="D6" s="145">
        <v>40.394683850181238</v>
      </c>
      <c r="E6" s="192">
        <v>45.791381393475632</v>
      </c>
      <c r="F6" s="192">
        <v>7.1284736206202179</v>
      </c>
      <c r="G6" s="192">
        <v>4.7925896093435361</v>
      </c>
      <c r="H6" s="146">
        <v>1.8928715263793798</v>
      </c>
      <c r="I6" s="193"/>
      <c r="J6" s="172">
        <f>J5/$C5*100</f>
        <v>86.186065243656856</v>
      </c>
      <c r="K6" s="146">
        <f>K5/$C5*100</f>
        <v>11.921063229963753</v>
      </c>
      <c r="L6" s="187"/>
      <c r="M6" s="187"/>
      <c r="N6" s="185"/>
      <c r="O6" s="186"/>
      <c r="P6" s="186"/>
      <c r="Q6" s="186"/>
      <c r="R6" s="186"/>
      <c r="S6" s="186"/>
      <c r="T6" s="186"/>
    </row>
    <row r="7" spans="1:20" s="33" customFormat="1" ht="13.5" customHeight="1" x14ac:dyDescent="0.15">
      <c r="A7" s="238" t="s">
        <v>12</v>
      </c>
      <c r="B7" s="37" t="s">
        <v>13</v>
      </c>
      <c r="C7" s="155">
        <v>1202</v>
      </c>
      <c r="D7" s="39">
        <v>482</v>
      </c>
      <c r="E7" s="40">
        <v>553</v>
      </c>
      <c r="F7" s="40">
        <v>81</v>
      </c>
      <c r="G7" s="40">
        <v>69</v>
      </c>
      <c r="H7" s="41">
        <v>17</v>
      </c>
      <c r="I7" s="30"/>
      <c r="J7" s="42">
        <f t="shared" ref="J7" si="0">SUM(D7:E7)</f>
        <v>1035</v>
      </c>
      <c r="K7" s="41">
        <f t="shared" ref="K7" si="1">SUM(F7:G7)</f>
        <v>150</v>
      </c>
    </row>
    <row r="8" spans="1:20" ht="13.5" customHeight="1" x14ac:dyDescent="0.15">
      <c r="A8" s="239"/>
      <c r="B8" s="43"/>
      <c r="C8" s="158"/>
      <c r="D8" s="142">
        <v>40.099833610648915</v>
      </c>
      <c r="E8" s="152">
        <v>46.006655574043258</v>
      </c>
      <c r="F8" s="152">
        <v>6.738768718801996</v>
      </c>
      <c r="G8" s="152">
        <v>5.7404326123128113</v>
      </c>
      <c r="H8" s="147">
        <v>1.4143094841930115</v>
      </c>
      <c r="I8" s="193"/>
      <c r="J8" s="206">
        <f t="shared" ref="J8" si="2">J7/$C7*100</f>
        <v>86.10648918469218</v>
      </c>
      <c r="K8" s="208">
        <f t="shared" ref="K8" si="3">K7/$C7*100</f>
        <v>12.479201331114808</v>
      </c>
      <c r="L8" s="205"/>
      <c r="M8" s="205"/>
      <c r="N8" s="186"/>
      <c r="O8" s="186"/>
      <c r="P8" s="186"/>
      <c r="Q8" s="186"/>
      <c r="R8" s="186"/>
      <c r="S8" s="186"/>
      <c r="T8" s="186"/>
    </row>
    <row r="9" spans="1:20" s="33" customFormat="1" ht="13.5" customHeight="1" x14ac:dyDescent="0.15">
      <c r="A9" s="239"/>
      <c r="B9" s="44" t="s">
        <v>14</v>
      </c>
      <c r="C9" s="156">
        <v>230</v>
      </c>
      <c r="D9" s="45">
        <v>103</v>
      </c>
      <c r="E9" s="46">
        <v>102</v>
      </c>
      <c r="F9" s="46">
        <v>15</v>
      </c>
      <c r="G9" s="46">
        <v>7</v>
      </c>
      <c r="H9" s="47">
        <v>3</v>
      </c>
      <c r="I9" s="30"/>
      <c r="J9" s="48">
        <f t="shared" ref="J9" si="4">SUM(D9:E9)</f>
        <v>205</v>
      </c>
      <c r="K9" s="47">
        <f t="shared" ref="K9" si="5">SUM(F9:G9)</f>
        <v>22</v>
      </c>
    </row>
    <row r="10" spans="1:20" ht="13.5" customHeight="1" x14ac:dyDescent="0.15">
      <c r="A10" s="239"/>
      <c r="B10" s="43"/>
      <c r="C10" s="158"/>
      <c r="D10" s="142">
        <v>44.782608695652179</v>
      </c>
      <c r="E10" s="152">
        <v>44.347826086956523</v>
      </c>
      <c r="F10" s="152">
        <v>6.5217391304347823</v>
      </c>
      <c r="G10" s="152">
        <v>3.0434782608695654</v>
      </c>
      <c r="H10" s="147">
        <v>1.3043478260869565</v>
      </c>
      <c r="I10" s="193"/>
      <c r="J10" s="206">
        <f t="shared" ref="J10" si="6">J9/$C9*100</f>
        <v>89.130434782608688</v>
      </c>
      <c r="K10" s="208">
        <f t="shared" ref="K10" si="7">K9/$C9*100</f>
        <v>9.5652173913043477</v>
      </c>
      <c r="L10" s="205"/>
      <c r="M10" s="205"/>
      <c r="N10" s="186"/>
      <c r="O10" s="186"/>
      <c r="P10" s="186"/>
      <c r="Q10" s="186"/>
      <c r="R10" s="186"/>
      <c r="S10" s="186"/>
      <c r="T10" s="186"/>
    </row>
    <row r="11" spans="1:20" s="33" customFormat="1" ht="13.5" customHeight="1" x14ac:dyDescent="0.15">
      <c r="A11" s="239"/>
      <c r="B11" s="44" t="s">
        <v>15</v>
      </c>
      <c r="C11" s="156">
        <v>625</v>
      </c>
      <c r="D11" s="45">
        <v>263</v>
      </c>
      <c r="E11" s="46">
        <v>282</v>
      </c>
      <c r="F11" s="46">
        <v>49</v>
      </c>
      <c r="G11" s="46">
        <v>19</v>
      </c>
      <c r="H11" s="47">
        <v>12</v>
      </c>
      <c r="I11" s="30"/>
      <c r="J11" s="48">
        <f t="shared" ref="J11" si="8">SUM(D11:E11)</f>
        <v>545</v>
      </c>
      <c r="K11" s="47">
        <f t="shared" ref="K11" si="9">SUM(F11:G11)</f>
        <v>68</v>
      </c>
    </row>
    <row r="12" spans="1:20" ht="13.5" customHeight="1" x14ac:dyDescent="0.15">
      <c r="A12" s="239"/>
      <c r="B12" s="43"/>
      <c r="C12" s="158"/>
      <c r="D12" s="142">
        <v>42.08</v>
      </c>
      <c r="E12" s="152">
        <v>45.12</v>
      </c>
      <c r="F12" s="152">
        <v>7.84</v>
      </c>
      <c r="G12" s="152">
        <v>3.04</v>
      </c>
      <c r="H12" s="147">
        <v>1.92</v>
      </c>
      <c r="I12" s="193"/>
      <c r="J12" s="206">
        <f t="shared" ref="J12" si="10">J11/$C11*100</f>
        <v>87.2</v>
      </c>
      <c r="K12" s="208">
        <f t="shared" ref="K12" si="11">K11/$C11*100</f>
        <v>10.879999999999999</v>
      </c>
      <c r="L12" s="205"/>
      <c r="M12" s="205"/>
      <c r="N12" s="186"/>
      <c r="O12" s="186"/>
      <c r="P12" s="186"/>
      <c r="Q12" s="186"/>
      <c r="R12" s="186"/>
      <c r="S12" s="186"/>
      <c r="T12" s="186"/>
    </row>
    <row r="13" spans="1:20" s="33" customFormat="1" ht="13.5" customHeight="1" x14ac:dyDescent="0.15">
      <c r="A13" s="239"/>
      <c r="B13" s="44" t="s">
        <v>16</v>
      </c>
      <c r="C13" s="156">
        <v>173</v>
      </c>
      <c r="D13" s="45">
        <v>72</v>
      </c>
      <c r="E13" s="46">
        <v>79</v>
      </c>
      <c r="F13" s="46">
        <v>14</v>
      </c>
      <c r="G13" s="46">
        <v>7</v>
      </c>
      <c r="H13" s="47">
        <v>1</v>
      </c>
      <c r="I13" s="30"/>
      <c r="J13" s="48">
        <f t="shared" ref="J13" si="12">SUM(D13:E13)</f>
        <v>151</v>
      </c>
      <c r="K13" s="47">
        <f t="shared" ref="K13" si="13">SUM(F13:G13)</f>
        <v>21</v>
      </c>
    </row>
    <row r="14" spans="1:20" ht="13.5" customHeight="1" x14ac:dyDescent="0.15">
      <c r="A14" s="239"/>
      <c r="B14" s="43"/>
      <c r="C14" s="158"/>
      <c r="D14" s="142">
        <v>41.618497109826592</v>
      </c>
      <c r="E14" s="152">
        <v>45.664739884393065</v>
      </c>
      <c r="F14" s="152">
        <v>8.0924855491329488</v>
      </c>
      <c r="G14" s="152">
        <v>4.0462427745664744</v>
      </c>
      <c r="H14" s="147">
        <v>0.57803468208092479</v>
      </c>
      <c r="I14" s="193"/>
      <c r="J14" s="206">
        <f t="shared" ref="J14" si="14">J13/$C13*100</f>
        <v>87.283236994219649</v>
      </c>
      <c r="K14" s="208">
        <f t="shared" ref="K14" si="15">K13/$C13*100</f>
        <v>12.138728323699421</v>
      </c>
      <c r="L14" s="205"/>
      <c r="M14" s="205"/>
      <c r="N14" s="186"/>
      <c r="O14" s="186"/>
      <c r="P14" s="186"/>
      <c r="Q14" s="186"/>
      <c r="R14" s="186"/>
      <c r="S14" s="186"/>
      <c r="T14" s="186"/>
    </row>
    <row r="15" spans="1:20" s="33" customFormat="1" ht="13.5" customHeight="1" x14ac:dyDescent="0.15">
      <c r="A15" s="239"/>
      <c r="B15" s="44" t="s">
        <v>17</v>
      </c>
      <c r="C15" s="156">
        <v>173</v>
      </c>
      <c r="D15" s="45">
        <v>52</v>
      </c>
      <c r="E15" s="46">
        <v>88</v>
      </c>
      <c r="F15" s="46">
        <v>13</v>
      </c>
      <c r="G15" s="46">
        <v>12</v>
      </c>
      <c r="H15" s="47">
        <v>8</v>
      </c>
      <c r="I15" s="30"/>
      <c r="J15" s="48">
        <f t="shared" ref="J15" si="16">SUM(D15:E15)</f>
        <v>140</v>
      </c>
      <c r="K15" s="47">
        <f t="shared" ref="K15" si="17">SUM(F15:G15)</f>
        <v>25</v>
      </c>
    </row>
    <row r="16" spans="1:20" ht="13.5" customHeight="1" x14ac:dyDescent="0.15">
      <c r="A16" s="239"/>
      <c r="B16" s="43"/>
      <c r="C16" s="158"/>
      <c r="D16" s="142">
        <v>30.057803468208093</v>
      </c>
      <c r="E16" s="152">
        <v>50.867052023121381</v>
      </c>
      <c r="F16" s="152">
        <v>7.5144508670520231</v>
      </c>
      <c r="G16" s="152">
        <v>6.9364161849710975</v>
      </c>
      <c r="H16" s="147">
        <v>4.6242774566473983</v>
      </c>
      <c r="I16" s="193"/>
      <c r="J16" s="206">
        <f t="shared" ref="J16" si="18">J15/$C15*100</f>
        <v>80.924855491329481</v>
      </c>
      <c r="K16" s="208">
        <f t="shared" ref="K16" si="19">K15/$C15*100</f>
        <v>14.450867052023122</v>
      </c>
      <c r="L16" s="205"/>
      <c r="M16" s="205"/>
      <c r="N16" s="186"/>
      <c r="O16" s="186"/>
      <c r="P16" s="186"/>
      <c r="Q16" s="186"/>
      <c r="R16" s="186"/>
      <c r="S16" s="186"/>
      <c r="T16" s="186"/>
    </row>
    <row r="17" spans="1:20" s="33" customFormat="1" ht="13.5" customHeight="1" x14ac:dyDescent="0.15">
      <c r="A17" s="239"/>
      <c r="B17" s="44" t="s">
        <v>18</v>
      </c>
      <c r="C17" s="156">
        <v>80</v>
      </c>
      <c r="D17" s="45">
        <v>31</v>
      </c>
      <c r="E17" s="46">
        <v>33</v>
      </c>
      <c r="F17" s="46">
        <v>5</v>
      </c>
      <c r="G17" s="46">
        <v>5</v>
      </c>
      <c r="H17" s="47">
        <v>6</v>
      </c>
      <c r="I17" s="30"/>
      <c r="J17" s="48">
        <f t="shared" ref="J17" si="20">SUM(D17:E17)</f>
        <v>64</v>
      </c>
      <c r="K17" s="47">
        <f t="shared" ref="K17" si="21">SUM(F17:G17)</f>
        <v>10</v>
      </c>
    </row>
    <row r="18" spans="1:20" ht="13.5" customHeight="1" thickBot="1" x14ac:dyDescent="0.2">
      <c r="A18" s="240"/>
      <c r="B18" s="49"/>
      <c r="C18" s="157"/>
      <c r="D18" s="149">
        <v>38.75</v>
      </c>
      <c r="E18" s="214">
        <v>41.25</v>
      </c>
      <c r="F18" s="214">
        <v>6.25</v>
      </c>
      <c r="G18" s="214">
        <v>6.25</v>
      </c>
      <c r="H18" s="154">
        <v>7.5</v>
      </c>
      <c r="I18" s="193"/>
      <c r="J18" s="216">
        <f t="shared" ref="J18" si="22">J17/$C17*100</f>
        <v>80</v>
      </c>
      <c r="K18" s="196">
        <f t="shared" ref="K18" si="23">K17/$C17*100</f>
        <v>12.5</v>
      </c>
      <c r="L18" s="205"/>
      <c r="M18" s="205"/>
      <c r="N18" s="186"/>
      <c r="O18" s="186"/>
      <c r="P18" s="186"/>
      <c r="Q18" s="186"/>
      <c r="R18" s="186"/>
      <c r="S18" s="186"/>
      <c r="T18" s="186"/>
    </row>
    <row r="19" spans="1:20" s="33" customFormat="1" ht="13.5" customHeight="1" x14ac:dyDescent="0.15">
      <c r="A19" s="238" t="s">
        <v>19</v>
      </c>
      <c r="B19" s="37" t="s">
        <v>20</v>
      </c>
      <c r="C19" s="155">
        <v>1001</v>
      </c>
      <c r="D19" s="39">
        <v>385</v>
      </c>
      <c r="E19" s="40">
        <v>427</v>
      </c>
      <c r="F19" s="40">
        <v>95</v>
      </c>
      <c r="G19" s="40">
        <v>84</v>
      </c>
      <c r="H19" s="41">
        <v>10</v>
      </c>
      <c r="I19" s="30"/>
      <c r="J19" s="48">
        <f t="shared" ref="J19" si="24">SUM(D19:E19)</f>
        <v>812</v>
      </c>
      <c r="K19" s="47">
        <f t="shared" ref="K19" si="25">SUM(F19:G19)</f>
        <v>179</v>
      </c>
    </row>
    <row r="20" spans="1:20" s="51" customFormat="1" ht="13.5" customHeight="1" x14ac:dyDescent="0.15">
      <c r="A20" s="239"/>
      <c r="B20" s="50"/>
      <c r="C20" s="158"/>
      <c r="D20" s="142">
        <v>38.461538461538467</v>
      </c>
      <c r="E20" s="152">
        <v>42.657342657342653</v>
      </c>
      <c r="F20" s="152">
        <v>9.490509490509492</v>
      </c>
      <c r="G20" s="152">
        <v>8.3916083916083917</v>
      </c>
      <c r="H20" s="147">
        <v>0.99900099900099903</v>
      </c>
      <c r="I20" s="193"/>
      <c r="J20" s="206">
        <f t="shared" ref="J20" si="26">J19/$C19*100</f>
        <v>81.11888111888112</v>
      </c>
      <c r="K20" s="208">
        <f t="shared" ref="K20" si="27">K19/$C19*100</f>
        <v>17.882117882117882</v>
      </c>
      <c r="L20" s="205"/>
      <c r="M20" s="205"/>
      <c r="N20" s="186"/>
      <c r="O20" s="186"/>
      <c r="P20" s="186"/>
      <c r="Q20" s="186"/>
      <c r="R20" s="186"/>
      <c r="S20" s="186"/>
      <c r="T20" s="186"/>
    </row>
    <row r="21" spans="1:20" s="33" customFormat="1" ht="13.5" customHeight="1" x14ac:dyDescent="0.15">
      <c r="A21" s="239"/>
      <c r="B21" s="44" t="s">
        <v>21</v>
      </c>
      <c r="C21" s="156">
        <v>1454</v>
      </c>
      <c r="D21" s="45">
        <v>607</v>
      </c>
      <c r="E21" s="46">
        <v>700</v>
      </c>
      <c r="F21" s="46">
        <v>78</v>
      </c>
      <c r="G21" s="46">
        <v>35</v>
      </c>
      <c r="H21" s="47">
        <v>34</v>
      </c>
      <c r="I21" s="30"/>
      <c r="J21" s="48">
        <f t="shared" ref="J21" si="28">SUM(D21:E21)</f>
        <v>1307</v>
      </c>
      <c r="K21" s="47">
        <f t="shared" ref="K21" si="29">SUM(F21:G21)</f>
        <v>113</v>
      </c>
    </row>
    <row r="22" spans="1:20" s="51" customFormat="1" ht="13.5" customHeight="1" x14ac:dyDescent="0.15">
      <c r="A22" s="239"/>
      <c r="B22" s="50"/>
      <c r="C22" s="158"/>
      <c r="D22" s="142">
        <v>41.746905089408529</v>
      </c>
      <c r="E22" s="152">
        <v>48.143053645116915</v>
      </c>
      <c r="F22" s="152">
        <v>5.3645116918844566</v>
      </c>
      <c r="G22" s="152">
        <v>2.407152682255846</v>
      </c>
      <c r="H22" s="147">
        <v>2.3383768913342506</v>
      </c>
      <c r="I22" s="186"/>
      <c r="J22" s="206">
        <f t="shared" ref="J22" si="30">J21/$C21*100</f>
        <v>89.88995873452545</v>
      </c>
      <c r="K22" s="208">
        <f t="shared" ref="K22" si="31">K21/$C21*100</f>
        <v>7.7716643741403022</v>
      </c>
      <c r="L22" s="205"/>
      <c r="M22" s="205"/>
      <c r="N22" s="186"/>
      <c r="O22" s="186"/>
      <c r="P22" s="186"/>
      <c r="Q22" s="186"/>
      <c r="R22" s="186"/>
      <c r="S22" s="186"/>
      <c r="T22" s="186"/>
    </row>
    <row r="23" spans="1:20" s="51" customFormat="1" ht="13.5" customHeight="1" x14ac:dyDescent="0.15">
      <c r="A23" s="239"/>
      <c r="B23" s="44" t="s">
        <v>75</v>
      </c>
      <c r="C23" s="156">
        <v>7</v>
      </c>
      <c r="D23" s="45">
        <v>1</v>
      </c>
      <c r="E23" s="46">
        <v>4</v>
      </c>
      <c r="F23" s="46">
        <v>2</v>
      </c>
      <c r="G23" s="46">
        <v>0</v>
      </c>
      <c r="H23" s="47">
        <v>0</v>
      </c>
      <c r="I23" s="30"/>
      <c r="J23" s="48">
        <f t="shared" ref="J23" si="32">SUM(D23:E23)</f>
        <v>5</v>
      </c>
      <c r="K23" s="47">
        <f t="shared" ref="K23" si="33">SUM(F23:G23)</f>
        <v>2</v>
      </c>
      <c r="L23" s="33"/>
      <c r="M23" s="33"/>
    </row>
    <row r="24" spans="1:20" s="51" customFormat="1" ht="13.5" customHeight="1" x14ac:dyDescent="0.15">
      <c r="A24" s="239"/>
      <c r="B24" s="50"/>
      <c r="C24" s="158"/>
      <c r="D24" s="142">
        <v>14.285714285714285</v>
      </c>
      <c r="E24" s="152">
        <v>57.142857142857139</v>
      </c>
      <c r="F24" s="152">
        <v>28.571428571428569</v>
      </c>
      <c r="G24" s="152">
        <v>0</v>
      </c>
      <c r="H24" s="147">
        <v>0</v>
      </c>
      <c r="I24" s="186"/>
      <c r="J24" s="206">
        <f t="shared" ref="J24" si="34">J23/$C23*100</f>
        <v>71.428571428571431</v>
      </c>
      <c r="K24" s="208">
        <f t="shared" ref="K24" si="35">K23/$C23*100</f>
        <v>28.571428571428569</v>
      </c>
      <c r="L24" s="205"/>
      <c r="M24" s="205"/>
      <c r="N24" s="186"/>
      <c r="O24" s="186"/>
      <c r="P24" s="186"/>
      <c r="Q24" s="186"/>
      <c r="R24" s="186"/>
      <c r="S24" s="186"/>
      <c r="T24" s="186"/>
    </row>
    <row r="25" spans="1:20" s="33" customFormat="1" ht="13.5" customHeight="1" x14ac:dyDescent="0.15">
      <c r="A25" s="239"/>
      <c r="B25" s="44" t="s">
        <v>8</v>
      </c>
      <c r="C25" s="156">
        <v>21</v>
      </c>
      <c r="D25" s="45">
        <v>10</v>
      </c>
      <c r="E25" s="46">
        <v>6</v>
      </c>
      <c r="F25" s="46">
        <v>2</v>
      </c>
      <c r="G25" s="46">
        <v>0</v>
      </c>
      <c r="H25" s="47">
        <v>3</v>
      </c>
      <c r="J25" s="48">
        <f t="shared" ref="J25" si="36">SUM(D25:E25)</f>
        <v>16</v>
      </c>
      <c r="K25" s="47">
        <f t="shared" ref="K25" si="37">SUM(F25:G25)</f>
        <v>2</v>
      </c>
    </row>
    <row r="26" spans="1:20" s="51" customFormat="1" ht="13.5" customHeight="1" thickBot="1" x14ac:dyDescent="0.2">
      <c r="A26" s="240"/>
      <c r="B26" s="52"/>
      <c r="C26" s="157"/>
      <c r="D26" s="149">
        <v>47.619047619047613</v>
      </c>
      <c r="E26" s="214">
        <v>28.571428571428569</v>
      </c>
      <c r="F26" s="214">
        <v>9.5238095238095237</v>
      </c>
      <c r="G26" s="214">
        <v>0</v>
      </c>
      <c r="H26" s="154">
        <v>14.285714285714285</v>
      </c>
      <c r="I26" s="186"/>
      <c r="J26" s="206">
        <f t="shared" ref="J26" si="38">J25/$C25*100</f>
        <v>76.19047619047619</v>
      </c>
      <c r="K26" s="208">
        <f t="shared" ref="K26" si="39">K25/$C25*100</f>
        <v>9.5238095238095237</v>
      </c>
      <c r="L26" s="205"/>
      <c r="M26" s="205"/>
      <c r="N26" s="186"/>
      <c r="O26" s="186"/>
      <c r="P26" s="186"/>
      <c r="Q26" s="186"/>
      <c r="R26" s="186"/>
      <c r="S26" s="186"/>
      <c r="T26" s="186"/>
    </row>
    <row r="27" spans="1:20" s="33" customFormat="1" ht="13.5" customHeight="1" x14ac:dyDescent="0.15">
      <c r="A27" s="238" t="s">
        <v>22</v>
      </c>
      <c r="B27" s="37" t="s">
        <v>23</v>
      </c>
      <c r="C27" s="155">
        <v>115</v>
      </c>
      <c r="D27" s="39">
        <v>42</v>
      </c>
      <c r="E27" s="40">
        <v>59</v>
      </c>
      <c r="F27" s="40">
        <v>8</v>
      </c>
      <c r="G27" s="40">
        <v>5</v>
      </c>
      <c r="H27" s="41">
        <v>1</v>
      </c>
      <c r="J27" s="42">
        <f t="shared" ref="J27" si="40">SUM(D27:E27)</f>
        <v>101</v>
      </c>
      <c r="K27" s="41">
        <f t="shared" ref="K27" si="41">SUM(F27:G27)</f>
        <v>13</v>
      </c>
    </row>
    <row r="28" spans="1:20" s="51" customFormat="1" ht="13.5" customHeight="1" x14ac:dyDescent="0.15">
      <c r="A28" s="239"/>
      <c r="B28" s="50"/>
      <c r="C28" s="158"/>
      <c r="D28" s="142">
        <v>36.521739130434781</v>
      </c>
      <c r="E28" s="152">
        <v>51.304347826086961</v>
      </c>
      <c r="F28" s="152">
        <v>6.9565217391304346</v>
      </c>
      <c r="G28" s="152">
        <v>4.3478260869565215</v>
      </c>
      <c r="H28" s="147">
        <v>0.86956521739130432</v>
      </c>
      <c r="I28" s="186"/>
      <c r="J28" s="206">
        <f t="shared" ref="J28" si="42">J27/$C27*100</f>
        <v>87.826086956521749</v>
      </c>
      <c r="K28" s="208">
        <f t="shared" ref="K28" si="43">K27/$C27*100</f>
        <v>11.304347826086957</v>
      </c>
      <c r="L28" s="205"/>
      <c r="M28" s="205"/>
      <c r="N28" s="186"/>
      <c r="O28" s="186"/>
      <c r="P28" s="186"/>
      <c r="Q28" s="186"/>
      <c r="R28" s="186"/>
      <c r="S28" s="186"/>
      <c r="T28" s="186"/>
    </row>
    <row r="29" spans="1:20" s="33" customFormat="1" ht="13.5" customHeight="1" x14ac:dyDescent="0.15">
      <c r="A29" s="239"/>
      <c r="B29" s="44" t="s">
        <v>24</v>
      </c>
      <c r="C29" s="156">
        <v>201</v>
      </c>
      <c r="D29" s="45">
        <v>79</v>
      </c>
      <c r="E29" s="46">
        <v>87</v>
      </c>
      <c r="F29" s="46">
        <v>16</v>
      </c>
      <c r="G29" s="46">
        <v>19</v>
      </c>
      <c r="H29" s="47">
        <v>0</v>
      </c>
      <c r="J29" s="48">
        <f t="shared" ref="J29" si="44">SUM(D29:E29)</f>
        <v>166</v>
      </c>
      <c r="K29" s="47">
        <f t="shared" ref="K29" si="45">SUM(F29:G29)</f>
        <v>35</v>
      </c>
    </row>
    <row r="30" spans="1:20" s="51" customFormat="1" ht="13.5" customHeight="1" x14ac:dyDescent="0.15">
      <c r="A30" s="239"/>
      <c r="B30" s="50"/>
      <c r="C30" s="158"/>
      <c r="D30" s="142">
        <v>39.303482587064678</v>
      </c>
      <c r="E30" s="152">
        <v>43.283582089552233</v>
      </c>
      <c r="F30" s="152">
        <v>7.9601990049751246</v>
      </c>
      <c r="G30" s="152">
        <v>9.4527363184079594</v>
      </c>
      <c r="H30" s="147">
        <v>0</v>
      </c>
      <c r="I30" s="186"/>
      <c r="J30" s="206">
        <f t="shared" ref="J30" si="46">J29/$C29*100</f>
        <v>82.587064676616919</v>
      </c>
      <c r="K30" s="208">
        <f t="shared" ref="K30" si="47">K29/$C29*100</f>
        <v>17.412935323383085</v>
      </c>
      <c r="L30" s="205"/>
      <c r="M30" s="205"/>
      <c r="N30" s="186"/>
      <c r="O30" s="186"/>
      <c r="P30" s="186"/>
      <c r="Q30" s="186"/>
      <c r="R30" s="186"/>
      <c r="S30" s="186"/>
      <c r="T30" s="186"/>
    </row>
    <row r="31" spans="1:20" s="33" customFormat="1" ht="13.5" customHeight="1" x14ac:dyDescent="0.15">
      <c r="A31" s="239"/>
      <c r="B31" s="44" t="s">
        <v>25</v>
      </c>
      <c r="C31" s="156">
        <v>316</v>
      </c>
      <c r="D31" s="45">
        <v>124</v>
      </c>
      <c r="E31" s="46">
        <v>146</v>
      </c>
      <c r="F31" s="46">
        <v>24</v>
      </c>
      <c r="G31" s="46">
        <v>21</v>
      </c>
      <c r="H31" s="47">
        <v>1</v>
      </c>
      <c r="J31" s="48">
        <f t="shared" ref="J31" si="48">SUM(D31:E31)</f>
        <v>270</v>
      </c>
      <c r="K31" s="47">
        <f t="shared" ref="K31" si="49">SUM(F31:G31)</f>
        <v>45</v>
      </c>
    </row>
    <row r="32" spans="1:20" s="51" customFormat="1" ht="13.5" customHeight="1" x14ac:dyDescent="0.15">
      <c r="A32" s="239"/>
      <c r="B32" s="50"/>
      <c r="C32" s="158"/>
      <c r="D32" s="142">
        <v>39.24050632911392</v>
      </c>
      <c r="E32" s="152">
        <v>46.202531645569621</v>
      </c>
      <c r="F32" s="152">
        <v>7.59493670886076</v>
      </c>
      <c r="G32" s="152">
        <v>6.6455696202531636</v>
      </c>
      <c r="H32" s="147">
        <v>0.31645569620253167</v>
      </c>
      <c r="I32" s="186"/>
      <c r="J32" s="206">
        <f t="shared" ref="J32" si="50">J31/$C31*100</f>
        <v>85.443037974683548</v>
      </c>
      <c r="K32" s="208">
        <f t="shared" ref="K32" si="51">K31/$C31*100</f>
        <v>14.240506329113925</v>
      </c>
      <c r="L32" s="205"/>
      <c r="M32" s="205"/>
      <c r="N32" s="186"/>
      <c r="O32" s="186"/>
      <c r="P32" s="186"/>
      <c r="Q32" s="186"/>
      <c r="R32" s="186"/>
      <c r="S32" s="186"/>
      <c r="T32" s="186"/>
    </row>
    <row r="33" spans="1:20" s="33" customFormat="1" ht="13.5" customHeight="1" x14ac:dyDescent="0.15">
      <c r="A33" s="239"/>
      <c r="B33" s="44" t="s">
        <v>26</v>
      </c>
      <c r="C33" s="156">
        <v>484</v>
      </c>
      <c r="D33" s="45">
        <v>174</v>
      </c>
      <c r="E33" s="46">
        <v>230</v>
      </c>
      <c r="F33" s="46">
        <v>49</v>
      </c>
      <c r="G33" s="46">
        <v>29</v>
      </c>
      <c r="H33" s="47">
        <v>2</v>
      </c>
      <c r="J33" s="48">
        <f t="shared" ref="J33" si="52">SUM(D33:E33)</f>
        <v>404</v>
      </c>
      <c r="K33" s="47">
        <f t="shared" ref="K33" si="53">SUM(F33:G33)</f>
        <v>78</v>
      </c>
    </row>
    <row r="34" spans="1:20" s="51" customFormat="1" ht="13.5" customHeight="1" x14ac:dyDescent="0.15">
      <c r="A34" s="239"/>
      <c r="B34" s="50"/>
      <c r="C34" s="158"/>
      <c r="D34" s="142">
        <v>35.950413223140501</v>
      </c>
      <c r="E34" s="152">
        <v>47.520661157024797</v>
      </c>
      <c r="F34" s="152">
        <v>10.12396694214876</v>
      </c>
      <c r="G34" s="152">
        <v>5.9917355371900829</v>
      </c>
      <c r="H34" s="147">
        <v>0.41322314049586778</v>
      </c>
      <c r="I34" s="186"/>
      <c r="J34" s="206">
        <f t="shared" ref="J34" si="54">J33/$C33*100</f>
        <v>83.471074380165291</v>
      </c>
      <c r="K34" s="208">
        <f t="shared" ref="K34" si="55">K33/$C33*100</f>
        <v>16.115702479338843</v>
      </c>
      <c r="L34" s="205"/>
      <c r="M34" s="205"/>
      <c r="N34" s="186"/>
      <c r="O34" s="186"/>
      <c r="P34" s="186"/>
      <c r="Q34" s="186"/>
      <c r="R34" s="186"/>
      <c r="S34" s="186"/>
      <c r="T34" s="186"/>
    </row>
    <row r="35" spans="1:20" s="33" customFormat="1" ht="13.5" customHeight="1" x14ac:dyDescent="0.15">
      <c r="A35" s="239"/>
      <c r="B35" s="44" t="s">
        <v>27</v>
      </c>
      <c r="C35" s="156">
        <v>568</v>
      </c>
      <c r="D35" s="45">
        <v>234</v>
      </c>
      <c r="E35" s="46">
        <v>259</v>
      </c>
      <c r="F35" s="46">
        <v>40</v>
      </c>
      <c r="G35" s="46">
        <v>27</v>
      </c>
      <c r="H35" s="47">
        <v>8</v>
      </c>
      <c r="J35" s="48">
        <f t="shared" ref="J35" si="56">SUM(D35:E35)</f>
        <v>493</v>
      </c>
      <c r="K35" s="47">
        <f t="shared" ref="K35" si="57">SUM(F35:G35)</f>
        <v>67</v>
      </c>
    </row>
    <row r="36" spans="1:20" s="51" customFormat="1" ht="13.5" customHeight="1" x14ac:dyDescent="0.15">
      <c r="A36" s="239"/>
      <c r="B36" s="50"/>
      <c r="C36" s="158"/>
      <c r="D36" s="142">
        <v>41.197183098591552</v>
      </c>
      <c r="E36" s="152">
        <v>45.598591549295776</v>
      </c>
      <c r="F36" s="152">
        <v>7.042253521126761</v>
      </c>
      <c r="G36" s="152">
        <v>4.753521126760563</v>
      </c>
      <c r="H36" s="147">
        <v>1.4084507042253522</v>
      </c>
      <c r="I36" s="186"/>
      <c r="J36" s="206">
        <f t="shared" ref="J36" si="58">J35/$C35*100</f>
        <v>86.795774647887328</v>
      </c>
      <c r="K36" s="208">
        <f t="shared" ref="K36" si="59">K35/$C35*100</f>
        <v>11.795774647887324</v>
      </c>
      <c r="L36" s="205"/>
      <c r="M36" s="205"/>
      <c r="N36" s="186"/>
      <c r="O36" s="186"/>
      <c r="P36" s="186"/>
      <c r="Q36" s="186"/>
      <c r="R36" s="186"/>
      <c r="S36" s="186"/>
      <c r="T36" s="186"/>
    </row>
    <row r="37" spans="1:20" s="33" customFormat="1" ht="13.5" customHeight="1" x14ac:dyDescent="0.15">
      <c r="A37" s="239"/>
      <c r="B37" s="44" t="s">
        <v>28</v>
      </c>
      <c r="C37" s="156">
        <v>783</v>
      </c>
      <c r="D37" s="45">
        <v>342</v>
      </c>
      <c r="E37" s="46">
        <v>351</v>
      </c>
      <c r="F37" s="46">
        <v>38</v>
      </c>
      <c r="G37" s="46">
        <v>18</v>
      </c>
      <c r="H37" s="47">
        <v>34</v>
      </c>
      <c r="J37" s="48">
        <f t="shared" ref="J37" si="60">SUM(D37:E37)</f>
        <v>693</v>
      </c>
      <c r="K37" s="47">
        <f t="shared" ref="K37" si="61">SUM(F37:G37)</f>
        <v>56</v>
      </c>
    </row>
    <row r="38" spans="1:20" s="51" customFormat="1" ht="13.5" customHeight="1" x14ac:dyDescent="0.15">
      <c r="A38" s="239"/>
      <c r="B38" s="50"/>
      <c r="C38" s="158"/>
      <c r="D38" s="142">
        <v>43.678160919540232</v>
      </c>
      <c r="E38" s="152">
        <v>44.827586206896555</v>
      </c>
      <c r="F38" s="152">
        <v>4.853128991060025</v>
      </c>
      <c r="G38" s="152">
        <v>2.2988505747126435</v>
      </c>
      <c r="H38" s="147">
        <v>4.3422733077905491</v>
      </c>
      <c r="I38" s="186"/>
      <c r="J38" s="206">
        <f t="shared" ref="J38" si="62">J37/$C37*100</f>
        <v>88.505747126436788</v>
      </c>
      <c r="K38" s="208">
        <f t="shared" ref="K38" si="63">K37/$C37*100</f>
        <v>7.1519795657726686</v>
      </c>
      <c r="L38" s="205"/>
      <c r="M38" s="205"/>
      <c r="N38" s="186"/>
      <c r="O38" s="186"/>
      <c r="P38" s="186"/>
      <c r="Q38" s="186"/>
      <c r="R38" s="186"/>
      <c r="S38" s="186"/>
      <c r="T38" s="186"/>
    </row>
    <row r="39" spans="1:20" s="33" customFormat="1" ht="13.5" customHeight="1" x14ac:dyDescent="0.15">
      <c r="A39" s="239"/>
      <c r="B39" s="44" t="s">
        <v>8</v>
      </c>
      <c r="C39" s="156">
        <v>16</v>
      </c>
      <c r="D39" s="45">
        <v>8</v>
      </c>
      <c r="E39" s="46">
        <v>5</v>
      </c>
      <c r="F39" s="46">
        <v>2</v>
      </c>
      <c r="G39" s="46">
        <v>0</v>
      </c>
      <c r="H39" s="47">
        <v>1</v>
      </c>
      <c r="J39" s="48">
        <f t="shared" ref="J39" si="64">SUM(D39:E39)</f>
        <v>13</v>
      </c>
      <c r="K39" s="47">
        <f t="shared" ref="K39" si="65">SUM(F39:G39)</f>
        <v>2</v>
      </c>
    </row>
    <row r="40" spans="1:20" s="51" customFormat="1" ht="13.5" customHeight="1" thickBot="1" x14ac:dyDescent="0.2">
      <c r="A40" s="240"/>
      <c r="B40" s="52"/>
      <c r="C40" s="157"/>
      <c r="D40" s="149">
        <v>50</v>
      </c>
      <c r="E40" s="214">
        <v>31.25</v>
      </c>
      <c r="F40" s="214">
        <v>12.5</v>
      </c>
      <c r="G40" s="214">
        <v>0</v>
      </c>
      <c r="H40" s="154">
        <v>6.25</v>
      </c>
      <c r="I40" s="186"/>
      <c r="J40" s="216">
        <f t="shared" ref="J40" si="66">J39/$C39*100</f>
        <v>81.25</v>
      </c>
      <c r="K40" s="196">
        <f t="shared" ref="K40" si="67">K39/$C39*100</f>
        <v>12.5</v>
      </c>
      <c r="L40" s="205"/>
      <c r="M40" s="205"/>
      <c r="N40" s="186"/>
      <c r="O40" s="186"/>
      <c r="P40" s="186"/>
      <c r="Q40" s="186"/>
      <c r="R40" s="186"/>
      <c r="S40" s="186"/>
      <c r="T40" s="186"/>
    </row>
    <row r="41" spans="1:20" s="33" customFormat="1" ht="13.5" customHeight="1" x14ac:dyDescent="0.15">
      <c r="A41" s="239" t="s">
        <v>29</v>
      </c>
      <c r="B41" s="44" t="s">
        <v>30</v>
      </c>
      <c r="C41" s="156">
        <v>92</v>
      </c>
      <c r="D41" s="45">
        <v>32</v>
      </c>
      <c r="E41" s="46">
        <v>49</v>
      </c>
      <c r="F41" s="46">
        <v>6</v>
      </c>
      <c r="G41" s="46">
        <v>4</v>
      </c>
      <c r="H41" s="47">
        <v>1</v>
      </c>
      <c r="J41" s="48">
        <f t="shared" ref="J41" si="68">SUM(D41:E41)</f>
        <v>81</v>
      </c>
      <c r="K41" s="47">
        <f t="shared" ref="K41" si="69">SUM(F41:G41)</f>
        <v>10</v>
      </c>
    </row>
    <row r="42" spans="1:20" s="51" customFormat="1" ht="13.5" customHeight="1" x14ac:dyDescent="0.15">
      <c r="A42" s="239"/>
      <c r="B42" s="50"/>
      <c r="C42" s="158"/>
      <c r="D42" s="142">
        <v>34.782608695652172</v>
      </c>
      <c r="E42" s="152">
        <v>53.260869565217398</v>
      </c>
      <c r="F42" s="152">
        <v>6.5217391304347823</v>
      </c>
      <c r="G42" s="152">
        <v>4.3478260869565215</v>
      </c>
      <c r="H42" s="147">
        <v>1.0869565217391304</v>
      </c>
      <c r="I42" s="186"/>
      <c r="J42" s="206">
        <f t="shared" ref="J42" si="70">J41/$C41*100</f>
        <v>88.043478260869563</v>
      </c>
      <c r="K42" s="208">
        <f t="shared" ref="K42" si="71">K41/$C41*100</f>
        <v>10.869565217391305</v>
      </c>
      <c r="L42" s="205"/>
      <c r="M42" s="205"/>
      <c r="N42" s="186"/>
      <c r="O42" s="186"/>
      <c r="P42" s="186"/>
      <c r="Q42" s="186"/>
      <c r="R42" s="186"/>
      <c r="S42" s="186"/>
      <c r="T42" s="186"/>
    </row>
    <row r="43" spans="1:20" s="51" customFormat="1" ht="13.5" customHeight="1" x14ac:dyDescent="0.15">
      <c r="A43" s="239"/>
      <c r="B43" s="44" t="s">
        <v>76</v>
      </c>
      <c r="C43" s="156">
        <v>339</v>
      </c>
      <c r="D43" s="45">
        <v>116</v>
      </c>
      <c r="E43" s="46">
        <v>171</v>
      </c>
      <c r="F43" s="46">
        <v>28</v>
      </c>
      <c r="G43" s="46">
        <v>24</v>
      </c>
      <c r="H43" s="47">
        <v>0</v>
      </c>
      <c r="I43" s="33"/>
      <c r="J43" s="48">
        <f t="shared" ref="J43" si="72">SUM(D43:E43)</f>
        <v>287</v>
      </c>
      <c r="K43" s="47">
        <f t="shared" ref="K43" si="73">SUM(F43:G43)</f>
        <v>52</v>
      </c>
      <c r="L43" s="33"/>
      <c r="M43" s="33"/>
      <c r="N43" s="33"/>
      <c r="O43" s="33"/>
      <c r="P43" s="33"/>
      <c r="Q43" s="33"/>
      <c r="R43" s="33"/>
      <c r="S43" s="33"/>
      <c r="T43" s="33"/>
    </row>
    <row r="44" spans="1:20" s="51" customFormat="1" ht="13.5" customHeight="1" x14ac:dyDescent="0.15">
      <c r="A44" s="239"/>
      <c r="B44" s="50"/>
      <c r="C44" s="158"/>
      <c r="D44" s="142">
        <v>34.21828908554572</v>
      </c>
      <c r="E44" s="152">
        <v>50.442477876106196</v>
      </c>
      <c r="F44" s="152">
        <v>8.2595870206489668</v>
      </c>
      <c r="G44" s="152">
        <v>7.0796460176991154</v>
      </c>
      <c r="H44" s="147">
        <v>0</v>
      </c>
      <c r="I44" s="186"/>
      <c r="J44" s="206">
        <f t="shared" ref="J44" si="74">J43/$C43*100</f>
        <v>84.660766961651916</v>
      </c>
      <c r="K44" s="208">
        <f t="shared" ref="K44" si="75">K43/$C43*100</f>
        <v>15.339233038348082</v>
      </c>
      <c r="L44" s="205"/>
      <c r="M44" s="205"/>
      <c r="N44" s="186"/>
      <c r="O44" s="186"/>
      <c r="P44" s="186"/>
      <c r="Q44" s="186"/>
      <c r="R44" s="186"/>
      <c r="S44" s="186"/>
      <c r="T44" s="186"/>
    </row>
    <row r="45" spans="1:20" s="33" customFormat="1" ht="13.5" customHeight="1" x14ac:dyDescent="0.15">
      <c r="A45" s="239"/>
      <c r="B45" s="44" t="s">
        <v>31</v>
      </c>
      <c r="C45" s="156">
        <v>219</v>
      </c>
      <c r="D45" s="45">
        <v>100</v>
      </c>
      <c r="E45" s="46">
        <v>89</v>
      </c>
      <c r="F45" s="46">
        <v>17</v>
      </c>
      <c r="G45" s="46">
        <v>12</v>
      </c>
      <c r="H45" s="47">
        <v>1</v>
      </c>
      <c r="J45" s="48">
        <f t="shared" ref="J45" si="76">SUM(D45:E45)</f>
        <v>189</v>
      </c>
      <c r="K45" s="47">
        <f t="shared" ref="K45" si="77">SUM(F45:G45)</f>
        <v>29</v>
      </c>
    </row>
    <row r="46" spans="1:20" s="51" customFormat="1" ht="13.5" customHeight="1" x14ac:dyDescent="0.15">
      <c r="A46" s="239"/>
      <c r="B46" s="50"/>
      <c r="C46" s="158"/>
      <c r="D46" s="142">
        <v>45.662100456621005</v>
      </c>
      <c r="E46" s="152">
        <v>40.639269406392692</v>
      </c>
      <c r="F46" s="152">
        <v>7.7625570776255701</v>
      </c>
      <c r="G46" s="152">
        <v>5.4794520547945202</v>
      </c>
      <c r="H46" s="147">
        <v>0.45662100456621002</v>
      </c>
      <c r="I46" s="186"/>
      <c r="J46" s="206">
        <f t="shared" ref="J46" si="78">J45/$C45*100</f>
        <v>86.301369863013704</v>
      </c>
      <c r="K46" s="208">
        <f t="shared" ref="K46" si="79">K45/$C45*100</f>
        <v>13.24200913242009</v>
      </c>
      <c r="L46" s="205"/>
      <c r="M46" s="205"/>
      <c r="N46" s="186"/>
      <c r="O46" s="186"/>
      <c r="P46" s="186"/>
      <c r="Q46" s="186"/>
      <c r="R46" s="186"/>
      <c r="S46" s="186"/>
      <c r="T46" s="186"/>
    </row>
    <row r="47" spans="1:20" s="33" customFormat="1" ht="13.5" customHeight="1" x14ac:dyDescent="0.15">
      <c r="A47" s="239"/>
      <c r="B47" s="44" t="s">
        <v>32</v>
      </c>
      <c r="C47" s="156">
        <v>156</v>
      </c>
      <c r="D47" s="45">
        <v>57</v>
      </c>
      <c r="E47" s="46">
        <v>75</v>
      </c>
      <c r="F47" s="46">
        <v>13</v>
      </c>
      <c r="G47" s="46">
        <v>11</v>
      </c>
      <c r="H47" s="47">
        <v>0</v>
      </c>
      <c r="J47" s="48">
        <f t="shared" ref="J47" si="80">SUM(D47:E47)</f>
        <v>132</v>
      </c>
      <c r="K47" s="47">
        <f t="shared" ref="K47" si="81">SUM(F47:G47)</f>
        <v>24</v>
      </c>
    </row>
    <row r="48" spans="1:20" s="51" customFormat="1" ht="13.5" customHeight="1" x14ac:dyDescent="0.15">
      <c r="A48" s="239"/>
      <c r="B48" s="50"/>
      <c r="C48" s="158"/>
      <c r="D48" s="142">
        <v>36.538461538461533</v>
      </c>
      <c r="E48" s="152">
        <v>48.07692307692308</v>
      </c>
      <c r="F48" s="152">
        <v>8.3333333333333321</v>
      </c>
      <c r="G48" s="152">
        <v>7.0512820512820511</v>
      </c>
      <c r="H48" s="147">
        <v>0</v>
      </c>
      <c r="I48" s="186"/>
      <c r="J48" s="206">
        <f t="shared" ref="J48" si="82">J47/$C47*100</f>
        <v>84.615384615384613</v>
      </c>
      <c r="K48" s="208">
        <f t="shared" ref="K48" si="83">K47/$C47*100</f>
        <v>15.384615384615385</v>
      </c>
      <c r="L48" s="205"/>
      <c r="M48" s="205"/>
      <c r="N48" s="186"/>
      <c r="O48" s="186"/>
      <c r="P48" s="186"/>
      <c r="Q48" s="186"/>
      <c r="R48" s="186"/>
      <c r="S48" s="186"/>
      <c r="T48" s="186"/>
    </row>
    <row r="49" spans="1:20" s="33" customFormat="1" ht="13.5" customHeight="1" x14ac:dyDescent="0.15">
      <c r="A49" s="239"/>
      <c r="B49" s="44" t="s">
        <v>33</v>
      </c>
      <c r="C49" s="156">
        <v>365</v>
      </c>
      <c r="D49" s="45">
        <v>166</v>
      </c>
      <c r="E49" s="46">
        <v>151</v>
      </c>
      <c r="F49" s="46">
        <v>23</v>
      </c>
      <c r="G49" s="46">
        <v>21</v>
      </c>
      <c r="H49" s="47">
        <v>4</v>
      </c>
      <c r="J49" s="48">
        <f t="shared" ref="J49" si="84">SUM(D49:E49)</f>
        <v>317</v>
      </c>
      <c r="K49" s="47">
        <f t="shared" ref="K49" si="85">SUM(F49:G49)</f>
        <v>44</v>
      </c>
    </row>
    <row r="50" spans="1:20" s="51" customFormat="1" ht="13.5" customHeight="1" x14ac:dyDescent="0.15">
      <c r="A50" s="239"/>
      <c r="B50" s="50"/>
      <c r="C50" s="158"/>
      <c r="D50" s="142">
        <v>45.479452054794521</v>
      </c>
      <c r="E50" s="152">
        <v>41.369863013698634</v>
      </c>
      <c r="F50" s="152">
        <v>6.3013698630136989</v>
      </c>
      <c r="G50" s="152">
        <v>5.7534246575342465</v>
      </c>
      <c r="H50" s="147">
        <v>1.095890410958904</v>
      </c>
      <c r="I50" s="186"/>
      <c r="J50" s="206">
        <f t="shared" ref="J50" si="86">J49/$C49*100</f>
        <v>86.849315068493155</v>
      </c>
      <c r="K50" s="208">
        <f t="shared" ref="K50" si="87">K49/$C49*100</f>
        <v>12.054794520547945</v>
      </c>
      <c r="L50" s="205"/>
      <c r="M50" s="205"/>
      <c r="N50" s="186"/>
      <c r="O50" s="186"/>
      <c r="P50" s="186"/>
      <c r="Q50" s="186"/>
      <c r="R50" s="186"/>
      <c r="S50" s="186"/>
      <c r="T50" s="186"/>
    </row>
    <row r="51" spans="1:20" s="33" customFormat="1" ht="13.5" customHeight="1" x14ac:dyDescent="0.15">
      <c r="A51" s="239"/>
      <c r="B51" s="44" t="s">
        <v>34</v>
      </c>
      <c r="C51" s="156">
        <v>180</v>
      </c>
      <c r="D51" s="45">
        <v>75</v>
      </c>
      <c r="E51" s="46">
        <v>84</v>
      </c>
      <c r="F51" s="46">
        <v>10</v>
      </c>
      <c r="G51" s="46">
        <v>11</v>
      </c>
      <c r="H51" s="47">
        <v>0</v>
      </c>
      <c r="J51" s="48">
        <f t="shared" ref="J51" si="88">SUM(D51:E51)</f>
        <v>159</v>
      </c>
      <c r="K51" s="47">
        <f t="shared" ref="K51" si="89">SUM(F51:G51)</f>
        <v>21</v>
      </c>
    </row>
    <row r="52" spans="1:20" s="51" customFormat="1" ht="13.5" customHeight="1" x14ac:dyDescent="0.15">
      <c r="A52" s="239"/>
      <c r="B52" s="50"/>
      <c r="C52" s="158"/>
      <c r="D52" s="142">
        <v>41.666666666666671</v>
      </c>
      <c r="E52" s="152">
        <v>46.666666666666664</v>
      </c>
      <c r="F52" s="152">
        <v>5.5555555555555554</v>
      </c>
      <c r="G52" s="152">
        <v>6.1111111111111107</v>
      </c>
      <c r="H52" s="147">
        <v>0</v>
      </c>
      <c r="I52" s="186"/>
      <c r="J52" s="206">
        <f t="shared" ref="J52" si="90">J51/$C51*100</f>
        <v>88.333333333333329</v>
      </c>
      <c r="K52" s="208">
        <f t="shared" ref="K52" si="91">K51/$C51*100</f>
        <v>11.666666666666666</v>
      </c>
      <c r="L52" s="205"/>
      <c r="M52" s="205"/>
      <c r="N52" s="186"/>
      <c r="O52" s="186"/>
      <c r="P52" s="186"/>
      <c r="Q52" s="186"/>
      <c r="R52" s="186"/>
      <c r="S52" s="186"/>
      <c r="T52" s="186"/>
    </row>
    <row r="53" spans="1:20" s="33" customFormat="1" ht="13.5" customHeight="1" x14ac:dyDescent="0.15">
      <c r="A53" s="239"/>
      <c r="B53" s="44" t="s">
        <v>35</v>
      </c>
      <c r="C53" s="156">
        <v>176</v>
      </c>
      <c r="D53" s="45">
        <v>75</v>
      </c>
      <c r="E53" s="46">
        <v>74</v>
      </c>
      <c r="F53" s="46">
        <v>13</v>
      </c>
      <c r="G53" s="46">
        <v>9</v>
      </c>
      <c r="H53" s="47">
        <v>5</v>
      </c>
      <c r="J53" s="48">
        <f t="shared" ref="J53" si="92">SUM(D53:E53)</f>
        <v>149</v>
      </c>
      <c r="K53" s="47">
        <f t="shared" ref="K53" si="93">SUM(F53:G53)</f>
        <v>22</v>
      </c>
    </row>
    <row r="54" spans="1:20" s="51" customFormat="1" ht="13.5" customHeight="1" x14ac:dyDescent="0.15">
      <c r="A54" s="239"/>
      <c r="B54" s="50"/>
      <c r="C54" s="158"/>
      <c r="D54" s="142">
        <v>42.613636363636367</v>
      </c>
      <c r="E54" s="152">
        <v>42.045454545454547</v>
      </c>
      <c r="F54" s="152">
        <v>7.3863636363636367</v>
      </c>
      <c r="G54" s="152">
        <v>5.1136363636363642</v>
      </c>
      <c r="H54" s="147">
        <v>2.8409090909090908</v>
      </c>
      <c r="I54" s="186"/>
      <c r="J54" s="206">
        <f t="shared" ref="J54" si="94">J53/$C53*100</f>
        <v>84.659090909090907</v>
      </c>
      <c r="K54" s="208">
        <f t="shared" ref="K54" si="95">K53/$C53*100</f>
        <v>12.5</v>
      </c>
      <c r="L54" s="205"/>
      <c r="M54" s="205"/>
      <c r="N54" s="186"/>
      <c r="O54" s="186"/>
      <c r="P54" s="186"/>
      <c r="Q54" s="186"/>
      <c r="R54" s="186"/>
      <c r="S54" s="186"/>
      <c r="T54" s="186"/>
    </row>
    <row r="55" spans="1:20" s="33" customFormat="1" ht="13.5" customHeight="1" x14ac:dyDescent="0.15">
      <c r="A55" s="239"/>
      <c r="B55" s="44" t="s">
        <v>36</v>
      </c>
      <c r="C55" s="156">
        <v>558</v>
      </c>
      <c r="D55" s="45">
        <v>237</v>
      </c>
      <c r="E55" s="46">
        <v>248</v>
      </c>
      <c r="F55" s="46">
        <v>39</v>
      </c>
      <c r="G55" s="46">
        <v>12</v>
      </c>
      <c r="H55" s="47">
        <v>22</v>
      </c>
      <c r="J55" s="48">
        <f t="shared" ref="J55" si="96">SUM(D55:E55)</f>
        <v>485</v>
      </c>
      <c r="K55" s="47">
        <f t="shared" ref="K55" si="97">SUM(F55:G55)</f>
        <v>51</v>
      </c>
    </row>
    <row r="56" spans="1:20" s="51" customFormat="1" ht="13.5" customHeight="1" x14ac:dyDescent="0.15">
      <c r="A56" s="239"/>
      <c r="B56" s="50"/>
      <c r="C56" s="158"/>
      <c r="D56" s="142">
        <v>42.473118279569896</v>
      </c>
      <c r="E56" s="152">
        <v>44.444444444444443</v>
      </c>
      <c r="F56" s="152">
        <v>6.9892473118279561</v>
      </c>
      <c r="G56" s="152">
        <v>2.1505376344086025</v>
      </c>
      <c r="H56" s="147">
        <v>3.9426523297491038</v>
      </c>
      <c r="I56" s="186"/>
      <c r="J56" s="206">
        <f t="shared" ref="J56" si="98">J55/$C55*100</f>
        <v>86.917562724014346</v>
      </c>
      <c r="K56" s="208">
        <f t="shared" ref="K56" si="99">K55/$C55*100</f>
        <v>9.1397849462365599</v>
      </c>
      <c r="L56" s="205"/>
      <c r="M56" s="205"/>
      <c r="N56" s="186"/>
      <c r="O56" s="186"/>
      <c r="P56" s="186"/>
      <c r="Q56" s="186"/>
      <c r="R56" s="186"/>
      <c r="S56" s="186"/>
      <c r="T56" s="186"/>
    </row>
    <row r="57" spans="1:20" s="33" customFormat="1" ht="13.5" customHeight="1" x14ac:dyDescent="0.15">
      <c r="A57" s="239"/>
      <c r="B57" s="44" t="s">
        <v>37</v>
      </c>
      <c r="C57" s="156">
        <v>530</v>
      </c>
      <c r="D57" s="45">
        <v>213</v>
      </c>
      <c r="E57" s="46">
        <v>247</v>
      </c>
      <c r="F57" s="46">
        <v>35</v>
      </c>
      <c r="G57" s="46">
        <v>20</v>
      </c>
      <c r="H57" s="47">
        <v>15</v>
      </c>
      <c r="J57" s="48">
        <f t="shared" ref="J57" si="100">SUM(D57:E57)</f>
        <v>460</v>
      </c>
      <c r="K57" s="47">
        <f t="shared" ref="K57" si="101">SUM(F57:G57)</f>
        <v>55</v>
      </c>
    </row>
    <row r="58" spans="1:20" s="51" customFormat="1" ht="13.5" customHeight="1" thickBot="1" x14ac:dyDescent="0.2">
      <c r="A58" s="240"/>
      <c r="B58" s="52"/>
      <c r="C58" s="157"/>
      <c r="D58" s="149">
        <v>40.188679245283019</v>
      </c>
      <c r="E58" s="214">
        <v>46.60377358490566</v>
      </c>
      <c r="F58" s="214">
        <v>6.6037735849056602</v>
      </c>
      <c r="G58" s="214">
        <v>3.7735849056603774</v>
      </c>
      <c r="H58" s="154">
        <v>2.8301886792452833</v>
      </c>
      <c r="I58" s="186"/>
      <c r="J58" s="216">
        <f t="shared" ref="J58" si="102">J57/$C57*100</f>
        <v>86.79245283018868</v>
      </c>
      <c r="K58" s="196">
        <f t="shared" ref="K58" si="103">K57/$C57*100</f>
        <v>10.377358490566039</v>
      </c>
      <c r="L58" s="205"/>
      <c r="M58" s="205"/>
      <c r="N58" s="186"/>
      <c r="O58" s="186"/>
      <c r="P58" s="186"/>
      <c r="Q58" s="186"/>
      <c r="R58" s="186"/>
      <c r="S58" s="186"/>
      <c r="T58" s="186"/>
    </row>
    <row r="59" spans="1:20" s="33" customFormat="1" ht="13.5" customHeight="1" x14ac:dyDescent="0.15">
      <c r="A59" s="241" t="s">
        <v>91</v>
      </c>
      <c r="B59" s="44" t="s">
        <v>39</v>
      </c>
      <c r="C59" s="156">
        <v>1137</v>
      </c>
      <c r="D59" s="45">
        <v>446</v>
      </c>
      <c r="E59" s="46">
        <v>524</v>
      </c>
      <c r="F59" s="46">
        <v>96</v>
      </c>
      <c r="G59" s="46">
        <v>55</v>
      </c>
      <c r="H59" s="47">
        <v>16</v>
      </c>
      <c r="J59" s="48">
        <f t="shared" ref="J59" si="104">SUM(D59:E59)</f>
        <v>970</v>
      </c>
      <c r="K59" s="47">
        <f t="shared" ref="K59" si="105">SUM(F59:G59)</f>
        <v>151</v>
      </c>
    </row>
    <row r="60" spans="1:20" s="51" customFormat="1" ht="13.5" customHeight="1" x14ac:dyDescent="0.15">
      <c r="A60" s="241"/>
      <c r="B60" s="50" t="s">
        <v>40</v>
      </c>
      <c r="C60" s="158"/>
      <c r="D60" s="142">
        <v>39.226033421284079</v>
      </c>
      <c r="E60" s="152">
        <v>46.086191732629729</v>
      </c>
      <c r="F60" s="152">
        <v>8.4432717678100264</v>
      </c>
      <c r="G60" s="152">
        <v>4.8372911169744945</v>
      </c>
      <c r="H60" s="147">
        <v>1.4072119613016711</v>
      </c>
      <c r="I60" s="186"/>
      <c r="J60" s="206">
        <f t="shared" ref="J60" si="106">J59/$C59*100</f>
        <v>85.312225153913815</v>
      </c>
      <c r="K60" s="208">
        <f t="shared" ref="K60" si="107">K59/$C59*100</f>
        <v>13.280562884784523</v>
      </c>
      <c r="L60" s="205"/>
      <c r="M60" s="205"/>
      <c r="N60" s="186"/>
      <c r="O60" s="186"/>
      <c r="P60" s="186"/>
      <c r="Q60" s="186"/>
      <c r="R60" s="186"/>
      <c r="S60" s="186"/>
      <c r="T60" s="186"/>
    </row>
    <row r="61" spans="1:20" s="33" customFormat="1" ht="13.5" customHeight="1" x14ac:dyDescent="0.15">
      <c r="A61" s="241"/>
      <c r="B61" s="44" t="s">
        <v>41</v>
      </c>
      <c r="C61" s="156">
        <v>339</v>
      </c>
      <c r="D61" s="45">
        <v>133</v>
      </c>
      <c r="E61" s="46">
        <v>154</v>
      </c>
      <c r="F61" s="46">
        <v>26</v>
      </c>
      <c r="G61" s="46">
        <v>26</v>
      </c>
      <c r="H61" s="47">
        <v>0</v>
      </c>
      <c r="J61" s="48">
        <f t="shared" ref="J61" si="108">SUM(D61:E61)</f>
        <v>287</v>
      </c>
      <c r="K61" s="47">
        <f t="shared" ref="K61" si="109">SUM(F61:G61)</f>
        <v>52</v>
      </c>
    </row>
    <row r="62" spans="1:20" s="51" customFormat="1" ht="13.5" customHeight="1" x14ac:dyDescent="0.15">
      <c r="A62" s="241"/>
      <c r="B62" s="50" t="s">
        <v>40</v>
      </c>
      <c r="C62" s="158"/>
      <c r="D62" s="142">
        <v>39.233038348082594</v>
      </c>
      <c r="E62" s="152">
        <v>45.427728613569322</v>
      </c>
      <c r="F62" s="152">
        <v>7.6696165191740411</v>
      </c>
      <c r="G62" s="152">
        <v>7.6696165191740411</v>
      </c>
      <c r="H62" s="147">
        <v>0</v>
      </c>
      <c r="I62" s="186"/>
      <c r="J62" s="206">
        <f t="shared" ref="J62" si="110">J61/$C61*100</f>
        <v>84.660766961651916</v>
      </c>
      <c r="K62" s="208">
        <f t="shared" ref="K62" si="111">K61/$C61*100</f>
        <v>15.339233038348082</v>
      </c>
      <c r="L62" s="205"/>
      <c r="M62" s="205"/>
      <c r="N62" s="186"/>
      <c r="O62" s="186"/>
      <c r="P62" s="186"/>
      <c r="Q62" s="186"/>
      <c r="R62" s="186"/>
      <c r="S62" s="186"/>
      <c r="T62" s="186"/>
    </row>
    <row r="63" spans="1:20" s="33" customFormat="1" ht="13.5" customHeight="1" x14ac:dyDescent="0.15">
      <c r="A63" s="241"/>
      <c r="B63" s="44" t="s">
        <v>42</v>
      </c>
      <c r="C63" s="156">
        <v>1007</v>
      </c>
      <c r="D63" s="45">
        <v>424</v>
      </c>
      <c r="E63" s="46">
        <v>459</v>
      </c>
      <c r="F63" s="46">
        <v>55</v>
      </c>
      <c r="G63" s="46">
        <v>38</v>
      </c>
      <c r="H63" s="47">
        <v>31</v>
      </c>
      <c r="J63" s="48">
        <f t="shared" ref="J63" si="112">SUM(D63:E63)</f>
        <v>883</v>
      </c>
      <c r="K63" s="47">
        <f t="shared" ref="K63" si="113">SUM(F63:G63)</f>
        <v>93</v>
      </c>
    </row>
    <row r="64" spans="1:20" s="51" customFormat="1" ht="13.5" customHeight="1" thickBot="1" x14ac:dyDescent="0.2">
      <c r="A64" s="242"/>
      <c r="B64" s="52"/>
      <c r="C64" s="157"/>
      <c r="D64" s="149">
        <v>42.105263157894733</v>
      </c>
      <c r="E64" s="214">
        <v>45.580933465739818</v>
      </c>
      <c r="F64" s="214">
        <v>5.4617676266137041</v>
      </c>
      <c r="G64" s="214">
        <v>3.7735849056603774</v>
      </c>
      <c r="H64" s="154">
        <v>3.0784508440913605</v>
      </c>
      <c r="I64" s="186"/>
      <c r="J64" s="216">
        <f t="shared" ref="J64" si="114">J63/$C63*100</f>
        <v>87.686196623634558</v>
      </c>
      <c r="K64" s="196">
        <f t="shared" ref="K64" si="115">K63/$C63*100</f>
        <v>9.2353525322740815</v>
      </c>
      <c r="L64" s="205"/>
      <c r="M64" s="205"/>
      <c r="N64" s="186"/>
      <c r="O64" s="186"/>
      <c r="P64" s="186"/>
      <c r="Q64" s="186"/>
      <c r="R64" s="186"/>
      <c r="S64" s="186"/>
      <c r="T64" s="186"/>
    </row>
    <row r="65" spans="1:20" s="33" customFormat="1" ht="13.5" customHeight="1" x14ac:dyDescent="0.15">
      <c r="A65" s="241" t="s">
        <v>89</v>
      </c>
      <c r="B65" s="44" t="s">
        <v>77</v>
      </c>
      <c r="C65" s="156">
        <v>350</v>
      </c>
      <c r="D65" s="45">
        <v>147</v>
      </c>
      <c r="E65" s="46">
        <v>148</v>
      </c>
      <c r="F65" s="46">
        <v>30</v>
      </c>
      <c r="G65" s="46">
        <v>24</v>
      </c>
      <c r="H65" s="47">
        <v>1</v>
      </c>
      <c r="J65" s="42">
        <f t="shared" ref="J65" si="116">SUM(D65:E65)</f>
        <v>295</v>
      </c>
      <c r="K65" s="41">
        <f t="shared" ref="K65" si="117">SUM(F65:G65)</f>
        <v>54</v>
      </c>
    </row>
    <row r="66" spans="1:20" s="51" customFormat="1" ht="13.5" customHeight="1" x14ac:dyDescent="0.15">
      <c r="A66" s="239"/>
      <c r="B66" s="50"/>
      <c r="C66" s="158"/>
      <c r="D66" s="142">
        <v>42</v>
      </c>
      <c r="E66" s="152">
        <v>42.285714285714285</v>
      </c>
      <c r="F66" s="152">
        <v>8.5714285714285712</v>
      </c>
      <c r="G66" s="152">
        <v>6.8571428571428577</v>
      </c>
      <c r="H66" s="147">
        <v>0.2857142857142857</v>
      </c>
      <c r="I66" s="186"/>
      <c r="J66" s="206">
        <f t="shared" ref="J66" si="118">J65/$C65*100</f>
        <v>84.285714285714292</v>
      </c>
      <c r="K66" s="208">
        <f t="shared" ref="K66" si="119">K65/$C65*100</f>
        <v>15.428571428571427</v>
      </c>
      <c r="L66" s="205"/>
      <c r="M66" s="205"/>
      <c r="N66" s="186"/>
      <c r="O66" s="186"/>
      <c r="P66" s="186"/>
      <c r="Q66" s="186"/>
      <c r="R66" s="186"/>
      <c r="S66" s="186"/>
      <c r="T66" s="186"/>
    </row>
    <row r="67" spans="1:20" s="33" customFormat="1" ht="13.5" customHeight="1" x14ac:dyDescent="0.15">
      <c r="A67" s="239"/>
      <c r="B67" s="44" t="s">
        <v>78</v>
      </c>
      <c r="C67" s="156">
        <v>952</v>
      </c>
      <c r="D67" s="45">
        <v>399</v>
      </c>
      <c r="E67" s="46">
        <v>433</v>
      </c>
      <c r="F67" s="46">
        <v>55</v>
      </c>
      <c r="G67" s="46">
        <v>43</v>
      </c>
      <c r="H67" s="47">
        <v>22</v>
      </c>
      <c r="J67" s="48">
        <f t="shared" ref="J67" si="120">SUM(D67:E67)</f>
        <v>832</v>
      </c>
      <c r="K67" s="47">
        <f t="shared" ref="K67" si="121">SUM(F67:G67)</f>
        <v>98</v>
      </c>
    </row>
    <row r="68" spans="1:20" s="51" customFormat="1" ht="13.5" customHeight="1" x14ac:dyDescent="0.15">
      <c r="A68" s="239"/>
      <c r="B68" s="50"/>
      <c r="C68" s="158"/>
      <c r="D68" s="142">
        <v>41.911764705882355</v>
      </c>
      <c r="E68" s="152">
        <v>45.483193277310924</v>
      </c>
      <c r="F68" s="152">
        <v>5.7773109243697478</v>
      </c>
      <c r="G68" s="152">
        <v>4.5168067226890756</v>
      </c>
      <c r="H68" s="147">
        <v>2.3109243697478994</v>
      </c>
      <c r="I68" s="186"/>
      <c r="J68" s="206">
        <f t="shared" ref="J68" si="122">J67/$C67*100</f>
        <v>87.394957983193279</v>
      </c>
      <c r="K68" s="208">
        <f t="shared" ref="K68" si="123">K67/$C67*100</f>
        <v>10.294117647058822</v>
      </c>
      <c r="L68" s="205"/>
      <c r="M68" s="205"/>
      <c r="N68" s="186"/>
      <c r="O68" s="186"/>
      <c r="P68" s="186"/>
      <c r="Q68" s="186"/>
      <c r="R68" s="186"/>
      <c r="S68" s="186"/>
      <c r="T68" s="186"/>
    </row>
    <row r="69" spans="1:20" s="51" customFormat="1" ht="13.5" customHeight="1" x14ac:dyDescent="0.15">
      <c r="A69" s="239"/>
      <c r="B69" s="44" t="s">
        <v>79</v>
      </c>
      <c r="C69" s="156">
        <v>1174</v>
      </c>
      <c r="D69" s="45">
        <v>453</v>
      </c>
      <c r="E69" s="46">
        <v>554</v>
      </c>
      <c r="F69" s="46">
        <v>92</v>
      </c>
      <c r="G69" s="46">
        <v>52</v>
      </c>
      <c r="H69" s="47">
        <v>23</v>
      </c>
      <c r="I69" s="33"/>
      <c r="J69" s="48">
        <f t="shared" ref="J69" si="124">SUM(D69:E69)</f>
        <v>1007</v>
      </c>
      <c r="K69" s="47">
        <f t="shared" ref="K69" si="125">SUM(F69:G69)</f>
        <v>144</v>
      </c>
      <c r="L69" s="33"/>
      <c r="M69" s="33"/>
      <c r="N69" s="33"/>
      <c r="O69" s="33"/>
      <c r="P69" s="33"/>
      <c r="Q69" s="33"/>
      <c r="R69" s="33"/>
      <c r="S69" s="33"/>
      <c r="T69" s="33"/>
    </row>
    <row r="70" spans="1:20" s="51" customFormat="1" ht="13.5" customHeight="1" x14ac:dyDescent="0.15">
      <c r="A70" s="239"/>
      <c r="B70" s="50"/>
      <c r="C70" s="158"/>
      <c r="D70" s="142">
        <v>38.586030664395231</v>
      </c>
      <c r="E70" s="152">
        <v>47.189097103918229</v>
      </c>
      <c r="F70" s="152">
        <v>7.836456558773425</v>
      </c>
      <c r="G70" s="152">
        <v>4.4293015332197614</v>
      </c>
      <c r="H70" s="147">
        <v>1.9591141396933562</v>
      </c>
      <c r="I70" s="186"/>
      <c r="J70" s="206">
        <f t="shared" ref="J70" si="126">J69/$C69*100</f>
        <v>85.775127768313453</v>
      </c>
      <c r="K70" s="208">
        <f t="shared" ref="K70" si="127">K69/$C69*100</f>
        <v>12.265758091993186</v>
      </c>
      <c r="L70" s="205"/>
      <c r="M70" s="205"/>
      <c r="N70" s="186"/>
      <c r="O70" s="186"/>
      <c r="P70" s="186"/>
      <c r="Q70" s="186"/>
      <c r="R70" s="186"/>
      <c r="S70" s="186"/>
      <c r="T70" s="186"/>
    </row>
    <row r="71" spans="1:20" s="33" customFormat="1" ht="13.5" customHeight="1" x14ac:dyDescent="0.15">
      <c r="A71" s="239"/>
      <c r="B71" s="44" t="s">
        <v>38</v>
      </c>
      <c r="C71" s="156">
        <v>7</v>
      </c>
      <c r="D71" s="45">
        <v>4</v>
      </c>
      <c r="E71" s="46">
        <v>2</v>
      </c>
      <c r="F71" s="46">
        <v>0</v>
      </c>
      <c r="G71" s="46">
        <v>0</v>
      </c>
      <c r="H71" s="47">
        <v>1</v>
      </c>
      <c r="J71" s="48">
        <f t="shared" ref="J71" si="128">SUM(D71:E71)</f>
        <v>6</v>
      </c>
      <c r="K71" s="47">
        <f t="shared" ref="K71" si="129">SUM(F71:G71)</f>
        <v>0</v>
      </c>
    </row>
    <row r="72" spans="1:20" s="51" customFormat="1" ht="13.5" customHeight="1" thickBot="1" x14ac:dyDescent="0.2">
      <c r="A72" s="240"/>
      <c r="B72" s="52"/>
      <c r="C72" s="157"/>
      <c r="D72" s="149">
        <v>57.142857142857139</v>
      </c>
      <c r="E72" s="214">
        <v>28.571428571428569</v>
      </c>
      <c r="F72" s="214">
        <v>0</v>
      </c>
      <c r="G72" s="214">
        <v>0</v>
      </c>
      <c r="H72" s="154">
        <v>14.285714285714285</v>
      </c>
      <c r="I72" s="186"/>
      <c r="J72" s="216">
        <f t="shared" ref="J72" si="130">J71/$C71*100</f>
        <v>85.714285714285708</v>
      </c>
      <c r="K72" s="196">
        <f t="shared" ref="K72" si="131">K71/$C71*100</f>
        <v>0</v>
      </c>
      <c r="L72" s="205"/>
      <c r="M72" s="205"/>
      <c r="N72" s="186"/>
      <c r="O72" s="186"/>
      <c r="P72" s="186"/>
      <c r="Q72" s="186"/>
      <c r="R72" s="186"/>
      <c r="S72" s="186"/>
      <c r="T72" s="186"/>
    </row>
    <row r="73" spans="1:20" ht="13.5" customHeight="1" x14ac:dyDescent="0.15">
      <c r="A73" s="241" t="s">
        <v>90</v>
      </c>
      <c r="B73" s="44" t="s">
        <v>80</v>
      </c>
      <c r="C73" s="156">
        <v>1270</v>
      </c>
      <c r="D73" s="45">
        <v>512</v>
      </c>
      <c r="E73" s="46">
        <v>581</v>
      </c>
      <c r="F73" s="46">
        <v>92</v>
      </c>
      <c r="G73" s="46">
        <v>52</v>
      </c>
      <c r="H73" s="47">
        <v>33</v>
      </c>
      <c r="I73" s="33"/>
      <c r="J73" s="42">
        <f t="shared" ref="J73" si="132">SUM(D73:E73)</f>
        <v>1093</v>
      </c>
      <c r="K73" s="41">
        <f t="shared" ref="K73" si="133">SUM(F73:G73)</f>
        <v>144</v>
      </c>
      <c r="L73" s="33"/>
      <c r="M73" s="33"/>
      <c r="N73" s="53"/>
    </row>
    <row r="74" spans="1:20" ht="13.5" customHeight="1" x14ac:dyDescent="0.15">
      <c r="A74" s="239"/>
      <c r="B74" s="50"/>
      <c r="C74" s="158"/>
      <c r="D74" s="142">
        <v>40.314960629921259</v>
      </c>
      <c r="E74" s="152">
        <v>45.748031496062993</v>
      </c>
      <c r="F74" s="152">
        <v>7.2440944881889759</v>
      </c>
      <c r="G74" s="152">
        <v>4.0944881889763778</v>
      </c>
      <c r="H74" s="147">
        <v>2.5984251968503935</v>
      </c>
      <c r="I74" s="186"/>
      <c r="J74" s="206">
        <f t="shared" ref="J74" si="134">J73/$C73*100</f>
        <v>86.062992125984252</v>
      </c>
      <c r="K74" s="208">
        <f t="shared" ref="K74" si="135">K73/$C73*100</f>
        <v>11.338582677165354</v>
      </c>
      <c r="L74" s="205"/>
      <c r="M74" s="205"/>
      <c r="N74" s="186"/>
      <c r="O74" s="186"/>
      <c r="P74" s="186"/>
      <c r="Q74" s="186"/>
      <c r="R74" s="186"/>
      <c r="S74" s="186"/>
      <c r="T74" s="186"/>
    </row>
    <row r="75" spans="1:20" ht="13.5" customHeight="1" x14ac:dyDescent="0.15">
      <c r="A75" s="239"/>
      <c r="B75" s="44" t="s">
        <v>81</v>
      </c>
      <c r="C75" s="156">
        <v>881</v>
      </c>
      <c r="D75" s="45">
        <v>362</v>
      </c>
      <c r="E75" s="46">
        <v>408</v>
      </c>
      <c r="F75" s="46">
        <v>61</v>
      </c>
      <c r="G75" s="46">
        <v>42</v>
      </c>
      <c r="H75" s="47">
        <v>8</v>
      </c>
      <c r="I75" s="33"/>
      <c r="J75" s="48">
        <f t="shared" ref="J75" si="136">SUM(D75:E75)</f>
        <v>770</v>
      </c>
      <c r="K75" s="47">
        <f t="shared" ref="K75" si="137">SUM(F75:G75)</f>
        <v>103</v>
      </c>
      <c r="L75" s="33"/>
      <c r="M75" s="33"/>
      <c r="N75" s="54"/>
    </row>
    <row r="76" spans="1:20" ht="13.5" customHeight="1" x14ac:dyDescent="0.15">
      <c r="A76" s="239"/>
      <c r="B76" s="50" t="s">
        <v>82</v>
      </c>
      <c r="C76" s="158"/>
      <c r="D76" s="142">
        <v>41.089670828603857</v>
      </c>
      <c r="E76" s="152">
        <v>46.31101021566402</v>
      </c>
      <c r="F76" s="152">
        <v>6.9239500567536885</v>
      </c>
      <c r="G76" s="152">
        <v>4.7673098751418843</v>
      </c>
      <c r="H76" s="147">
        <v>0.90805902383654935</v>
      </c>
      <c r="I76" s="186"/>
      <c r="J76" s="206">
        <f t="shared" ref="J76" si="138">J75/$C75*100</f>
        <v>87.400681044267884</v>
      </c>
      <c r="K76" s="208">
        <f t="shared" ref="K76" si="139">K75/$C75*100</f>
        <v>11.691259931895573</v>
      </c>
      <c r="L76" s="205"/>
      <c r="M76" s="205"/>
      <c r="N76" s="186"/>
      <c r="O76" s="186"/>
      <c r="P76" s="186"/>
      <c r="Q76" s="186"/>
      <c r="R76" s="186"/>
      <c r="S76" s="186"/>
      <c r="T76" s="186"/>
    </row>
    <row r="77" spans="1:20" ht="13.5" customHeight="1" x14ac:dyDescent="0.15">
      <c r="A77" s="239"/>
      <c r="B77" s="44" t="s">
        <v>83</v>
      </c>
      <c r="C77" s="156">
        <v>268</v>
      </c>
      <c r="D77" s="45">
        <v>102</v>
      </c>
      <c r="E77" s="46">
        <v>128</v>
      </c>
      <c r="F77" s="46">
        <v>19</v>
      </c>
      <c r="G77" s="46">
        <v>19</v>
      </c>
      <c r="H77" s="47">
        <v>0</v>
      </c>
      <c r="I77" s="33"/>
      <c r="J77" s="48">
        <f t="shared" ref="J77" si="140">SUM(D77:E77)</f>
        <v>230</v>
      </c>
      <c r="K77" s="47">
        <f t="shared" ref="K77" si="141">SUM(F77:G77)</f>
        <v>38</v>
      </c>
      <c r="L77" s="33"/>
      <c r="M77" s="33"/>
      <c r="N77" s="56"/>
    </row>
    <row r="78" spans="1:20" ht="13.5" customHeight="1" x14ac:dyDescent="0.15">
      <c r="A78" s="239"/>
      <c r="B78" s="50"/>
      <c r="C78" s="158"/>
      <c r="D78" s="142">
        <v>38.059701492537314</v>
      </c>
      <c r="E78" s="152">
        <v>47.761194029850742</v>
      </c>
      <c r="F78" s="152">
        <v>7.08955223880597</v>
      </c>
      <c r="G78" s="152">
        <v>7.08955223880597</v>
      </c>
      <c r="H78" s="147">
        <v>0</v>
      </c>
      <c r="I78" s="186"/>
      <c r="J78" s="206">
        <f t="shared" ref="J78" si="142">J77/$C77*100</f>
        <v>85.820895522388057</v>
      </c>
      <c r="K78" s="208">
        <f t="shared" ref="K78" si="143">K77/$C77*100</f>
        <v>14.17910447761194</v>
      </c>
      <c r="L78" s="205"/>
      <c r="M78" s="205"/>
      <c r="N78" s="186"/>
      <c r="O78" s="186"/>
      <c r="P78" s="186"/>
      <c r="Q78" s="186"/>
      <c r="R78" s="186"/>
      <c r="S78" s="186"/>
      <c r="T78" s="186"/>
    </row>
    <row r="79" spans="1:20" ht="13.5" customHeight="1" x14ac:dyDescent="0.15">
      <c r="A79" s="239"/>
      <c r="B79" s="44" t="s">
        <v>38</v>
      </c>
      <c r="C79" s="156">
        <v>64</v>
      </c>
      <c r="D79" s="45">
        <v>27</v>
      </c>
      <c r="E79" s="46">
        <v>20</v>
      </c>
      <c r="F79" s="46">
        <v>5</v>
      </c>
      <c r="G79" s="46">
        <v>6</v>
      </c>
      <c r="H79" s="47">
        <v>6</v>
      </c>
      <c r="I79" s="33"/>
      <c r="J79" s="48">
        <f t="shared" ref="J79" si="144">SUM(D79:E79)</f>
        <v>47</v>
      </c>
      <c r="K79" s="47">
        <f t="shared" ref="K79" si="145">SUM(F79:G79)</f>
        <v>11</v>
      </c>
      <c r="L79" s="33"/>
      <c r="M79" s="33"/>
      <c r="N79" s="55"/>
    </row>
    <row r="80" spans="1:20" ht="13.5" customHeight="1" thickBot="1" x14ac:dyDescent="0.2">
      <c r="A80" s="240"/>
      <c r="B80" s="52"/>
      <c r="C80" s="157"/>
      <c r="D80" s="149">
        <v>42.1875</v>
      </c>
      <c r="E80" s="214">
        <v>31.25</v>
      </c>
      <c r="F80" s="214">
        <v>7.8125</v>
      </c>
      <c r="G80" s="214">
        <v>9.375</v>
      </c>
      <c r="H80" s="154">
        <v>9.375</v>
      </c>
      <c r="I80" s="186"/>
      <c r="J80" s="216">
        <f t="shared" ref="J80:K80" si="146">J79/$C79*100</f>
        <v>73.4375</v>
      </c>
      <c r="K80" s="196">
        <f t="shared" si="146"/>
        <v>17.1875</v>
      </c>
      <c r="L80" s="205"/>
      <c r="M80" s="205"/>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8">
    <mergeCell ref="A2:O2"/>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8FFFC-AC91-4AEE-9825-EEECF22D198E}">
  <sheetPr>
    <tabColor theme="9" tint="0.79998168889431442"/>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H1" s="4"/>
      <c r="Q1" s="5" t="s">
        <v>183</v>
      </c>
    </row>
    <row r="2" spans="1:20" ht="45" customHeight="1" thickBot="1" x14ac:dyDescent="0.2">
      <c r="A2" s="245" t="s">
        <v>481</v>
      </c>
      <c r="B2" s="246"/>
      <c r="C2" s="246"/>
      <c r="D2" s="246"/>
      <c r="E2" s="246"/>
      <c r="F2" s="246"/>
      <c r="G2" s="246"/>
      <c r="H2" s="246"/>
      <c r="I2" s="246"/>
      <c r="J2" s="246"/>
      <c r="K2" s="246"/>
      <c r="L2" s="246"/>
      <c r="M2" s="246"/>
      <c r="N2" s="246"/>
      <c r="O2" s="246"/>
    </row>
    <row r="3" spans="1:20" ht="15" customHeight="1" x14ac:dyDescent="0.15">
      <c r="A3" s="9"/>
      <c r="B3" s="10"/>
      <c r="C3" s="128"/>
      <c r="D3" s="11">
        <v>1</v>
      </c>
      <c r="E3" s="12">
        <v>2</v>
      </c>
      <c r="F3" s="12">
        <v>3</v>
      </c>
      <c r="G3" s="12">
        <v>4</v>
      </c>
      <c r="H3" s="13"/>
      <c r="J3" s="11" t="s">
        <v>0</v>
      </c>
      <c r="K3" s="14" t="s">
        <v>190</v>
      </c>
      <c r="L3" s="15"/>
      <c r="M3" s="15"/>
      <c r="N3" s="15"/>
    </row>
    <row r="4" spans="1:20" ht="144.9" customHeight="1" thickBot="1" x14ac:dyDescent="0.2">
      <c r="A4" s="16"/>
      <c r="B4" s="17"/>
      <c r="C4" s="18" t="s">
        <v>2</v>
      </c>
      <c r="D4" s="19" t="s">
        <v>184</v>
      </c>
      <c r="E4" s="20" t="s">
        <v>185</v>
      </c>
      <c r="F4" s="20" t="s">
        <v>186</v>
      </c>
      <c r="G4" s="20" t="s">
        <v>187</v>
      </c>
      <c r="H4" s="21" t="s">
        <v>103</v>
      </c>
      <c r="J4" s="22" t="s">
        <v>188</v>
      </c>
      <c r="K4" s="21" t="s">
        <v>189</v>
      </c>
      <c r="L4" s="23"/>
      <c r="M4" s="23"/>
      <c r="N4" s="23"/>
      <c r="O4" s="24"/>
    </row>
    <row r="5" spans="1:20" s="33" customFormat="1" ht="13.5" customHeight="1" x14ac:dyDescent="0.15">
      <c r="A5" s="25" t="s">
        <v>11</v>
      </c>
      <c r="B5" s="26"/>
      <c r="C5" s="156">
        <v>2483</v>
      </c>
      <c r="D5" s="27">
        <v>954</v>
      </c>
      <c r="E5" s="28">
        <v>1085</v>
      </c>
      <c r="F5" s="28">
        <v>320</v>
      </c>
      <c r="G5" s="28">
        <v>96</v>
      </c>
      <c r="H5" s="29">
        <v>28</v>
      </c>
      <c r="I5" s="30"/>
      <c r="J5" s="31">
        <f>SUM(D5:E5)</f>
        <v>2039</v>
      </c>
      <c r="K5" s="29">
        <f>SUM(F5:G5)</f>
        <v>416</v>
      </c>
      <c r="L5" s="32"/>
      <c r="M5" s="32"/>
      <c r="N5" s="32"/>
    </row>
    <row r="6" spans="1:20" ht="13.5" customHeight="1" thickBot="1" x14ac:dyDescent="0.2">
      <c r="A6" s="34"/>
      <c r="B6" s="35"/>
      <c r="C6" s="157"/>
      <c r="D6" s="145">
        <v>38.421264599275069</v>
      </c>
      <c r="E6" s="192">
        <v>43.697140555779299</v>
      </c>
      <c r="F6" s="192">
        <v>12.88763592428514</v>
      </c>
      <c r="G6" s="192">
        <v>3.8662907772855415</v>
      </c>
      <c r="H6" s="146">
        <v>1.1276681433749496</v>
      </c>
      <c r="I6" s="193"/>
      <c r="J6" s="172">
        <f>J5/$C5*100</f>
        <v>82.118405155054376</v>
      </c>
      <c r="K6" s="146">
        <f>K5/$C5*100</f>
        <v>16.753926701570681</v>
      </c>
      <c r="L6" s="187"/>
      <c r="M6" s="187"/>
      <c r="N6" s="185"/>
      <c r="O6" s="186"/>
      <c r="P6" s="186"/>
      <c r="Q6" s="186"/>
      <c r="R6" s="186"/>
      <c r="S6" s="186"/>
      <c r="T6" s="186"/>
    </row>
    <row r="7" spans="1:20" s="33" customFormat="1" ht="13.5" customHeight="1" x14ac:dyDescent="0.15">
      <c r="A7" s="238" t="s">
        <v>12</v>
      </c>
      <c r="B7" s="37" t="s">
        <v>13</v>
      </c>
      <c r="C7" s="155">
        <v>1202</v>
      </c>
      <c r="D7" s="39">
        <v>467</v>
      </c>
      <c r="E7" s="40">
        <v>508</v>
      </c>
      <c r="F7" s="40">
        <v>166</v>
      </c>
      <c r="G7" s="40">
        <v>52</v>
      </c>
      <c r="H7" s="41">
        <v>9</v>
      </c>
      <c r="I7" s="30"/>
      <c r="J7" s="42">
        <f t="shared" ref="J7" si="0">SUM(D7:E7)</f>
        <v>975</v>
      </c>
      <c r="K7" s="41">
        <f t="shared" ref="K7" si="1">SUM(F7:G7)</f>
        <v>218</v>
      </c>
    </row>
    <row r="8" spans="1:20" ht="13.5" customHeight="1" x14ac:dyDescent="0.15">
      <c r="A8" s="239"/>
      <c r="B8" s="43"/>
      <c r="C8" s="158"/>
      <c r="D8" s="142">
        <v>38.851913477537437</v>
      </c>
      <c r="E8" s="152">
        <v>42.262895174708817</v>
      </c>
      <c r="F8" s="152">
        <v>13.810316139767053</v>
      </c>
      <c r="G8" s="152">
        <v>4.3261231281198009</v>
      </c>
      <c r="H8" s="147">
        <v>0.74875207986688852</v>
      </c>
      <c r="I8" s="193"/>
      <c r="J8" s="206">
        <f t="shared" ref="J8" si="2">J7/$C7*100</f>
        <v>81.114808652246253</v>
      </c>
      <c r="K8" s="208">
        <f t="shared" ref="K8" si="3">K7/$C7*100</f>
        <v>18.136439267886857</v>
      </c>
      <c r="L8" s="205"/>
      <c r="M8" s="205"/>
      <c r="N8" s="186"/>
      <c r="O8" s="186"/>
      <c r="P8" s="186"/>
      <c r="Q8" s="186"/>
      <c r="R8" s="186"/>
      <c r="S8" s="186"/>
      <c r="T8" s="186"/>
    </row>
    <row r="9" spans="1:20" s="33" customFormat="1" ht="13.5" customHeight="1" x14ac:dyDescent="0.15">
      <c r="A9" s="239"/>
      <c r="B9" s="44" t="s">
        <v>14</v>
      </c>
      <c r="C9" s="156">
        <v>230</v>
      </c>
      <c r="D9" s="45">
        <v>93</v>
      </c>
      <c r="E9" s="46">
        <v>104</v>
      </c>
      <c r="F9" s="46">
        <v>26</v>
      </c>
      <c r="G9" s="46">
        <v>6</v>
      </c>
      <c r="H9" s="47">
        <v>1</v>
      </c>
      <c r="I9" s="30"/>
      <c r="J9" s="48">
        <f t="shared" ref="J9" si="4">SUM(D9:E9)</f>
        <v>197</v>
      </c>
      <c r="K9" s="47">
        <f t="shared" ref="K9" si="5">SUM(F9:G9)</f>
        <v>32</v>
      </c>
    </row>
    <row r="10" spans="1:20" ht="13.5" customHeight="1" x14ac:dyDescent="0.15">
      <c r="A10" s="239"/>
      <c r="B10" s="43"/>
      <c r="C10" s="158"/>
      <c r="D10" s="142">
        <v>40.434782608695649</v>
      </c>
      <c r="E10" s="152">
        <v>45.217391304347828</v>
      </c>
      <c r="F10" s="152">
        <v>11.304347826086957</v>
      </c>
      <c r="G10" s="152">
        <v>2.6086956521739131</v>
      </c>
      <c r="H10" s="147">
        <v>0.43478260869565216</v>
      </c>
      <c r="I10" s="193"/>
      <c r="J10" s="206">
        <f t="shared" ref="J10" si="6">J9/$C9*100</f>
        <v>85.652173913043484</v>
      </c>
      <c r="K10" s="208">
        <f t="shared" ref="K10" si="7">K9/$C9*100</f>
        <v>13.913043478260869</v>
      </c>
      <c r="L10" s="205"/>
      <c r="M10" s="205"/>
      <c r="N10" s="186"/>
      <c r="O10" s="186"/>
      <c r="P10" s="186"/>
      <c r="Q10" s="186"/>
      <c r="R10" s="186"/>
      <c r="S10" s="186"/>
      <c r="T10" s="186"/>
    </row>
    <row r="11" spans="1:20" s="33" customFormat="1" ht="13.5" customHeight="1" x14ac:dyDescent="0.15">
      <c r="A11" s="239"/>
      <c r="B11" s="44" t="s">
        <v>15</v>
      </c>
      <c r="C11" s="156">
        <v>625</v>
      </c>
      <c r="D11" s="45">
        <v>234</v>
      </c>
      <c r="E11" s="46">
        <v>284</v>
      </c>
      <c r="F11" s="46">
        <v>81</v>
      </c>
      <c r="G11" s="46">
        <v>16</v>
      </c>
      <c r="H11" s="47">
        <v>10</v>
      </c>
      <c r="I11" s="30"/>
      <c r="J11" s="48">
        <f t="shared" ref="J11" si="8">SUM(D11:E11)</f>
        <v>518</v>
      </c>
      <c r="K11" s="47">
        <f t="shared" ref="K11" si="9">SUM(F11:G11)</f>
        <v>97</v>
      </c>
    </row>
    <row r="12" spans="1:20" ht="13.5" customHeight="1" x14ac:dyDescent="0.15">
      <c r="A12" s="239"/>
      <c r="B12" s="43"/>
      <c r="C12" s="158"/>
      <c r="D12" s="142">
        <v>37.44</v>
      </c>
      <c r="E12" s="152">
        <v>45.440000000000005</v>
      </c>
      <c r="F12" s="152">
        <v>12.959999999999999</v>
      </c>
      <c r="G12" s="152">
        <v>2.56</v>
      </c>
      <c r="H12" s="147">
        <v>1.6</v>
      </c>
      <c r="I12" s="193"/>
      <c r="J12" s="206">
        <f t="shared" ref="J12" si="10">J11/$C11*100</f>
        <v>82.88</v>
      </c>
      <c r="K12" s="208">
        <f t="shared" ref="K12" si="11">K11/$C11*100</f>
        <v>15.52</v>
      </c>
      <c r="L12" s="205"/>
      <c r="M12" s="205"/>
      <c r="N12" s="186"/>
      <c r="O12" s="186"/>
      <c r="P12" s="186"/>
      <c r="Q12" s="186"/>
      <c r="R12" s="186"/>
      <c r="S12" s="186"/>
      <c r="T12" s="186"/>
    </row>
    <row r="13" spans="1:20" s="33" customFormat="1" ht="13.5" customHeight="1" x14ac:dyDescent="0.15">
      <c r="A13" s="239"/>
      <c r="B13" s="44" t="s">
        <v>16</v>
      </c>
      <c r="C13" s="156">
        <v>173</v>
      </c>
      <c r="D13" s="45">
        <v>72</v>
      </c>
      <c r="E13" s="46">
        <v>74</v>
      </c>
      <c r="F13" s="46">
        <v>20</v>
      </c>
      <c r="G13" s="46">
        <v>6</v>
      </c>
      <c r="H13" s="47">
        <v>1</v>
      </c>
      <c r="I13" s="30"/>
      <c r="J13" s="48">
        <f t="shared" ref="J13" si="12">SUM(D13:E13)</f>
        <v>146</v>
      </c>
      <c r="K13" s="47">
        <f t="shared" ref="K13" si="13">SUM(F13:G13)</f>
        <v>26</v>
      </c>
    </row>
    <row r="14" spans="1:20" ht="13.5" customHeight="1" x14ac:dyDescent="0.15">
      <c r="A14" s="239"/>
      <c r="B14" s="43"/>
      <c r="C14" s="158"/>
      <c r="D14" s="142">
        <v>41.618497109826592</v>
      </c>
      <c r="E14" s="152">
        <v>42.774566473988443</v>
      </c>
      <c r="F14" s="152">
        <v>11.560693641618498</v>
      </c>
      <c r="G14" s="152">
        <v>3.4682080924855487</v>
      </c>
      <c r="H14" s="147">
        <v>0.57803468208092479</v>
      </c>
      <c r="I14" s="193"/>
      <c r="J14" s="206">
        <f t="shared" ref="J14" si="14">J13/$C13*100</f>
        <v>84.393063583815035</v>
      </c>
      <c r="K14" s="208">
        <f t="shared" ref="K14" si="15">K13/$C13*100</f>
        <v>15.028901734104046</v>
      </c>
      <c r="L14" s="205"/>
      <c r="M14" s="205"/>
      <c r="N14" s="186"/>
      <c r="O14" s="186"/>
      <c r="P14" s="186"/>
      <c r="Q14" s="186"/>
      <c r="R14" s="186"/>
      <c r="S14" s="186"/>
      <c r="T14" s="186"/>
    </row>
    <row r="15" spans="1:20" s="33" customFormat="1" ht="13.5" customHeight="1" x14ac:dyDescent="0.15">
      <c r="A15" s="239"/>
      <c r="B15" s="44" t="s">
        <v>17</v>
      </c>
      <c r="C15" s="156">
        <v>173</v>
      </c>
      <c r="D15" s="45">
        <v>60</v>
      </c>
      <c r="E15" s="46">
        <v>79</v>
      </c>
      <c r="F15" s="46">
        <v>19</v>
      </c>
      <c r="G15" s="46">
        <v>12</v>
      </c>
      <c r="H15" s="47">
        <v>3</v>
      </c>
      <c r="I15" s="30"/>
      <c r="J15" s="48">
        <f t="shared" ref="J15" si="16">SUM(D15:E15)</f>
        <v>139</v>
      </c>
      <c r="K15" s="47">
        <f t="shared" ref="K15" si="17">SUM(F15:G15)</f>
        <v>31</v>
      </c>
    </row>
    <row r="16" spans="1:20" ht="13.5" customHeight="1" x14ac:dyDescent="0.15">
      <c r="A16" s="239"/>
      <c r="B16" s="43"/>
      <c r="C16" s="158"/>
      <c r="D16" s="142">
        <v>34.682080924855491</v>
      </c>
      <c r="E16" s="152">
        <v>45.664739884393065</v>
      </c>
      <c r="F16" s="152">
        <v>10.982658959537572</v>
      </c>
      <c r="G16" s="152">
        <v>6.9364161849710975</v>
      </c>
      <c r="H16" s="147">
        <v>1.7341040462427744</v>
      </c>
      <c r="I16" s="193"/>
      <c r="J16" s="206">
        <f t="shared" ref="J16" si="18">J15/$C15*100</f>
        <v>80.346820809248555</v>
      </c>
      <c r="K16" s="208">
        <f t="shared" ref="K16" si="19">K15/$C15*100</f>
        <v>17.919075144508671</v>
      </c>
      <c r="L16" s="205"/>
      <c r="M16" s="205"/>
      <c r="N16" s="186"/>
      <c r="O16" s="186"/>
      <c r="P16" s="186"/>
      <c r="Q16" s="186"/>
      <c r="R16" s="186"/>
      <c r="S16" s="186"/>
      <c r="T16" s="186"/>
    </row>
    <row r="17" spans="1:20" s="33" customFormat="1" ht="13.5" customHeight="1" x14ac:dyDescent="0.15">
      <c r="A17" s="239"/>
      <c r="B17" s="44" t="s">
        <v>18</v>
      </c>
      <c r="C17" s="156">
        <v>80</v>
      </c>
      <c r="D17" s="45">
        <v>28</v>
      </c>
      <c r="E17" s="46">
        <v>36</v>
      </c>
      <c r="F17" s="46">
        <v>8</v>
      </c>
      <c r="G17" s="46">
        <v>4</v>
      </c>
      <c r="H17" s="47">
        <v>4</v>
      </c>
      <c r="I17" s="30"/>
      <c r="J17" s="48">
        <f t="shared" ref="J17" si="20">SUM(D17:E17)</f>
        <v>64</v>
      </c>
      <c r="K17" s="47">
        <f t="shared" ref="K17" si="21">SUM(F17:G17)</f>
        <v>12</v>
      </c>
    </row>
    <row r="18" spans="1:20" ht="13.5" customHeight="1" thickBot="1" x14ac:dyDescent="0.2">
      <c r="A18" s="240"/>
      <c r="B18" s="49"/>
      <c r="C18" s="157"/>
      <c r="D18" s="149">
        <v>35</v>
      </c>
      <c r="E18" s="214">
        <v>45</v>
      </c>
      <c r="F18" s="214">
        <v>10</v>
      </c>
      <c r="G18" s="214">
        <v>5</v>
      </c>
      <c r="H18" s="154">
        <v>5</v>
      </c>
      <c r="I18" s="193"/>
      <c r="J18" s="216">
        <f t="shared" ref="J18" si="22">J17/$C17*100</f>
        <v>80</v>
      </c>
      <c r="K18" s="196">
        <f t="shared" ref="K18" si="23">K17/$C17*100</f>
        <v>15</v>
      </c>
      <c r="L18" s="205"/>
      <c r="M18" s="205"/>
      <c r="N18" s="186"/>
      <c r="O18" s="186"/>
      <c r="P18" s="186"/>
      <c r="Q18" s="186"/>
      <c r="R18" s="186"/>
      <c r="S18" s="186"/>
      <c r="T18" s="186"/>
    </row>
    <row r="19" spans="1:20" s="33" customFormat="1" ht="13.5" customHeight="1" x14ac:dyDescent="0.15">
      <c r="A19" s="238" t="s">
        <v>19</v>
      </c>
      <c r="B19" s="37" t="s">
        <v>20</v>
      </c>
      <c r="C19" s="155">
        <v>1001</v>
      </c>
      <c r="D19" s="39">
        <v>414</v>
      </c>
      <c r="E19" s="40">
        <v>405</v>
      </c>
      <c r="F19" s="40">
        <v>125</v>
      </c>
      <c r="G19" s="40">
        <v>50</v>
      </c>
      <c r="H19" s="41">
        <v>7</v>
      </c>
      <c r="I19" s="30"/>
      <c r="J19" s="48">
        <f t="shared" ref="J19" si="24">SUM(D19:E19)</f>
        <v>819</v>
      </c>
      <c r="K19" s="47">
        <f t="shared" ref="K19" si="25">SUM(F19:G19)</f>
        <v>175</v>
      </c>
    </row>
    <row r="20" spans="1:20" s="51" customFormat="1" ht="13.5" customHeight="1" x14ac:dyDescent="0.15">
      <c r="A20" s="239"/>
      <c r="B20" s="50"/>
      <c r="C20" s="158"/>
      <c r="D20" s="142">
        <v>41.358641358641357</v>
      </c>
      <c r="E20" s="152">
        <v>40.459540459540463</v>
      </c>
      <c r="F20" s="152">
        <v>12.487512487512488</v>
      </c>
      <c r="G20" s="152">
        <v>4.9950049950049955</v>
      </c>
      <c r="H20" s="147">
        <v>0.69930069930069927</v>
      </c>
      <c r="I20" s="193"/>
      <c r="J20" s="206">
        <f t="shared" ref="J20" si="26">J19/$C19*100</f>
        <v>81.818181818181827</v>
      </c>
      <c r="K20" s="208">
        <f t="shared" ref="K20" si="27">K19/$C19*100</f>
        <v>17.482517482517483</v>
      </c>
      <c r="L20" s="205"/>
      <c r="M20" s="205"/>
      <c r="N20" s="186"/>
      <c r="O20" s="186"/>
      <c r="P20" s="186"/>
      <c r="Q20" s="186"/>
      <c r="R20" s="186"/>
      <c r="S20" s="186"/>
      <c r="T20" s="186"/>
    </row>
    <row r="21" spans="1:20" s="33" customFormat="1" ht="13.5" customHeight="1" x14ac:dyDescent="0.15">
      <c r="A21" s="239"/>
      <c r="B21" s="44" t="s">
        <v>21</v>
      </c>
      <c r="C21" s="156">
        <v>1454</v>
      </c>
      <c r="D21" s="45">
        <v>535</v>
      </c>
      <c r="E21" s="46">
        <v>667</v>
      </c>
      <c r="F21" s="46">
        <v>190</v>
      </c>
      <c r="G21" s="46">
        <v>43</v>
      </c>
      <c r="H21" s="47">
        <v>19</v>
      </c>
      <c r="I21" s="30"/>
      <c r="J21" s="48">
        <f t="shared" ref="J21" si="28">SUM(D21:E21)</f>
        <v>1202</v>
      </c>
      <c r="K21" s="47">
        <f t="shared" ref="K21" si="29">SUM(F21:G21)</f>
        <v>233</v>
      </c>
    </row>
    <row r="22" spans="1:20" s="51" customFormat="1" ht="13.5" customHeight="1" x14ac:dyDescent="0.15">
      <c r="A22" s="239"/>
      <c r="B22" s="50"/>
      <c r="C22" s="158"/>
      <c r="D22" s="142">
        <v>36.795048143053641</v>
      </c>
      <c r="E22" s="152">
        <v>45.873452544704264</v>
      </c>
      <c r="F22" s="152">
        <v>13.067400275103164</v>
      </c>
      <c r="G22" s="152">
        <v>2.9573590096286106</v>
      </c>
      <c r="H22" s="147">
        <v>1.3067400275103165</v>
      </c>
      <c r="I22" s="186"/>
      <c r="J22" s="206">
        <f t="shared" ref="J22" si="30">J21/$C21*100</f>
        <v>82.668500687757913</v>
      </c>
      <c r="K22" s="208">
        <f t="shared" ref="K22" si="31">K21/$C21*100</f>
        <v>16.024759284731775</v>
      </c>
      <c r="L22" s="205"/>
      <c r="M22" s="205"/>
      <c r="N22" s="186"/>
      <c r="O22" s="186"/>
      <c r="P22" s="186"/>
      <c r="Q22" s="186"/>
      <c r="R22" s="186"/>
      <c r="S22" s="186"/>
      <c r="T22" s="186"/>
    </row>
    <row r="23" spans="1:20" s="51" customFormat="1" ht="13.5" customHeight="1" x14ac:dyDescent="0.15">
      <c r="A23" s="239"/>
      <c r="B23" s="44" t="s">
        <v>75</v>
      </c>
      <c r="C23" s="156">
        <v>7</v>
      </c>
      <c r="D23" s="45">
        <v>2</v>
      </c>
      <c r="E23" s="46">
        <v>3</v>
      </c>
      <c r="F23" s="46">
        <v>1</v>
      </c>
      <c r="G23" s="46">
        <v>1</v>
      </c>
      <c r="H23" s="47">
        <v>0</v>
      </c>
      <c r="I23" s="30"/>
      <c r="J23" s="48">
        <f t="shared" ref="J23" si="32">SUM(D23:E23)</f>
        <v>5</v>
      </c>
      <c r="K23" s="47">
        <f t="shared" ref="K23" si="33">SUM(F23:G23)</f>
        <v>2</v>
      </c>
      <c r="L23" s="33"/>
      <c r="M23" s="33"/>
    </row>
    <row r="24" spans="1:20" s="51" customFormat="1" ht="13.5" customHeight="1" x14ac:dyDescent="0.15">
      <c r="A24" s="239"/>
      <c r="B24" s="50"/>
      <c r="C24" s="158"/>
      <c r="D24" s="142">
        <v>28.571428571428569</v>
      </c>
      <c r="E24" s="152">
        <v>42.857142857142854</v>
      </c>
      <c r="F24" s="152">
        <v>14.285714285714285</v>
      </c>
      <c r="G24" s="152">
        <v>14.285714285714285</v>
      </c>
      <c r="H24" s="147">
        <v>0</v>
      </c>
      <c r="I24" s="186"/>
      <c r="J24" s="206">
        <f t="shared" ref="J24" si="34">J23/$C23*100</f>
        <v>71.428571428571431</v>
      </c>
      <c r="K24" s="208">
        <f t="shared" ref="K24" si="35">K23/$C23*100</f>
        <v>28.571428571428569</v>
      </c>
      <c r="L24" s="205"/>
      <c r="M24" s="205"/>
      <c r="N24" s="186"/>
      <c r="O24" s="186"/>
      <c r="P24" s="186"/>
      <c r="Q24" s="186"/>
      <c r="R24" s="186"/>
      <c r="S24" s="186"/>
      <c r="T24" s="186"/>
    </row>
    <row r="25" spans="1:20" s="33" customFormat="1" ht="13.5" customHeight="1" x14ac:dyDescent="0.15">
      <c r="A25" s="239"/>
      <c r="B25" s="44" t="s">
        <v>8</v>
      </c>
      <c r="C25" s="156">
        <v>21</v>
      </c>
      <c r="D25" s="45">
        <v>3</v>
      </c>
      <c r="E25" s="46">
        <v>10</v>
      </c>
      <c r="F25" s="46">
        <v>4</v>
      </c>
      <c r="G25" s="46">
        <v>2</v>
      </c>
      <c r="H25" s="47">
        <v>2</v>
      </c>
      <c r="J25" s="48">
        <f t="shared" ref="J25" si="36">SUM(D25:E25)</f>
        <v>13</v>
      </c>
      <c r="K25" s="47">
        <f t="shared" ref="K25" si="37">SUM(F25:G25)</f>
        <v>6</v>
      </c>
    </row>
    <row r="26" spans="1:20" s="51" customFormat="1" ht="13.5" customHeight="1" thickBot="1" x14ac:dyDescent="0.2">
      <c r="A26" s="240"/>
      <c r="B26" s="52"/>
      <c r="C26" s="157"/>
      <c r="D26" s="149">
        <v>14.285714285714285</v>
      </c>
      <c r="E26" s="214">
        <v>47.619047619047613</v>
      </c>
      <c r="F26" s="214">
        <v>19.047619047619047</v>
      </c>
      <c r="G26" s="214">
        <v>9.5238095238095237</v>
      </c>
      <c r="H26" s="154">
        <v>9.5238095238095237</v>
      </c>
      <c r="I26" s="186"/>
      <c r="J26" s="206">
        <f t="shared" ref="J26" si="38">J25/$C25*100</f>
        <v>61.904761904761905</v>
      </c>
      <c r="K26" s="208">
        <f t="shared" ref="K26" si="39">K25/$C25*100</f>
        <v>28.571428571428569</v>
      </c>
      <c r="L26" s="205"/>
      <c r="M26" s="205"/>
      <c r="N26" s="186"/>
      <c r="O26" s="186"/>
      <c r="P26" s="186"/>
      <c r="Q26" s="186"/>
      <c r="R26" s="186"/>
      <c r="S26" s="186"/>
      <c r="T26" s="186"/>
    </row>
    <row r="27" spans="1:20" s="33" customFormat="1" ht="13.5" customHeight="1" x14ac:dyDescent="0.15">
      <c r="A27" s="238" t="s">
        <v>22</v>
      </c>
      <c r="B27" s="37" t="s">
        <v>23</v>
      </c>
      <c r="C27" s="155">
        <v>115</v>
      </c>
      <c r="D27" s="39">
        <v>44</v>
      </c>
      <c r="E27" s="40">
        <v>48</v>
      </c>
      <c r="F27" s="40">
        <v>20</v>
      </c>
      <c r="G27" s="40">
        <v>3</v>
      </c>
      <c r="H27" s="41">
        <v>0</v>
      </c>
      <c r="J27" s="42">
        <f t="shared" ref="J27" si="40">SUM(D27:E27)</f>
        <v>92</v>
      </c>
      <c r="K27" s="41">
        <f t="shared" ref="K27" si="41">SUM(F27:G27)</f>
        <v>23</v>
      </c>
    </row>
    <row r="28" spans="1:20" s="51" customFormat="1" ht="13.5" customHeight="1" x14ac:dyDescent="0.15">
      <c r="A28" s="239"/>
      <c r="B28" s="50"/>
      <c r="C28" s="158"/>
      <c r="D28" s="142">
        <v>38.260869565217391</v>
      </c>
      <c r="E28" s="152">
        <v>41.739130434782609</v>
      </c>
      <c r="F28" s="152">
        <v>17.391304347826086</v>
      </c>
      <c r="G28" s="152">
        <v>2.6086956521739131</v>
      </c>
      <c r="H28" s="147">
        <v>0</v>
      </c>
      <c r="I28" s="186"/>
      <c r="J28" s="206">
        <f t="shared" ref="J28" si="42">J27/$C27*100</f>
        <v>80</v>
      </c>
      <c r="K28" s="208">
        <f t="shared" ref="K28" si="43">K27/$C27*100</f>
        <v>20</v>
      </c>
      <c r="L28" s="205"/>
      <c r="M28" s="205"/>
      <c r="N28" s="186"/>
      <c r="O28" s="186"/>
      <c r="P28" s="186"/>
      <c r="Q28" s="186"/>
      <c r="R28" s="186"/>
      <c r="S28" s="186"/>
      <c r="T28" s="186"/>
    </row>
    <row r="29" spans="1:20" s="33" customFormat="1" ht="13.5" customHeight="1" x14ac:dyDescent="0.15">
      <c r="A29" s="239"/>
      <c r="B29" s="44" t="s">
        <v>24</v>
      </c>
      <c r="C29" s="156">
        <v>201</v>
      </c>
      <c r="D29" s="45">
        <v>72</v>
      </c>
      <c r="E29" s="46">
        <v>89</v>
      </c>
      <c r="F29" s="46">
        <v>28</v>
      </c>
      <c r="G29" s="46">
        <v>12</v>
      </c>
      <c r="H29" s="47">
        <v>0</v>
      </c>
      <c r="J29" s="48">
        <f t="shared" ref="J29" si="44">SUM(D29:E29)</f>
        <v>161</v>
      </c>
      <c r="K29" s="47">
        <f t="shared" ref="K29" si="45">SUM(F29:G29)</f>
        <v>40</v>
      </c>
    </row>
    <row r="30" spans="1:20" s="51" customFormat="1" ht="13.5" customHeight="1" x14ac:dyDescent="0.15">
      <c r="A30" s="239"/>
      <c r="B30" s="50"/>
      <c r="C30" s="158"/>
      <c r="D30" s="142">
        <v>35.820895522388057</v>
      </c>
      <c r="E30" s="152">
        <v>44.278606965174127</v>
      </c>
      <c r="F30" s="152">
        <v>13.930348258706468</v>
      </c>
      <c r="G30" s="152">
        <v>5.9701492537313428</v>
      </c>
      <c r="H30" s="147">
        <v>0</v>
      </c>
      <c r="I30" s="186"/>
      <c r="J30" s="206">
        <f t="shared" ref="J30" si="46">J29/$C29*100</f>
        <v>80.099502487562191</v>
      </c>
      <c r="K30" s="208">
        <f t="shared" ref="K30" si="47">K29/$C29*100</f>
        <v>19.900497512437813</v>
      </c>
      <c r="L30" s="205"/>
      <c r="M30" s="205"/>
      <c r="N30" s="186"/>
      <c r="O30" s="186"/>
      <c r="P30" s="186"/>
      <c r="Q30" s="186"/>
      <c r="R30" s="186"/>
      <c r="S30" s="186"/>
      <c r="T30" s="186"/>
    </row>
    <row r="31" spans="1:20" s="33" customFormat="1" ht="13.5" customHeight="1" x14ac:dyDescent="0.15">
      <c r="A31" s="239"/>
      <c r="B31" s="44" t="s">
        <v>25</v>
      </c>
      <c r="C31" s="156">
        <v>316</v>
      </c>
      <c r="D31" s="45">
        <v>134</v>
      </c>
      <c r="E31" s="46">
        <v>127</v>
      </c>
      <c r="F31" s="46">
        <v>40</v>
      </c>
      <c r="G31" s="46">
        <v>15</v>
      </c>
      <c r="H31" s="47">
        <v>0</v>
      </c>
      <c r="J31" s="48">
        <f t="shared" ref="J31" si="48">SUM(D31:E31)</f>
        <v>261</v>
      </c>
      <c r="K31" s="47">
        <f t="shared" ref="K31" si="49">SUM(F31:G31)</f>
        <v>55</v>
      </c>
    </row>
    <row r="32" spans="1:20" s="51" customFormat="1" ht="13.5" customHeight="1" x14ac:dyDescent="0.15">
      <c r="A32" s="239"/>
      <c r="B32" s="50"/>
      <c r="C32" s="158"/>
      <c r="D32" s="142">
        <v>42.405063291139236</v>
      </c>
      <c r="E32" s="152">
        <v>40.189873417721515</v>
      </c>
      <c r="F32" s="152">
        <v>12.658227848101266</v>
      </c>
      <c r="G32" s="152">
        <v>4.7468354430379751</v>
      </c>
      <c r="H32" s="147">
        <v>0</v>
      </c>
      <c r="I32" s="186"/>
      <c r="J32" s="206">
        <f t="shared" ref="J32" si="50">J31/$C31*100</f>
        <v>82.594936708860757</v>
      </c>
      <c r="K32" s="208">
        <f t="shared" ref="K32" si="51">K31/$C31*100</f>
        <v>17.405063291139243</v>
      </c>
      <c r="L32" s="205"/>
      <c r="M32" s="205"/>
      <c r="N32" s="186"/>
      <c r="O32" s="186"/>
      <c r="P32" s="186"/>
      <c r="Q32" s="186"/>
      <c r="R32" s="186"/>
      <c r="S32" s="186"/>
      <c r="T32" s="186"/>
    </row>
    <row r="33" spans="1:20" s="33" customFormat="1" ht="13.5" customHeight="1" x14ac:dyDescent="0.15">
      <c r="A33" s="239"/>
      <c r="B33" s="44" t="s">
        <v>26</v>
      </c>
      <c r="C33" s="156">
        <v>484</v>
      </c>
      <c r="D33" s="45">
        <v>176</v>
      </c>
      <c r="E33" s="46">
        <v>229</v>
      </c>
      <c r="F33" s="46">
        <v>54</v>
      </c>
      <c r="G33" s="46">
        <v>23</v>
      </c>
      <c r="H33" s="47">
        <v>2</v>
      </c>
      <c r="J33" s="48">
        <f t="shared" ref="J33" si="52">SUM(D33:E33)</f>
        <v>405</v>
      </c>
      <c r="K33" s="47">
        <f t="shared" ref="K33" si="53">SUM(F33:G33)</f>
        <v>77</v>
      </c>
    </row>
    <row r="34" spans="1:20" s="51" customFormat="1" ht="13.5" customHeight="1" x14ac:dyDescent="0.15">
      <c r="A34" s="239"/>
      <c r="B34" s="50"/>
      <c r="C34" s="158"/>
      <c r="D34" s="142">
        <v>36.363636363636367</v>
      </c>
      <c r="E34" s="152">
        <v>47.314049586776861</v>
      </c>
      <c r="F34" s="152">
        <v>11.15702479338843</v>
      </c>
      <c r="G34" s="152">
        <v>4.7520661157024797</v>
      </c>
      <c r="H34" s="147">
        <v>0.41322314049586778</v>
      </c>
      <c r="I34" s="186"/>
      <c r="J34" s="206">
        <f t="shared" ref="J34" si="54">J33/$C33*100</f>
        <v>83.677685950413235</v>
      </c>
      <c r="K34" s="208">
        <f t="shared" ref="K34" si="55">K33/$C33*100</f>
        <v>15.909090909090908</v>
      </c>
      <c r="L34" s="205"/>
      <c r="M34" s="205"/>
      <c r="N34" s="186"/>
      <c r="O34" s="186"/>
      <c r="P34" s="186"/>
      <c r="Q34" s="186"/>
      <c r="R34" s="186"/>
      <c r="S34" s="186"/>
      <c r="T34" s="186"/>
    </row>
    <row r="35" spans="1:20" s="33" customFormat="1" ht="13.5" customHeight="1" x14ac:dyDescent="0.15">
      <c r="A35" s="239"/>
      <c r="B35" s="44" t="s">
        <v>27</v>
      </c>
      <c r="C35" s="156">
        <v>568</v>
      </c>
      <c r="D35" s="45">
        <v>204</v>
      </c>
      <c r="E35" s="46">
        <v>261</v>
      </c>
      <c r="F35" s="46">
        <v>78</v>
      </c>
      <c r="G35" s="46">
        <v>22</v>
      </c>
      <c r="H35" s="47">
        <v>3</v>
      </c>
      <c r="J35" s="48">
        <f t="shared" ref="J35" si="56">SUM(D35:E35)</f>
        <v>465</v>
      </c>
      <c r="K35" s="47">
        <f t="shared" ref="K35" si="57">SUM(F35:G35)</f>
        <v>100</v>
      </c>
    </row>
    <row r="36" spans="1:20" s="51" customFormat="1" ht="13.5" customHeight="1" x14ac:dyDescent="0.15">
      <c r="A36" s="239"/>
      <c r="B36" s="50"/>
      <c r="C36" s="158"/>
      <c r="D36" s="142">
        <v>35.91549295774648</v>
      </c>
      <c r="E36" s="152">
        <v>45.950704225352112</v>
      </c>
      <c r="F36" s="152">
        <v>13.732394366197184</v>
      </c>
      <c r="G36" s="152">
        <v>3.873239436619718</v>
      </c>
      <c r="H36" s="147">
        <v>0.528169014084507</v>
      </c>
      <c r="I36" s="186"/>
      <c r="J36" s="206">
        <f t="shared" ref="J36" si="58">J35/$C35*100</f>
        <v>81.866197183098592</v>
      </c>
      <c r="K36" s="208">
        <f t="shared" ref="K36" si="59">K35/$C35*100</f>
        <v>17.6056338028169</v>
      </c>
      <c r="L36" s="205"/>
      <c r="M36" s="205"/>
      <c r="N36" s="186"/>
      <c r="O36" s="186"/>
      <c r="P36" s="186"/>
      <c r="Q36" s="186"/>
      <c r="R36" s="186"/>
      <c r="S36" s="186"/>
      <c r="T36" s="186"/>
    </row>
    <row r="37" spans="1:20" s="33" customFormat="1" ht="13.5" customHeight="1" x14ac:dyDescent="0.15">
      <c r="A37" s="239"/>
      <c r="B37" s="44" t="s">
        <v>28</v>
      </c>
      <c r="C37" s="156">
        <v>783</v>
      </c>
      <c r="D37" s="45">
        <v>322</v>
      </c>
      <c r="E37" s="46">
        <v>322</v>
      </c>
      <c r="F37" s="46">
        <v>97</v>
      </c>
      <c r="G37" s="46">
        <v>20</v>
      </c>
      <c r="H37" s="47">
        <v>22</v>
      </c>
      <c r="J37" s="48">
        <f t="shared" ref="J37" si="60">SUM(D37:E37)</f>
        <v>644</v>
      </c>
      <c r="K37" s="47">
        <f t="shared" ref="K37" si="61">SUM(F37:G37)</f>
        <v>117</v>
      </c>
    </row>
    <row r="38" spans="1:20" s="51" customFormat="1" ht="13.5" customHeight="1" x14ac:dyDescent="0.15">
      <c r="A38" s="239"/>
      <c r="B38" s="50"/>
      <c r="C38" s="158"/>
      <c r="D38" s="142">
        <v>41.123882503192846</v>
      </c>
      <c r="E38" s="152">
        <v>41.123882503192846</v>
      </c>
      <c r="F38" s="152">
        <v>12.388250319284802</v>
      </c>
      <c r="G38" s="152">
        <v>2.554278416347382</v>
      </c>
      <c r="H38" s="147">
        <v>2.8097062579821199</v>
      </c>
      <c r="I38" s="186"/>
      <c r="J38" s="206">
        <f t="shared" ref="J38" si="62">J37/$C37*100</f>
        <v>82.247765006385691</v>
      </c>
      <c r="K38" s="208">
        <f t="shared" ref="K38" si="63">K37/$C37*100</f>
        <v>14.942528735632186</v>
      </c>
      <c r="L38" s="205"/>
      <c r="M38" s="205"/>
      <c r="N38" s="186"/>
      <c r="O38" s="186"/>
      <c r="P38" s="186"/>
      <c r="Q38" s="186"/>
      <c r="R38" s="186"/>
      <c r="S38" s="186"/>
      <c r="T38" s="186"/>
    </row>
    <row r="39" spans="1:20" s="33" customFormat="1" ht="13.5" customHeight="1" x14ac:dyDescent="0.15">
      <c r="A39" s="239"/>
      <c r="B39" s="44" t="s">
        <v>8</v>
      </c>
      <c r="C39" s="156">
        <v>16</v>
      </c>
      <c r="D39" s="45">
        <v>2</v>
      </c>
      <c r="E39" s="46">
        <v>9</v>
      </c>
      <c r="F39" s="46">
        <v>3</v>
      </c>
      <c r="G39" s="46">
        <v>1</v>
      </c>
      <c r="H39" s="47">
        <v>1</v>
      </c>
      <c r="J39" s="48">
        <f t="shared" ref="J39" si="64">SUM(D39:E39)</f>
        <v>11</v>
      </c>
      <c r="K39" s="47">
        <f t="shared" ref="K39" si="65">SUM(F39:G39)</f>
        <v>4</v>
      </c>
    </row>
    <row r="40" spans="1:20" s="51" customFormat="1" ht="13.5" customHeight="1" thickBot="1" x14ac:dyDescent="0.2">
      <c r="A40" s="240"/>
      <c r="B40" s="52"/>
      <c r="C40" s="157"/>
      <c r="D40" s="149">
        <v>12.5</v>
      </c>
      <c r="E40" s="214">
        <v>56.25</v>
      </c>
      <c r="F40" s="214">
        <v>18.75</v>
      </c>
      <c r="G40" s="214">
        <v>6.25</v>
      </c>
      <c r="H40" s="154">
        <v>6.25</v>
      </c>
      <c r="I40" s="186"/>
      <c r="J40" s="216">
        <f t="shared" ref="J40" si="66">J39/$C39*100</f>
        <v>68.75</v>
      </c>
      <c r="K40" s="196">
        <f t="shared" ref="K40" si="67">K39/$C39*100</f>
        <v>25</v>
      </c>
      <c r="L40" s="205"/>
      <c r="M40" s="205"/>
      <c r="N40" s="186"/>
      <c r="O40" s="186"/>
      <c r="P40" s="186"/>
      <c r="Q40" s="186"/>
      <c r="R40" s="186"/>
      <c r="S40" s="186"/>
      <c r="T40" s="186"/>
    </row>
    <row r="41" spans="1:20" s="33" customFormat="1" ht="13.5" customHeight="1" x14ac:dyDescent="0.15">
      <c r="A41" s="239" t="s">
        <v>29</v>
      </c>
      <c r="B41" s="44" t="s">
        <v>30</v>
      </c>
      <c r="C41" s="156">
        <v>92</v>
      </c>
      <c r="D41" s="45">
        <v>37</v>
      </c>
      <c r="E41" s="46">
        <v>35</v>
      </c>
      <c r="F41" s="46">
        <v>18</v>
      </c>
      <c r="G41" s="46">
        <v>2</v>
      </c>
      <c r="H41" s="47">
        <v>0</v>
      </c>
      <c r="J41" s="48">
        <f t="shared" ref="J41" si="68">SUM(D41:E41)</f>
        <v>72</v>
      </c>
      <c r="K41" s="47">
        <f t="shared" ref="K41" si="69">SUM(F41:G41)</f>
        <v>20</v>
      </c>
    </row>
    <row r="42" spans="1:20" s="51" customFormat="1" ht="13.5" customHeight="1" x14ac:dyDescent="0.15">
      <c r="A42" s="239"/>
      <c r="B42" s="50"/>
      <c r="C42" s="158"/>
      <c r="D42" s="142">
        <v>40.217391304347828</v>
      </c>
      <c r="E42" s="152">
        <v>38.04347826086957</v>
      </c>
      <c r="F42" s="152">
        <v>19.565217391304348</v>
      </c>
      <c r="G42" s="152">
        <v>2.1739130434782608</v>
      </c>
      <c r="H42" s="147">
        <v>0</v>
      </c>
      <c r="I42" s="186"/>
      <c r="J42" s="206">
        <f t="shared" ref="J42" si="70">J41/$C41*100</f>
        <v>78.260869565217391</v>
      </c>
      <c r="K42" s="208">
        <f t="shared" ref="K42" si="71">K41/$C41*100</f>
        <v>21.739130434782609</v>
      </c>
      <c r="L42" s="205"/>
      <c r="M42" s="205"/>
      <c r="N42" s="186"/>
      <c r="O42" s="186"/>
      <c r="P42" s="186"/>
      <c r="Q42" s="186"/>
      <c r="R42" s="186"/>
      <c r="S42" s="186"/>
      <c r="T42" s="186"/>
    </row>
    <row r="43" spans="1:20" s="51" customFormat="1" ht="13.5" customHeight="1" x14ac:dyDescent="0.15">
      <c r="A43" s="239"/>
      <c r="B43" s="44" t="s">
        <v>76</v>
      </c>
      <c r="C43" s="156">
        <v>339</v>
      </c>
      <c r="D43" s="45">
        <v>130</v>
      </c>
      <c r="E43" s="46">
        <v>154</v>
      </c>
      <c r="F43" s="46">
        <v>39</v>
      </c>
      <c r="G43" s="46">
        <v>16</v>
      </c>
      <c r="H43" s="47">
        <v>0</v>
      </c>
      <c r="I43" s="33"/>
      <c r="J43" s="48">
        <f t="shared" ref="J43" si="72">SUM(D43:E43)</f>
        <v>284</v>
      </c>
      <c r="K43" s="47">
        <f t="shared" ref="K43" si="73">SUM(F43:G43)</f>
        <v>55</v>
      </c>
      <c r="L43" s="33"/>
      <c r="M43" s="33"/>
      <c r="N43" s="33"/>
      <c r="O43" s="33"/>
      <c r="P43" s="33"/>
      <c r="Q43" s="33"/>
      <c r="R43" s="33"/>
      <c r="S43" s="33"/>
      <c r="T43" s="33"/>
    </row>
    <row r="44" spans="1:20" s="51" customFormat="1" ht="13.5" customHeight="1" x14ac:dyDescent="0.15">
      <c r="A44" s="239"/>
      <c r="B44" s="50"/>
      <c r="C44" s="158"/>
      <c r="D44" s="142">
        <v>38.34808259587021</v>
      </c>
      <c r="E44" s="152">
        <v>45.427728613569322</v>
      </c>
      <c r="F44" s="152">
        <v>11.504424778761061</v>
      </c>
      <c r="G44" s="152">
        <v>4.71976401179941</v>
      </c>
      <c r="H44" s="147">
        <v>0</v>
      </c>
      <c r="I44" s="186"/>
      <c r="J44" s="206">
        <f t="shared" ref="J44" si="74">J43/$C43*100</f>
        <v>83.775811209439539</v>
      </c>
      <c r="K44" s="208">
        <f t="shared" ref="K44" si="75">K43/$C43*100</f>
        <v>16.224188790560472</v>
      </c>
      <c r="L44" s="205"/>
      <c r="M44" s="205"/>
      <c r="N44" s="186"/>
      <c r="O44" s="186"/>
      <c r="P44" s="186"/>
      <c r="Q44" s="186"/>
      <c r="R44" s="186"/>
      <c r="S44" s="186"/>
      <c r="T44" s="186"/>
    </row>
    <row r="45" spans="1:20" s="33" customFormat="1" ht="13.5" customHeight="1" x14ac:dyDescent="0.15">
      <c r="A45" s="239"/>
      <c r="B45" s="44" t="s">
        <v>31</v>
      </c>
      <c r="C45" s="156">
        <v>219</v>
      </c>
      <c r="D45" s="45">
        <v>101</v>
      </c>
      <c r="E45" s="46">
        <v>88</v>
      </c>
      <c r="F45" s="46">
        <v>22</v>
      </c>
      <c r="G45" s="46">
        <v>7</v>
      </c>
      <c r="H45" s="47">
        <v>1</v>
      </c>
      <c r="J45" s="48">
        <f t="shared" ref="J45" si="76">SUM(D45:E45)</f>
        <v>189</v>
      </c>
      <c r="K45" s="47">
        <f t="shared" ref="K45" si="77">SUM(F45:G45)</f>
        <v>29</v>
      </c>
    </row>
    <row r="46" spans="1:20" s="51" customFormat="1" ht="13.5" customHeight="1" x14ac:dyDescent="0.15">
      <c r="A46" s="239"/>
      <c r="B46" s="50"/>
      <c r="C46" s="158"/>
      <c r="D46" s="142">
        <v>46.118721461187214</v>
      </c>
      <c r="E46" s="152">
        <v>40.182648401826484</v>
      </c>
      <c r="F46" s="152">
        <v>10.045662100456621</v>
      </c>
      <c r="G46" s="152">
        <v>3.1963470319634704</v>
      </c>
      <c r="H46" s="147">
        <v>0.45662100456621002</v>
      </c>
      <c r="I46" s="186"/>
      <c r="J46" s="206">
        <f t="shared" ref="J46" si="78">J45/$C45*100</f>
        <v>86.301369863013704</v>
      </c>
      <c r="K46" s="208">
        <f t="shared" ref="K46" si="79">K45/$C45*100</f>
        <v>13.24200913242009</v>
      </c>
      <c r="L46" s="205"/>
      <c r="M46" s="205"/>
      <c r="N46" s="186"/>
      <c r="O46" s="186"/>
      <c r="P46" s="186"/>
      <c r="Q46" s="186"/>
      <c r="R46" s="186"/>
      <c r="S46" s="186"/>
      <c r="T46" s="186"/>
    </row>
    <row r="47" spans="1:20" s="33" customFormat="1" ht="13.5" customHeight="1" x14ac:dyDescent="0.15">
      <c r="A47" s="239"/>
      <c r="B47" s="44" t="s">
        <v>32</v>
      </c>
      <c r="C47" s="156">
        <v>156</v>
      </c>
      <c r="D47" s="45">
        <v>48</v>
      </c>
      <c r="E47" s="46">
        <v>80</v>
      </c>
      <c r="F47" s="46">
        <v>24</v>
      </c>
      <c r="G47" s="46">
        <v>4</v>
      </c>
      <c r="H47" s="47">
        <v>0</v>
      </c>
      <c r="J47" s="48">
        <f t="shared" ref="J47" si="80">SUM(D47:E47)</f>
        <v>128</v>
      </c>
      <c r="K47" s="47">
        <f t="shared" ref="K47" si="81">SUM(F47:G47)</f>
        <v>28</v>
      </c>
    </row>
    <row r="48" spans="1:20" s="51" customFormat="1" ht="13.5" customHeight="1" x14ac:dyDescent="0.15">
      <c r="A48" s="239"/>
      <c r="B48" s="50"/>
      <c r="C48" s="158"/>
      <c r="D48" s="142">
        <v>30.76923076923077</v>
      </c>
      <c r="E48" s="152">
        <v>51.282051282051277</v>
      </c>
      <c r="F48" s="152">
        <v>15.384615384615385</v>
      </c>
      <c r="G48" s="152">
        <v>2.5641025641025639</v>
      </c>
      <c r="H48" s="147">
        <v>0</v>
      </c>
      <c r="I48" s="186"/>
      <c r="J48" s="206">
        <f t="shared" ref="J48" si="82">J47/$C47*100</f>
        <v>82.051282051282044</v>
      </c>
      <c r="K48" s="208">
        <f t="shared" ref="K48" si="83">K47/$C47*100</f>
        <v>17.948717948717949</v>
      </c>
      <c r="L48" s="205"/>
      <c r="M48" s="205"/>
      <c r="N48" s="186"/>
      <c r="O48" s="186"/>
      <c r="P48" s="186"/>
      <c r="Q48" s="186"/>
      <c r="R48" s="186"/>
      <c r="S48" s="186"/>
      <c r="T48" s="186"/>
    </row>
    <row r="49" spans="1:20" s="33" customFormat="1" ht="13.5" customHeight="1" x14ac:dyDescent="0.15">
      <c r="A49" s="239"/>
      <c r="B49" s="44" t="s">
        <v>33</v>
      </c>
      <c r="C49" s="156">
        <v>365</v>
      </c>
      <c r="D49" s="45">
        <v>138</v>
      </c>
      <c r="E49" s="46">
        <v>160</v>
      </c>
      <c r="F49" s="46">
        <v>47</v>
      </c>
      <c r="G49" s="46">
        <v>17</v>
      </c>
      <c r="H49" s="47">
        <v>3</v>
      </c>
      <c r="J49" s="48">
        <f t="shared" ref="J49" si="84">SUM(D49:E49)</f>
        <v>298</v>
      </c>
      <c r="K49" s="47">
        <f t="shared" ref="K49" si="85">SUM(F49:G49)</f>
        <v>64</v>
      </c>
    </row>
    <row r="50" spans="1:20" s="51" customFormat="1" ht="13.5" customHeight="1" x14ac:dyDescent="0.15">
      <c r="A50" s="239"/>
      <c r="B50" s="50"/>
      <c r="C50" s="158"/>
      <c r="D50" s="142">
        <v>37.80821917808219</v>
      </c>
      <c r="E50" s="152">
        <v>43.835616438356162</v>
      </c>
      <c r="F50" s="152">
        <v>12.876712328767123</v>
      </c>
      <c r="G50" s="152">
        <v>4.6575342465753424</v>
      </c>
      <c r="H50" s="147">
        <v>0.82191780821917804</v>
      </c>
      <c r="I50" s="186"/>
      <c r="J50" s="206">
        <f t="shared" ref="J50" si="86">J49/$C49*100</f>
        <v>81.643835616438352</v>
      </c>
      <c r="K50" s="208">
        <f t="shared" ref="K50" si="87">K49/$C49*100</f>
        <v>17.534246575342465</v>
      </c>
      <c r="L50" s="205"/>
      <c r="M50" s="205"/>
      <c r="N50" s="186"/>
      <c r="O50" s="186"/>
      <c r="P50" s="186"/>
      <c r="Q50" s="186"/>
      <c r="R50" s="186"/>
      <c r="S50" s="186"/>
      <c r="T50" s="186"/>
    </row>
    <row r="51" spans="1:20" s="33" customFormat="1" ht="13.5" customHeight="1" x14ac:dyDescent="0.15">
      <c r="A51" s="239"/>
      <c r="B51" s="44" t="s">
        <v>34</v>
      </c>
      <c r="C51" s="156">
        <v>180</v>
      </c>
      <c r="D51" s="45">
        <v>74</v>
      </c>
      <c r="E51" s="46">
        <v>74</v>
      </c>
      <c r="F51" s="46">
        <v>21</v>
      </c>
      <c r="G51" s="46">
        <v>11</v>
      </c>
      <c r="H51" s="47">
        <v>0</v>
      </c>
      <c r="J51" s="48">
        <f t="shared" ref="J51" si="88">SUM(D51:E51)</f>
        <v>148</v>
      </c>
      <c r="K51" s="47">
        <f t="shared" ref="K51" si="89">SUM(F51:G51)</f>
        <v>32</v>
      </c>
    </row>
    <row r="52" spans="1:20" s="51" customFormat="1" ht="13.5" customHeight="1" x14ac:dyDescent="0.15">
      <c r="A52" s="239"/>
      <c r="B52" s="50"/>
      <c r="C52" s="158"/>
      <c r="D52" s="142">
        <v>41.111111111111107</v>
      </c>
      <c r="E52" s="152">
        <v>41.111111111111107</v>
      </c>
      <c r="F52" s="152">
        <v>11.666666666666666</v>
      </c>
      <c r="G52" s="152">
        <v>6.1111111111111107</v>
      </c>
      <c r="H52" s="147">
        <v>0</v>
      </c>
      <c r="I52" s="186"/>
      <c r="J52" s="206">
        <f t="shared" ref="J52" si="90">J51/$C51*100</f>
        <v>82.222222222222214</v>
      </c>
      <c r="K52" s="208">
        <f t="shared" ref="K52" si="91">K51/$C51*100</f>
        <v>17.777777777777779</v>
      </c>
      <c r="L52" s="205"/>
      <c r="M52" s="205"/>
      <c r="N52" s="186"/>
      <c r="O52" s="186"/>
      <c r="P52" s="186"/>
      <c r="Q52" s="186"/>
      <c r="R52" s="186"/>
      <c r="S52" s="186"/>
      <c r="T52" s="186"/>
    </row>
    <row r="53" spans="1:20" s="33" customFormat="1" ht="13.5" customHeight="1" x14ac:dyDescent="0.15">
      <c r="A53" s="239"/>
      <c r="B53" s="44" t="s">
        <v>35</v>
      </c>
      <c r="C53" s="156">
        <v>176</v>
      </c>
      <c r="D53" s="45">
        <v>69</v>
      </c>
      <c r="E53" s="46">
        <v>69</v>
      </c>
      <c r="F53" s="46">
        <v>27</v>
      </c>
      <c r="G53" s="46">
        <v>6</v>
      </c>
      <c r="H53" s="47">
        <v>5</v>
      </c>
      <c r="J53" s="48">
        <f t="shared" ref="J53" si="92">SUM(D53:E53)</f>
        <v>138</v>
      </c>
      <c r="K53" s="47">
        <f t="shared" ref="K53" si="93">SUM(F53:G53)</f>
        <v>33</v>
      </c>
    </row>
    <row r="54" spans="1:20" s="51" customFormat="1" ht="13.5" customHeight="1" x14ac:dyDescent="0.15">
      <c r="A54" s="239"/>
      <c r="B54" s="50"/>
      <c r="C54" s="158"/>
      <c r="D54" s="142">
        <v>39.204545454545453</v>
      </c>
      <c r="E54" s="152">
        <v>39.204545454545453</v>
      </c>
      <c r="F54" s="152">
        <v>15.340909090909092</v>
      </c>
      <c r="G54" s="152">
        <v>3.4090909090909087</v>
      </c>
      <c r="H54" s="147">
        <v>2.8409090909090908</v>
      </c>
      <c r="I54" s="186"/>
      <c r="J54" s="206">
        <f t="shared" ref="J54" si="94">J53/$C53*100</f>
        <v>78.409090909090907</v>
      </c>
      <c r="K54" s="208">
        <f t="shared" ref="K54" si="95">K53/$C53*100</f>
        <v>18.75</v>
      </c>
      <c r="L54" s="205"/>
      <c r="M54" s="205"/>
      <c r="N54" s="186"/>
      <c r="O54" s="186"/>
      <c r="P54" s="186"/>
      <c r="Q54" s="186"/>
      <c r="R54" s="186"/>
      <c r="S54" s="186"/>
      <c r="T54" s="186"/>
    </row>
    <row r="55" spans="1:20" s="33" customFormat="1" ht="13.5" customHeight="1" x14ac:dyDescent="0.15">
      <c r="A55" s="239"/>
      <c r="B55" s="44" t="s">
        <v>36</v>
      </c>
      <c r="C55" s="156">
        <v>558</v>
      </c>
      <c r="D55" s="45">
        <v>232</v>
      </c>
      <c r="E55" s="46">
        <v>226</v>
      </c>
      <c r="F55" s="46">
        <v>72</v>
      </c>
      <c r="G55" s="46">
        <v>15</v>
      </c>
      <c r="H55" s="47">
        <v>13</v>
      </c>
      <c r="J55" s="48">
        <f t="shared" ref="J55" si="96">SUM(D55:E55)</f>
        <v>458</v>
      </c>
      <c r="K55" s="47">
        <f t="shared" ref="K55" si="97">SUM(F55:G55)</f>
        <v>87</v>
      </c>
    </row>
    <row r="56" spans="1:20" s="51" customFormat="1" ht="13.5" customHeight="1" x14ac:dyDescent="0.15">
      <c r="A56" s="239"/>
      <c r="B56" s="50"/>
      <c r="C56" s="158"/>
      <c r="D56" s="142">
        <v>41.577060931899638</v>
      </c>
      <c r="E56" s="152">
        <v>40.501792114695341</v>
      </c>
      <c r="F56" s="152">
        <v>12.903225806451612</v>
      </c>
      <c r="G56" s="152">
        <v>2.6881720430107525</v>
      </c>
      <c r="H56" s="147">
        <v>2.3297491039426523</v>
      </c>
      <c r="I56" s="186"/>
      <c r="J56" s="206">
        <f t="shared" ref="J56" si="98">J55/$C55*100</f>
        <v>82.078853046594986</v>
      </c>
      <c r="K56" s="208">
        <f t="shared" ref="K56" si="99">K55/$C55*100</f>
        <v>15.591397849462366</v>
      </c>
      <c r="L56" s="205"/>
      <c r="M56" s="205"/>
      <c r="N56" s="186"/>
      <c r="O56" s="186"/>
      <c r="P56" s="186"/>
      <c r="Q56" s="186"/>
      <c r="R56" s="186"/>
      <c r="S56" s="186"/>
      <c r="T56" s="186"/>
    </row>
    <row r="57" spans="1:20" s="33" customFormat="1" ht="13.5" customHeight="1" x14ac:dyDescent="0.15">
      <c r="A57" s="239"/>
      <c r="B57" s="44" t="s">
        <v>37</v>
      </c>
      <c r="C57" s="156">
        <v>530</v>
      </c>
      <c r="D57" s="45">
        <v>176</v>
      </c>
      <c r="E57" s="46">
        <v>258</v>
      </c>
      <c r="F57" s="46">
        <v>67</v>
      </c>
      <c r="G57" s="46">
        <v>22</v>
      </c>
      <c r="H57" s="47">
        <v>7</v>
      </c>
      <c r="J57" s="48">
        <f t="shared" ref="J57" si="100">SUM(D57:E57)</f>
        <v>434</v>
      </c>
      <c r="K57" s="47">
        <f t="shared" ref="K57" si="101">SUM(F57:G57)</f>
        <v>89</v>
      </c>
    </row>
    <row r="58" spans="1:20" s="51" customFormat="1" ht="13.5" customHeight="1" thickBot="1" x14ac:dyDescent="0.2">
      <c r="A58" s="240"/>
      <c r="B58" s="52"/>
      <c r="C58" s="157"/>
      <c r="D58" s="149">
        <v>33.20754716981132</v>
      </c>
      <c r="E58" s="214">
        <v>48.679245283018865</v>
      </c>
      <c r="F58" s="214">
        <v>12.641509433962264</v>
      </c>
      <c r="G58" s="214">
        <v>4.1509433962264151</v>
      </c>
      <c r="H58" s="154">
        <v>1.3207547169811322</v>
      </c>
      <c r="I58" s="186"/>
      <c r="J58" s="216">
        <f t="shared" ref="J58" si="102">J57/$C57*100</f>
        <v>81.886792452830193</v>
      </c>
      <c r="K58" s="196">
        <f t="shared" ref="K58" si="103">K57/$C57*100</f>
        <v>16.79245283018868</v>
      </c>
      <c r="L58" s="205"/>
      <c r="M58" s="205"/>
      <c r="N58" s="186"/>
      <c r="O58" s="186"/>
      <c r="P58" s="186"/>
      <c r="Q58" s="186"/>
      <c r="R58" s="186"/>
      <c r="S58" s="186"/>
      <c r="T58" s="186"/>
    </row>
    <row r="59" spans="1:20" s="33" customFormat="1" ht="13.5" customHeight="1" x14ac:dyDescent="0.15">
      <c r="A59" s="241" t="s">
        <v>91</v>
      </c>
      <c r="B59" s="44" t="s">
        <v>39</v>
      </c>
      <c r="C59" s="156">
        <v>1137</v>
      </c>
      <c r="D59" s="45">
        <v>426</v>
      </c>
      <c r="E59" s="46">
        <v>508</v>
      </c>
      <c r="F59" s="46">
        <v>149</v>
      </c>
      <c r="G59" s="46">
        <v>45</v>
      </c>
      <c r="H59" s="47">
        <v>9</v>
      </c>
      <c r="J59" s="48">
        <f t="shared" ref="J59" si="104">SUM(D59:E59)</f>
        <v>934</v>
      </c>
      <c r="K59" s="47">
        <f t="shared" ref="K59" si="105">SUM(F59:G59)</f>
        <v>194</v>
      </c>
    </row>
    <row r="60" spans="1:20" s="51" customFormat="1" ht="13.5" customHeight="1" x14ac:dyDescent="0.15">
      <c r="A60" s="241"/>
      <c r="B60" s="50" t="s">
        <v>40</v>
      </c>
      <c r="C60" s="158"/>
      <c r="D60" s="142">
        <v>37.467018469656992</v>
      </c>
      <c r="E60" s="152">
        <v>44.678979771328059</v>
      </c>
      <c r="F60" s="152">
        <v>13.10466138962181</v>
      </c>
      <c r="G60" s="152">
        <v>3.9577836411609502</v>
      </c>
      <c r="H60" s="147">
        <v>0.79155672823219003</v>
      </c>
      <c r="I60" s="186"/>
      <c r="J60" s="206">
        <f t="shared" ref="J60" si="106">J59/$C59*100</f>
        <v>82.145998240985051</v>
      </c>
      <c r="K60" s="208">
        <f t="shared" ref="K60" si="107">K59/$C59*100</f>
        <v>17.062445030782762</v>
      </c>
      <c r="L60" s="205"/>
      <c r="M60" s="205"/>
      <c r="N60" s="186"/>
      <c r="O60" s="186"/>
      <c r="P60" s="186"/>
      <c r="Q60" s="186"/>
      <c r="R60" s="186"/>
      <c r="S60" s="186"/>
      <c r="T60" s="186"/>
    </row>
    <row r="61" spans="1:20" s="33" customFormat="1" ht="13.5" customHeight="1" x14ac:dyDescent="0.15">
      <c r="A61" s="241"/>
      <c r="B61" s="44" t="s">
        <v>41</v>
      </c>
      <c r="C61" s="156">
        <v>339</v>
      </c>
      <c r="D61" s="45">
        <v>140</v>
      </c>
      <c r="E61" s="46">
        <v>147</v>
      </c>
      <c r="F61" s="46">
        <v>36</v>
      </c>
      <c r="G61" s="46">
        <v>16</v>
      </c>
      <c r="H61" s="47">
        <v>0</v>
      </c>
      <c r="J61" s="48">
        <f t="shared" ref="J61" si="108">SUM(D61:E61)</f>
        <v>287</v>
      </c>
      <c r="K61" s="47">
        <f t="shared" ref="K61" si="109">SUM(F61:G61)</f>
        <v>52</v>
      </c>
    </row>
    <row r="62" spans="1:20" s="51" customFormat="1" ht="13.5" customHeight="1" x14ac:dyDescent="0.15">
      <c r="A62" s="241"/>
      <c r="B62" s="50" t="s">
        <v>40</v>
      </c>
      <c r="C62" s="158"/>
      <c r="D62" s="142">
        <v>41.297935103244839</v>
      </c>
      <c r="E62" s="152">
        <v>43.362831858407077</v>
      </c>
      <c r="F62" s="152">
        <v>10.619469026548673</v>
      </c>
      <c r="G62" s="152">
        <v>4.71976401179941</v>
      </c>
      <c r="H62" s="147">
        <v>0</v>
      </c>
      <c r="I62" s="186"/>
      <c r="J62" s="206">
        <f t="shared" ref="J62" si="110">J61/$C61*100</f>
        <v>84.660766961651916</v>
      </c>
      <c r="K62" s="208">
        <f t="shared" ref="K62" si="111">K61/$C61*100</f>
        <v>15.339233038348082</v>
      </c>
      <c r="L62" s="205"/>
      <c r="M62" s="205"/>
      <c r="N62" s="186"/>
      <c r="O62" s="186"/>
      <c r="P62" s="186"/>
      <c r="Q62" s="186"/>
      <c r="R62" s="186"/>
      <c r="S62" s="186"/>
      <c r="T62" s="186"/>
    </row>
    <row r="63" spans="1:20" s="33" customFormat="1" ht="13.5" customHeight="1" x14ac:dyDescent="0.15">
      <c r="A63" s="241"/>
      <c r="B63" s="44" t="s">
        <v>42</v>
      </c>
      <c r="C63" s="156">
        <v>1007</v>
      </c>
      <c r="D63" s="45">
        <v>388</v>
      </c>
      <c r="E63" s="46">
        <v>430</v>
      </c>
      <c r="F63" s="46">
        <v>135</v>
      </c>
      <c r="G63" s="46">
        <v>35</v>
      </c>
      <c r="H63" s="47">
        <v>19</v>
      </c>
      <c r="J63" s="48">
        <f t="shared" ref="J63" si="112">SUM(D63:E63)</f>
        <v>818</v>
      </c>
      <c r="K63" s="47">
        <f t="shared" ref="K63" si="113">SUM(F63:G63)</f>
        <v>170</v>
      </c>
    </row>
    <row r="64" spans="1:20" s="51" customFormat="1" ht="13.5" customHeight="1" thickBot="1" x14ac:dyDescent="0.2">
      <c r="A64" s="242"/>
      <c r="B64" s="52"/>
      <c r="C64" s="157"/>
      <c r="D64" s="149">
        <v>38.530287984111226</v>
      </c>
      <c r="E64" s="214">
        <v>42.701092353525318</v>
      </c>
      <c r="F64" s="214">
        <v>13.406156901688181</v>
      </c>
      <c r="G64" s="214">
        <v>3.4756703078450841</v>
      </c>
      <c r="H64" s="154">
        <v>1.8867924528301887</v>
      </c>
      <c r="I64" s="186"/>
      <c r="J64" s="216">
        <f t="shared" ref="J64" si="114">J63/$C63*100</f>
        <v>81.231380337636551</v>
      </c>
      <c r="K64" s="196">
        <f t="shared" ref="K64" si="115">K63/$C63*100</f>
        <v>16.881827209533267</v>
      </c>
      <c r="L64" s="205"/>
      <c r="M64" s="205"/>
      <c r="N64" s="186"/>
      <c r="O64" s="186"/>
      <c r="P64" s="186"/>
      <c r="Q64" s="186"/>
      <c r="R64" s="186"/>
      <c r="S64" s="186"/>
      <c r="T64" s="186"/>
    </row>
    <row r="65" spans="1:20" s="33" customFormat="1" ht="13.5" customHeight="1" x14ac:dyDescent="0.15">
      <c r="A65" s="241" t="s">
        <v>89</v>
      </c>
      <c r="B65" s="44" t="s">
        <v>77</v>
      </c>
      <c r="C65" s="156">
        <v>350</v>
      </c>
      <c r="D65" s="45">
        <v>142</v>
      </c>
      <c r="E65" s="46">
        <v>143</v>
      </c>
      <c r="F65" s="46">
        <v>48</v>
      </c>
      <c r="G65" s="46">
        <v>16</v>
      </c>
      <c r="H65" s="47">
        <v>1</v>
      </c>
      <c r="J65" s="42">
        <f t="shared" ref="J65" si="116">SUM(D65:E65)</f>
        <v>285</v>
      </c>
      <c r="K65" s="41">
        <f t="shared" ref="K65" si="117">SUM(F65:G65)</f>
        <v>64</v>
      </c>
    </row>
    <row r="66" spans="1:20" s="51" customFormat="1" ht="13.5" customHeight="1" x14ac:dyDescent="0.15">
      <c r="A66" s="239"/>
      <c r="B66" s="50"/>
      <c r="C66" s="158"/>
      <c r="D66" s="142">
        <v>40.571428571428569</v>
      </c>
      <c r="E66" s="152">
        <v>40.857142857142861</v>
      </c>
      <c r="F66" s="152">
        <v>13.714285714285715</v>
      </c>
      <c r="G66" s="152">
        <v>4.5714285714285712</v>
      </c>
      <c r="H66" s="147">
        <v>0.2857142857142857</v>
      </c>
      <c r="I66" s="186"/>
      <c r="J66" s="206">
        <f t="shared" ref="J66" si="118">J65/$C65*100</f>
        <v>81.428571428571431</v>
      </c>
      <c r="K66" s="208">
        <f t="shared" ref="K66" si="119">K65/$C65*100</f>
        <v>18.285714285714285</v>
      </c>
      <c r="L66" s="205"/>
      <c r="M66" s="205"/>
      <c r="N66" s="186"/>
      <c r="O66" s="186"/>
      <c r="P66" s="186"/>
      <c r="Q66" s="186"/>
      <c r="R66" s="186"/>
      <c r="S66" s="186"/>
      <c r="T66" s="186"/>
    </row>
    <row r="67" spans="1:20" s="33" customFormat="1" ht="13.5" customHeight="1" x14ac:dyDescent="0.15">
      <c r="A67" s="239"/>
      <c r="B67" s="44" t="s">
        <v>78</v>
      </c>
      <c r="C67" s="156">
        <v>952</v>
      </c>
      <c r="D67" s="45">
        <v>377</v>
      </c>
      <c r="E67" s="46">
        <v>420</v>
      </c>
      <c r="F67" s="46">
        <v>114</v>
      </c>
      <c r="G67" s="46">
        <v>29</v>
      </c>
      <c r="H67" s="47">
        <v>12</v>
      </c>
      <c r="J67" s="48">
        <f t="shared" ref="J67" si="120">SUM(D67:E67)</f>
        <v>797</v>
      </c>
      <c r="K67" s="47">
        <f t="shared" ref="K67" si="121">SUM(F67:G67)</f>
        <v>143</v>
      </c>
    </row>
    <row r="68" spans="1:20" s="51" customFormat="1" ht="13.5" customHeight="1" x14ac:dyDescent="0.15">
      <c r="A68" s="239"/>
      <c r="B68" s="50"/>
      <c r="C68" s="158"/>
      <c r="D68" s="142">
        <v>39.600840336134453</v>
      </c>
      <c r="E68" s="152">
        <v>44.117647058823529</v>
      </c>
      <c r="F68" s="152">
        <v>11.974789915966387</v>
      </c>
      <c r="G68" s="152">
        <v>3.0462184873949578</v>
      </c>
      <c r="H68" s="147">
        <v>1.2605042016806722</v>
      </c>
      <c r="I68" s="186"/>
      <c r="J68" s="206">
        <f t="shared" ref="J68" si="122">J67/$C67*100</f>
        <v>83.71848739495799</v>
      </c>
      <c r="K68" s="208">
        <f t="shared" ref="K68" si="123">K67/$C67*100</f>
        <v>15.021008403361344</v>
      </c>
      <c r="L68" s="205"/>
      <c r="M68" s="205"/>
      <c r="N68" s="186"/>
      <c r="O68" s="186"/>
      <c r="P68" s="186"/>
      <c r="Q68" s="186"/>
      <c r="R68" s="186"/>
      <c r="S68" s="186"/>
      <c r="T68" s="186"/>
    </row>
    <row r="69" spans="1:20" s="51" customFormat="1" ht="13.5" customHeight="1" x14ac:dyDescent="0.15">
      <c r="A69" s="239"/>
      <c r="B69" s="44" t="s">
        <v>79</v>
      </c>
      <c r="C69" s="156">
        <v>1174</v>
      </c>
      <c r="D69" s="45">
        <v>432</v>
      </c>
      <c r="E69" s="46">
        <v>520</v>
      </c>
      <c r="F69" s="46">
        <v>157</v>
      </c>
      <c r="G69" s="46">
        <v>51</v>
      </c>
      <c r="H69" s="47">
        <v>14</v>
      </c>
      <c r="I69" s="33"/>
      <c r="J69" s="48">
        <f t="shared" ref="J69" si="124">SUM(D69:E69)</f>
        <v>952</v>
      </c>
      <c r="K69" s="47">
        <f t="shared" ref="K69" si="125">SUM(F69:G69)</f>
        <v>208</v>
      </c>
      <c r="L69" s="33"/>
      <c r="M69" s="33"/>
      <c r="N69" s="33"/>
      <c r="O69" s="33"/>
      <c r="P69" s="33"/>
      <c r="Q69" s="33"/>
      <c r="R69" s="33"/>
      <c r="S69" s="33"/>
      <c r="T69" s="33"/>
    </row>
    <row r="70" spans="1:20" s="51" customFormat="1" ht="13.5" customHeight="1" x14ac:dyDescent="0.15">
      <c r="A70" s="239"/>
      <c r="B70" s="50"/>
      <c r="C70" s="158"/>
      <c r="D70" s="142">
        <v>36.797274275979561</v>
      </c>
      <c r="E70" s="152">
        <v>44.293015332197619</v>
      </c>
      <c r="F70" s="152">
        <v>13.373083475298126</v>
      </c>
      <c r="G70" s="152">
        <v>4.34412265758092</v>
      </c>
      <c r="H70" s="147">
        <v>1.192504258943782</v>
      </c>
      <c r="I70" s="186"/>
      <c r="J70" s="206">
        <f t="shared" ref="J70" si="126">J69/$C69*100</f>
        <v>81.090289608177173</v>
      </c>
      <c r="K70" s="208">
        <f t="shared" ref="K70" si="127">K69/$C69*100</f>
        <v>17.717206132879046</v>
      </c>
      <c r="L70" s="205"/>
      <c r="M70" s="205"/>
      <c r="N70" s="186"/>
      <c r="O70" s="186"/>
      <c r="P70" s="186"/>
      <c r="Q70" s="186"/>
      <c r="R70" s="186"/>
      <c r="S70" s="186"/>
      <c r="T70" s="186"/>
    </row>
    <row r="71" spans="1:20" s="33" customFormat="1" ht="13.5" customHeight="1" x14ac:dyDescent="0.15">
      <c r="A71" s="239"/>
      <c r="B71" s="44" t="s">
        <v>38</v>
      </c>
      <c r="C71" s="156">
        <v>7</v>
      </c>
      <c r="D71" s="45">
        <v>3</v>
      </c>
      <c r="E71" s="46">
        <v>2</v>
      </c>
      <c r="F71" s="46">
        <v>1</v>
      </c>
      <c r="G71" s="46">
        <v>0</v>
      </c>
      <c r="H71" s="47">
        <v>1</v>
      </c>
      <c r="J71" s="48">
        <f t="shared" ref="J71" si="128">SUM(D71:E71)</f>
        <v>5</v>
      </c>
      <c r="K71" s="47">
        <f t="shared" ref="K71" si="129">SUM(F71:G71)</f>
        <v>1</v>
      </c>
    </row>
    <row r="72" spans="1:20" s="51" customFormat="1" ht="13.5" customHeight="1" thickBot="1" x14ac:dyDescent="0.2">
      <c r="A72" s="240"/>
      <c r="B72" s="52"/>
      <c r="C72" s="157"/>
      <c r="D72" s="149">
        <v>42.857142857142854</v>
      </c>
      <c r="E72" s="214">
        <v>28.571428571428569</v>
      </c>
      <c r="F72" s="214">
        <v>14.285714285714285</v>
      </c>
      <c r="G72" s="214">
        <v>0</v>
      </c>
      <c r="H72" s="154">
        <v>14.285714285714285</v>
      </c>
      <c r="I72" s="186"/>
      <c r="J72" s="216">
        <f t="shared" ref="J72" si="130">J71/$C71*100</f>
        <v>71.428571428571431</v>
      </c>
      <c r="K72" s="196">
        <f t="shared" ref="K72" si="131">K71/$C71*100</f>
        <v>14.285714285714285</v>
      </c>
      <c r="L72" s="205"/>
      <c r="M72" s="205"/>
      <c r="N72" s="186"/>
      <c r="O72" s="186"/>
      <c r="P72" s="186"/>
      <c r="Q72" s="186"/>
      <c r="R72" s="186"/>
      <c r="S72" s="186"/>
      <c r="T72" s="186"/>
    </row>
    <row r="73" spans="1:20" ht="13.5" customHeight="1" x14ac:dyDescent="0.15">
      <c r="A73" s="241" t="s">
        <v>90</v>
      </c>
      <c r="B73" s="44" t="s">
        <v>80</v>
      </c>
      <c r="C73" s="156">
        <v>1270</v>
      </c>
      <c r="D73" s="45">
        <v>473</v>
      </c>
      <c r="E73" s="46">
        <v>545</v>
      </c>
      <c r="F73" s="46">
        <v>180</v>
      </c>
      <c r="G73" s="46">
        <v>52</v>
      </c>
      <c r="H73" s="47">
        <v>20</v>
      </c>
      <c r="I73" s="33"/>
      <c r="J73" s="42">
        <f t="shared" ref="J73" si="132">SUM(D73:E73)</f>
        <v>1018</v>
      </c>
      <c r="K73" s="41">
        <f t="shared" ref="K73" si="133">SUM(F73:G73)</f>
        <v>232</v>
      </c>
      <c r="L73" s="33"/>
      <c r="M73" s="33"/>
      <c r="N73" s="53"/>
    </row>
    <row r="74" spans="1:20" ht="13.5" customHeight="1" x14ac:dyDescent="0.15">
      <c r="A74" s="239"/>
      <c r="B74" s="50"/>
      <c r="C74" s="158"/>
      <c r="D74" s="142">
        <v>37.244094488188978</v>
      </c>
      <c r="E74" s="152">
        <v>42.913385826771652</v>
      </c>
      <c r="F74" s="152">
        <v>14.173228346456693</v>
      </c>
      <c r="G74" s="152">
        <v>4.0944881889763778</v>
      </c>
      <c r="H74" s="147">
        <v>1.5748031496062991</v>
      </c>
      <c r="I74" s="186"/>
      <c r="J74" s="206">
        <f t="shared" ref="J74" si="134">J73/$C73*100</f>
        <v>80.157480314960623</v>
      </c>
      <c r="K74" s="208">
        <f t="shared" ref="K74" si="135">K73/$C73*100</f>
        <v>18.26771653543307</v>
      </c>
      <c r="L74" s="205"/>
      <c r="M74" s="205"/>
      <c r="N74" s="186"/>
      <c r="O74" s="186"/>
      <c r="P74" s="186"/>
      <c r="Q74" s="186"/>
      <c r="R74" s="186"/>
      <c r="S74" s="186"/>
      <c r="T74" s="186"/>
    </row>
    <row r="75" spans="1:20" ht="13.5" customHeight="1" x14ac:dyDescent="0.15">
      <c r="A75" s="239"/>
      <c r="B75" s="44" t="s">
        <v>81</v>
      </c>
      <c r="C75" s="156">
        <v>881</v>
      </c>
      <c r="D75" s="45">
        <v>349</v>
      </c>
      <c r="E75" s="46">
        <v>393</v>
      </c>
      <c r="F75" s="46">
        <v>106</v>
      </c>
      <c r="G75" s="46">
        <v>29</v>
      </c>
      <c r="H75" s="47">
        <v>4</v>
      </c>
      <c r="I75" s="33"/>
      <c r="J75" s="48">
        <f t="shared" ref="J75" si="136">SUM(D75:E75)</f>
        <v>742</v>
      </c>
      <c r="K75" s="47">
        <f t="shared" ref="K75" si="137">SUM(F75:G75)</f>
        <v>135</v>
      </c>
      <c r="L75" s="33"/>
      <c r="M75" s="33"/>
      <c r="N75" s="54"/>
    </row>
    <row r="76" spans="1:20" ht="13.5" customHeight="1" x14ac:dyDescent="0.15">
      <c r="A76" s="239"/>
      <c r="B76" s="50" t="s">
        <v>82</v>
      </c>
      <c r="C76" s="158"/>
      <c r="D76" s="142">
        <v>39.61407491486947</v>
      </c>
      <c r="E76" s="152">
        <v>44.608399545970492</v>
      </c>
      <c r="F76" s="152">
        <v>12.031782065834278</v>
      </c>
      <c r="G76" s="152">
        <v>3.2917139614074915</v>
      </c>
      <c r="H76" s="147">
        <v>0.45402951191827468</v>
      </c>
      <c r="I76" s="186"/>
      <c r="J76" s="206">
        <f t="shared" ref="J76" si="138">J75/$C75*100</f>
        <v>84.222474460839962</v>
      </c>
      <c r="K76" s="208">
        <f t="shared" ref="K76" si="139">K75/$C75*100</f>
        <v>15.32349602724177</v>
      </c>
      <c r="L76" s="205"/>
      <c r="M76" s="205"/>
      <c r="N76" s="186"/>
      <c r="O76" s="186"/>
      <c r="P76" s="186"/>
      <c r="Q76" s="186"/>
      <c r="R76" s="186"/>
      <c r="S76" s="186"/>
      <c r="T76" s="186"/>
    </row>
    <row r="77" spans="1:20" ht="13.5" customHeight="1" x14ac:dyDescent="0.15">
      <c r="A77" s="239"/>
      <c r="B77" s="44" t="s">
        <v>83</v>
      </c>
      <c r="C77" s="156">
        <v>268</v>
      </c>
      <c r="D77" s="45">
        <v>112</v>
      </c>
      <c r="E77" s="46">
        <v>120</v>
      </c>
      <c r="F77" s="46">
        <v>25</v>
      </c>
      <c r="G77" s="46">
        <v>11</v>
      </c>
      <c r="H77" s="47">
        <v>0</v>
      </c>
      <c r="I77" s="33"/>
      <c r="J77" s="48">
        <f t="shared" ref="J77" si="140">SUM(D77:E77)</f>
        <v>232</v>
      </c>
      <c r="K77" s="47">
        <f t="shared" ref="K77" si="141">SUM(F77:G77)</f>
        <v>36</v>
      </c>
      <c r="L77" s="33"/>
      <c r="M77" s="33"/>
      <c r="N77" s="56"/>
    </row>
    <row r="78" spans="1:20" ht="13.5" customHeight="1" x14ac:dyDescent="0.15">
      <c r="A78" s="239"/>
      <c r="B78" s="50"/>
      <c r="C78" s="158"/>
      <c r="D78" s="142">
        <v>41.791044776119399</v>
      </c>
      <c r="E78" s="152">
        <v>44.776119402985074</v>
      </c>
      <c r="F78" s="152">
        <v>9.3283582089552244</v>
      </c>
      <c r="G78" s="152">
        <v>4.1044776119402986</v>
      </c>
      <c r="H78" s="147">
        <v>0</v>
      </c>
      <c r="I78" s="186"/>
      <c r="J78" s="206">
        <f t="shared" ref="J78" si="142">J77/$C77*100</f>
        <v>86.567164179104466</v>
      </c>
      <c r="K78" s="208">
        <f t="shared" ref="K78" si="143">K77/$C77*100</f>
        <v>13.432835820895523</v>
      </c>
      <c r="L78" s="205"/>
      <c r="M78" s="205"/>
      <c r="N78" s="186"/>
      <c r="O78" s="186"/>
      <c r="P78" s="186"/>
      <c r="Q78" s="186"/>
      <c r="R78" s="186"/>
      <c r="S78" s="186"/>
      <c r="T78" s="186"/>
    </row>
    <row r="79" spans="1:20" ht="13.5" customHeight="1" x14ac:dyDescent="0.15">
      <c r="A79" s="239"/>
      <c r="B79" s="44" t="s">
        <v>38</v>
      </c>
      <c r="C79" s="156">
        <v>64</v>
      </c>
      <c r="D79" s="45">
        <v>20</v>
      </c>
      <c r="E79" s="46">
        <v>27</v>
      </c>
      <c r="F79" s="46">
        <v>9</v>
      </c>
      <c r="G79" s="46">
        <v>4</v>
      </c>
      <c r="H79" s="47">
        <v>4</v>
      </c>
      <c r="I79" s="33"/>
      <c r="J79" s="48">
        <f t="shared" ref="J79" si="144">SUM(D79:E79)</f>
        <v>47</v>
      </c>
      <c r="K79" s="47">
        <f t="shared" ref="K79" si="145">SUM(F79:G79)</f>
        <v>13</v>
      </c>
      <c r="L79" s="33"/>
      <c r="M79" s="33"/>
      <c r="N79" s="55"/>
    </row>
    <row r="80" spans="1:20" ht="13.5" customHeight="1" thickBot="1" x14ac:dyDescent="0.2">
      <c r="A80" s="240"/>
      <c r="B80" s="52"/>
      <c r="C80" s="157"/>
      <c r="D80" s="149">
        <v>31.25</v>
      </c>
      <c r="E80" s="214">
        <v>42.1875</v>
      </c>
      <c r="F80" s="214">
        <v>14.0625</v>
      </c>
      <c r="G80" s="214">
        <v>6.25</v>
      </c>
      <c r="H80" s="154">
        <v>6.25</v>
      </c>
      <c r="I80" s="186"/>
      <c r="J80" s="216">
        <f t="shared" ref="J80:K80" si="146">J79/$C79*100</f>
        <v>73.4375</v>
      </c>
      <c r="K80" s="196">
        <f t="shared" si="146"/>
        <v>20.3125</v>
      </c>
      <c r="L80" s="205"/>
      <c r="M80" s="205"/>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8">
    <mergeCell ref="A65:A72"/>
    <mergeCell ref="A73:A80"/>
    <mergeCell ref="A2:O2"/>
    <mergeCell ref="A7:A18"/>
    <mergeCell ref="A19:A26"/>
    <mergeCell ref="A27:A40"/>
    <mergeCell ref="A41:A58"/>
    <mergeCell ref="A59:A64"/>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9BE7B-0AB6-41B3-A51C-C2308E9917CA}">
  <sheetPr codeName="Sheet16">
    <tabColor theme="9" tint="0.79998168889431442"/>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H1" s="4"/>
      <c r="Q1" s="5" t="s">
        <v>183</v>
      </c>
    </row>
    <row r="2" spans="1:20" ht="45" customHeight="1" thickBot="1" x14ac:dyDescent="0.2">
      <c r="A2" s="6" t="s">
        <v>464</v>
      </c>
      <c r="B2" s="7"/>
      <c r="C2" s="7"/>
      <c r="D2" s="7"/>
      <c r="E2" s="7"/>
      <c r="F2" s="7"/>
      <c r="G2" s="7"/>
      <c r="H2" s="7"/>
      <c r="I2" s="7"/>
      <c r="J2" s="7"/>
      <c r="K2" s="7"/>
      <c r="L2" s="7"/>
      <c r="M2" s="7"/>
      <c r="N2" s="7"/>
      <c r="O2" s="8"/>
    </row>
    <row r="3" spans="1:20" ht="15" customHeight="1" x14ac:dyDescent="0.15">
      <c r="A3" s="9"/>
      <c r="B3" s="10"/>
      <c r="C3" s="128"/>
      <c r="D3" s="11">
        <v>1</v>
      </c>
      <c r="E3" s="12">
        <v>2</v>
      </c>
      <c r="F3" s="12">
        <v>3</v>
      </c>
      <c r="G3" s="12">
        <v>4</v>
      </c>
      <c r="H3" s="13"/>
      <c r="J3" s="11" t="s">
        <v>0</v>
      </c>
      <c r="K3" s="14" t="s">
        <v>190</v>
      </c>
      <c r="L3" s="15"/>
      <c r="M3" s="15"/>
      <c r="N3" s="15"/>
    </row>
    <row r="4" spans="1:20" ht="144.9" customHeight="1" thickBot="1" x14ac:dyDescent="0.2">
      <c r="A4" s="16"/>
      <c r="B4" s="17"/>
      <c r="C4" s="18" t="s">
        <v>2</v>
      </c>
      <c r="D4" s="19" t="s">
        <v>184</v>
      </c>
      <c r="E4" s="20" t="s">
        <v>185</v>
      </c>
      <c r="F4" s="20" t="s">
        <v>186</v>
      </c>
      <c r="G4" s="20" t="s">
        <v>187</v>
      </c>
      <c r="H4" s="21" t="s">
        <v>103</v>
      </c>
      <c r="J4" s="22" t="s">
        <v>188</v>
      </c>
      <c r="K4" s="21" t="s">
        <v>189</v>
      </c>
      <c r="L4" s="23"/>
      <c r="M4" s="23"/>
      <c r="N4" s="23"/>
      <c r="O4" s="24"/>
    </row>
    <row r="5" spans="1:20" s="33" customFormat="1" ht="13.5" customHeight="1" x14ac:dyDescent="0.15">
      <c r="A5" s="25" t="s">
        <v>11</v>
      </c>
      <c r="B5" s="26"/>
      <c r="C5" s="156">
        <v>2483</v>
      </c>
      <c r="D5" s="27">
        <v>1754</v>
      </c>
      <c r="E5" s="28">
        <v>555</v>
      </c>
      <c r="F5" s="28">
        <v>115</v>
      </c>
      <c r="G5" s="28">
        <v>46</v>
      </c>
      <c r="H5" s="29">
        <v>13</v>
      </c>
      <c r="I5" s="30"/>
      <c r="J5" s="31">
        <f>SUM(D5:E5)</f>
        <v>2309</v>
      </c>
      <c r="K5" s="29">
        <f>SUM(F5:G5)</f>
        <v>161</v>
      </c>
      <c r="L5" s="32"/>
      <c r="M5" s="32"/>
      <c r="N5" s="32"/>
    </row>
    <row r="6" spans="1:20" ht="13.5" customHeight="1" thickBot="1" x14ac:dyDescent="0.2">
      <c r="A6" s="34"/>
      <c r="B6" s="35"/>
      <c r="C6" s="157"/>
      <c r="D6" s="145">
        <v>70.640354409987921</v>
      </c>
      <c r="E6" s="192">
        <v>22.351993556182038</v>
      </c>
      <c r="F6" s="192">
        <v>4.6314941602899715</v>
      </c>
      <c r="G6" s="192">
        <v>1.8525976641159889</v>
      </c>
      <c r="H6" s="146">
        <v>0.52356020942408377</v>
      </c>
      <c r="I6" s="193"/>
      <c r="J6" s="172">
        <f>J5/$C5*100</f>
        <v>92.992347966169959</v>
      </c>
      <c r="K6" s="146">
        <f>K5/$C5*100</f>
        <v>6.4840918244059607</v>
      </c>
      <c r="L6" s="187"/>
      <c r="M6" s="187"/>
      <c r="N6" s="185"/>
      <c r="O6" s="186"/>
      <c r="P6" s="186"/>
      <c r="Q6" s="186"/>
      <c r="R6" s="186"/>
      <c r="S6" s="186"/>
      <c r="T6" s="186"/>
    </row>
    <row r="7" spans="1:20" s="33" customFormat="1" ht="13.5" customHeight="1" x14ac:dyDescent="0.15">
      <c r="A7" s="238" t="s">
        <v>12</v>
      </c>
      <c r="B7" s="37" t="s">
        <v>13</v>
      </c>
      <c r="C7" s="155">
        <v>1202</v>
      </c>
      <c r="D7" s="39">
        <v>841</v>
      </c>
      <c r="E7" s="40">
        <v>267</v>
      </c>
      <c r="F7" s="40">
        <v>60</v>
      </c>
      <c r="G7" s="40">
        <v>28</v>
      </c>
      <c r="H7" s="41">
        <v>6</v>
      </c>
      <c r="I7" s="30"/>
      <c r="J7" s="42">
        <f t="shared" ref="J7" si="0">SUM(D7:E7)</f>
        <v>1108</v>
      </c>
      <c r="K7" s="41">
        <f t="shared" ref="K7" si="1">SUM(F7:G7)</f>
        <v>88</v>
      </c>
    </row>
    <row r="8" spans="1:20" ht="13.5" customHeight="1" x14ac:dyDescent="0.15">
      <c r="A8" s="239"/>
      <c r="B8" s="43"/>
      <c r="C8" s="158"/>
      <c r="D8" s="142">
        <v>69.966722129783705</v>
      </c>
      <c r="E8" s="152">
        <v>22.212978369384359</v>
      </c>
      <c r="F8" s="152">
        <v>4.9916805324459235</v>
      </c>
      <c r="G8" s="152">
        <v>2.3294509151414311</v>
      </c>
      <c r="H8" s="147">
        <v>0.49916805324459235</v>
      </c>
      <c r="I8" s="193"/>
      <c r="J8" s="206">
        <f t="shared" ref="J8" si="2">J7/$C7*100</f>
        <v>92.17970049916805</v>
      </c>
      <c r="K8" s="208">
        <f t="shared" ref="K8" si="3">K7/$C7*100</f>
        <v>7.321131447587355</v>
      </c>
      <c r="L8" s="205"/>
      <c r="M8" s="205"/>
      <c r="N8" s="186"/>
      <c r="O8" s="186"/>
      <c r="P8" s="186"/>
      <c r="Q8" s="186"/>
      <c r="R8" s="186"/>
      <c r="S8" s="186"/>
      <c r="T8" s="186"/>
    </row>
    <row r="9" spans="1:20" s="33" customFormat="1" ht="13.5" customHeight="1" x14ac:dyDescent="0.15">
      <c r="A9" s="239"/>
      <c r="B9" s="44" t="s">
        <v>14</v>
      </c>
      <c r="C9" s="156">
        <v>230</v>
      </c>
      <c r="D9" s="45">
        <v>157</v>
      </c>
      <c r="E9" s="46">
        <v>58</v>
      </c>
      <c r="F9" s="46">
        <v>12</v>
      </c>
      <c r="G9" s="46">
        <v>3</v>
      </c>
      <c r="H9" s="47">
        <v>0</v>
      </c>
      <c r="I9" s="30"/>
      <c r="J9" s="48">
        <f t="shared" ref="J9" si="4">SUM(D9:E9)</f>
        <v>215</v>
      </c>
      <c r="K9" s="47">
        <f t="shared" ref="K9" si="5">SUM(F9:G9)</f>
        <v>15</v>
      </c>
    </row>
    <row r="10" spans="1:20" ht="13.5" customHeight="1" x14ac:dyDescent="0.15">
      <c r="A10" s="239"/>
      <c r="B10" s="43"/>
      <c r="C10" s="158"/>
      <c r="D10" s="142">
        <v>68.260869565217391</v>
      </c>
      <c r="E10" s="152">
        <v>25.217391304347824</v>
      </c>
      <c r="F10" s="152">
        <v>5.2173913043478262</v>
      </c>
      <c r="G10" s="152">
        <v>1.3043478260869565</v>
      </c>
      <c r="H10" s="147">
        <v>0</v>
      </c>
      <c r="I10" s="193"/>
      <c r="J10" s="206">
        <f t="shared" ref="J10" si="6">J9/$C9*100</f>
        <v>93.478260869565219</v>
      </c>
      <c r="K10" s="208">
        <f t="shared" ref="K10" si="7">K9/$C9*100</f>
        <v>6.5217391304347823</v>
      </c>
      <c r="L10" s="205"/>
      <c r="M10" s="205"/>
      <c r="N10" s="186"/>
      <c r="O10" s="186"/>
      <c r="P10" s="186"/>
      <c r="Q10" s="186"/>
      <c r="R10" s="186"/>
      <c r="S10" s="186"/>
      <c r="T10" s="186"/>
    </row>
    <row r="11" spans="1:20" s="33" customFormat="1" ht="13.5" customHeight="1" x14ac:dyDescent="0.15">
      <c r="A11" s="239"/>
      <c r="B11" s="44" t="s">
        <v>15</v>
      </c>
      <c r="C11" s="156">
        <v>625</v>
      </c>
      <c r="D11" s="45">
        <v>427</v>
      </c>
      <c r="E11" s="46">
        <v>155</v>
      </c>
      <c r="F11" s="46">
        <v>33</v>
      </c>
      <c r="G11" s="46">
        <v>6</v>
      </c>
      <c r="H11" s="47">
        <v>4</v>
      </c>
      <c r="I11" s="30"/>
      <c r="J11" s="48">
        <f t="shared" ref="J11" si="8">SUM(D11:E11)</f>
        <v>582</v>
      </c>
      <c r="K11" s="47">
        <f t="shared" ref="K11" si="9">SUM(F11:G11)</f>
        <v>39</v>
      </c>
    </row>
    <row r="12" spans="1:20" ht="13.5" customHeight="1" x14ac:dyDescent="0.15">
      <c r="A12" s="239"/>
      <c r="B12" s="43"/>
      <c r="C12" s="158"/>
      <c r="D12" s="142">
        <v>68.320000000000007</v>
      </c>
      <c r="E12" s="152">
        <v>24.8</v>
      </c>
      <c r="F12" s="152">
        <v>5.28</v>
      </c>
      <c r="G12" s="152">
        <v>0.96</v>
      </c>
      <c r="H12" s="147">
        <v>0.64</v>
      </c>
      <c r="I12" s="193"/>
      <c r="J12" s="206">
        <f t="shared" ref="J12" si="10">J11/$C11*100</f>
        <v>93.12</v>
      </c>
      <c r="K12" s="208">
        <f t="shared" ref="K12" si="11">K11/$C11*100</f>
        <v>6.2399999999999993</v>
      </c>
      <c r="L12" s="205"/>
      <c r="M12" s="205"/>
      <c r="N12" s="186"/>
      <c r="O12" s="186"/>
      <c r="P12" s="186"/>
      <c r="Q12" s="186"/>
      <c r="R12" s="186"/>
      <c r="S12" s="186"/>
      <c r="T12" s="186"/>
    </row>
    <row r="13" spans="1:20" s="33" customFormat="1" ht="13.5" customHeight="1" x14ac:dyDescent="0.15">
      <c r="A13" s="239"/>
      <c r="B13" s="44" t="s">
        <v>16</v>
      </c>
      <c r="C13" s="156">
        <v>173</v>
      </c>
      <c r="D13" s="45">
        <v>126</v>
      </c>
      <c r="E13" s="46">
        <v>42</v>
      </c>
      <c r="F13" s="46">
        <v>2</v>
      </c>
      <c r="G13" s="46">
        <v>3</v>
      </c>
      <c r="H13" s="47">
        <v>0</v>
      </c>
      <c r="I13" s="30"/>
      <c r="J13" s="48">
        <f t="shared" ref="J13" si="12">SUM(D13:E13)</f>
        <v>168</v>
      </c>
      <c r="K13" s="47">
        <f t="shared" ref="K13" si="13">SUM(F13:G13)</f>
        <v>5</v>
      </c>
    </row>
    <row r="14" spans="1:20" ht="13.5" customHeight="1" x14ac:dyDescent="0.15">
      <c r="A14" s="239"/>
      <c r="B14" s="43"/>
      <c r="C14" s="158"/>
      <c r="D14" s="142">
        <v>72.832369942196522</v>
      </c>
      <c r="E14" s="152">
        <v>24.277456647398843</v>
      </c>
      <c r="F14" s="152">
        <v>1.1560693641618496</v>
      </c>
      <c r="G14" s="152">
        <v>1.7341040462427744</v>
      </c>
      <c r="H14" s="147">
        <v>0</v>
      </c>
      <c r="I14" s="193"/>
      <c r="J14" s="206">
        <f t="shared" ref="J14" si="14">J13/$C13*100</f>
        <v>97.109826589595372</v>
      </c>
      <c r="K14" s="208">
        <f t="shared" ref="K14" si="15">K13/$C13*100</f>
        <v>2.8901734104046244</v>
      </c>
      <c r="L14" s="205"/>
      <c r="M14" s="205"/>
      <c r="N14" s="186"/>
      <c r="O14" s="186"/>
      <c r="P14" s="186"/>
      <c r="Q14" s="186"/>
      <c r="R14" s="186"/>
      <c r="S14" s="186"/>
      <c r="T14" s="186"/>
    </row>
    <row r="15" spans="1:20" s="33" customFormat="1" ht="13.5" customHeight="1" x14ac:dyDescent="0.15">
      <c r="A15" s="239"/>
      <c r="B15" s="44" t="s">
        <v>17</v>
      </c>
      <c r="C15" s="156">
        <v>173</v>
      </c>
      <c r="D15" s="45">
        <v>140</v>
      </c>
      <c r="E15" s="46">
        <v>22</v>
      </c>
      <c r="F15" s="46">
        <v>6</v>
      </c>
      <c r="G15" s="46">
        <v>4</v>
      </c>
      <c r="H15" s="47">
        <v>1</v>
      </c>
      <c r="I15" s="30"/>
      <c r="J15" s="48">
        <f t="shared" ref="J15" si="16">SUM(D15:E15)</f>
        <v>162</v>
      </c>
      <c r="K15" s="47">
        <f t="shared" ref="K15" si="17">SUM(F15:G15)</f>
        <v>10</v>
      </c>
    </row>
    <row r="16" spans="1:20" ht="13.5" customHeight="1" x14ac:dyDescent="0.15">
      <c r="A16" s="239"/>
      <c r="B16" s="43"/>
      <c r="C16" s="158"/>
      <c r="D16" s="142">
        <v>80.924855491329481</v>
      </c>
      <c r="E16" s="152">
        <v>12.716763005780345</v>
      </c>
      <c r="F16" s="152">
        <v>3.4682080924855487</v>
      </c>
      <c r="G16" s="152">
        <v>2.3121387283236992</v>
      </c>
      <c r="H16" s="147">
        <v>0.57803468208092479</v>
      </c>
      <c r="I16" s="193"/>
      <c r="J16" s="206">
        <f t="shared" ref="J16" si="18">J15/$C15*100</f>
        <v>93.641618497109818</v>
      </c>
      <c r="K16" s="208">
        <f t="shared" ref="K16" si="19">K15/$C15*100</f>
        <v>5.7803468208092488</v>
      </c>
      <c r="L16" s="205"/>
      <c r="M16" s="205"/>
      <c r="N16" s="186"/>
      <c r="O16" s="186"/>
      <c r="P16" s="186"/>
      <c r="Q16" s="186"/>
      <c r="R16" s="186"/>
      <c r="S16" s="186"/>
      <c r="T16" s="186"/>
    </row>
    <row r="17" spans="1:20" s="33" customFormat="1" ht="13.5" customHeight="1" x14ac:dyDescent="0.15">
      <c r="A17" s="239"/>
      <c r="B17" s="44" t="s">
        <v>18</v>
      </c>
      <c r="C17" s="156">
        <v>80</v>
      </c>
      <c r="D17" s="45">
        <v>63</v>
      </c>
      <c r="E17" s="46">
        <v>11</v>
      </c>
      <c r="F17" s="46">
        <v>2</v>
      </c>
      <c r="G17" s="46">
        <v>2</v>
      </c>
      <c r="H17" s="47">
        <v>2</v>
      </c>
      <c r="I17" s="30"/>
      <c r="J17" s="48">
        <f t="shared" ref="J17" si="20">SUM(D17:E17)</f>
        <v>74</v>
      </c>
      <c r="K17" s="47">
        <f t="shared" ref="K17" si="21">SUM(F17:G17)</f>
        <v>4</v>
      </c>
    </row>
    <row r="18" spans="1:20" ht="13.5" customHeight="1" thickBot="1" x14ac:dyDescent="0.2">
      <c r="A18" s="240"/>
      <c r="B18" s="49"/>
      <c r="C18" s="157"/>
      <c r="D18" s="149">
        <v>78.75</v>
      </c>
      <c r="E18" s="214">
        <v>13.750000000000002</v>
      </c>
      <c r="F18" s="214">
        <v>2.5</v>
      </c>
      <c r="G18" s="214">
        <v>2.5</v>
      </c>
      <c r="H18" s="154">
        <v>2.5</v>
      </c>
      <c r="I18" s="193"/>
      <c r="J18" s="216">
        <f t="shared" ref="J18" si="22">J17/$C17*100</f>
        <v>92.5</v>
      </c>
      <c r="K18" s="196">
        <f t="shared" ref="K18" si="23">K17/$C17*100</f>
        <v>5</v>
      </c>
      <c r="L18" s="205"/>
      <c r="M18" s="205"/>
      <c r="N18" s="186"/>
      <c r="O18" s="186"/>
      <c r="P18" s="186"/>
      <c r="Q18" s="186"/>
      <c r="R18" s="186"/>
      <c r="S18" s="186"/>
      <c r="T18" s="186"/>
    </row>
    <row r="19" spans="1:20" s="33" customFormat="1" ht="13.5" customHeight="1" x14ac:dyDescent="0.15">
      <c r="A19" s="238" t="s">
        <v>19</v>
      </c>
      <c r="B19" s="37" t="s">
        <v>20</v>
      </c>
      <c r="C19" s="155">
        <v>1001</v>
      </c>
      <c r="D19" s="39">
        <v>717</v>
      </c>
      <c r="E19" s="40">
        <v>210</v>
      </c>
      <c r="F19" s="40">
        <v>49</v>
      </c>
      <c r="G19" s="40">
        <v>23</v>
      </c>
      <c r="H19" s="41">
        <v>2</v>
      </c>
      <c r="I19" s="30"/>
      <c r="J19" s="48">
        <f t="shared" ref="J19" si="24">SUM(D19:E19)</f>
        <v>927</v>
      </c>
      <c r="K19" s="47">
        <f t="shared" ref="K19" si="25">SUM(F19:G19)</f>
        <v>72</v>
      </c>
    </row>
    <row r="20" spans="1:20" s="51" customFormat="1" ht="13.5" customHeight="1" x14ac:dyDescent="0.15">
      <c r="A20" s="239"/>
      <c r="B20" s="50"/>
      <c r="C20" s="158"/>
      <c r="D20" s="142">
        <v>71.628371628371625</v>
      </c>
      <c r="E20" s="152">
        <v>20.97902097902098</v>
      </c>
      <c r="F20" s="152">
        <v>4.895104895104895</v>
      </c>
      <c r="G20" s="152">
        <v>2.2977022977022976</v>
      </c>
      <c r="H20" s="147">
        <v>0.19980019980019981</v>
      </c>
      <c r="I20" s="193"/>
      <c r="J20" s="206">
        <f t="shared" ref="J20" si="26">J19/$C19*100</f>
        <v>92.607392607392597</v>
      </c>
      <c r="K20" s="208">
        <f t="shared" ref="K20" si="27">K19/$C19*100</f>
        <v>7.1928071928071935</v>
      </c>
      <c r="L20" s="205"/>
      <c r="M20" s="205"/>
      <c r="N20" s="186"/>
      <c r="O20" s="186"/>
      <c r="P20" s="186"/>
      <c r="Q20" s="186"/>
      <c r="R20" s="186"/>
      <c r="S20" s="186"/>
      <c r="T20" s="186"/>
    </row>
    <row r="21" spans="1:20" s="33" customFormat="1" ht="13.5" customHeight="1" x14ac:dyDescent="0.15">
      <c r="A21" s="239"/>
      <c r="B21" s="44" t="s">
        <v>21</v>
      </c>
      <c r="C21" s="156">
        <v>1454</v>
      </c>
      <c r="D21" s="45">
        <v>1022</v>
      </c>
      <c r="E21" s="46">
        <v>334</v>
      </c>
      <c r="F21" s="46">
        <v>65</v>
      </c>
      <c r="G21" s="46">
        <v>23</v>
      </c>
      <c r="H21" s="47">
        <v>10</v>
      </c>
      <c r="I21" s="30"/>
      <c r="J21" s="48">
        <f t="shared" ref="J21" si="28">SUM(D21:E21)</f>
        <v>1356</v>
      </c>
      <c r="K21" s="47">
        <f t="shared" ref="K21" si="29">SUM(F21:G21)</f>
        <v>88</v>
      </c>
    </row>
    <row r="22" spans="1:20" s="51" customFormat="1" ht="13.5" customHeight="1" x14ac:dyDescent="0.15">
      <c r="A22" s="239"/>
      <c r="B22" s="50"/>
      <c r="C22" s="158"/>
      <c r="D22" s="142">
        <v>70.288858321870705</v>
      </c>
      <c r="E22" s="152">
        <v>22.971114167812932</v>
      </c>
      <c r="F22" s="152">
        <v>4.4704264099037143</v>
      </c>
      <c r="G22" s="152">
        <v>1.5818431911966988</v>
      </c>
      <c r="H22" s="147">
        <v>0.68775790921595592</v>
      </c>
      <c r="I22" s="186"/>
      <c r="J22" s="206">
        <f t="shared" ref="J22" si="30">J21/$C21*100</f>
        <v>93.259972489683634</v>
      </c>
      <c r="K22" s="208">
        <f t="shared" ref="K22" si="31">K21/$C21*100</f>
        <v>6.0522696011004129</v>
      </c>
      <c r="L22" s="205"/>
      <c r="M22" s="205"/>
      <c r="N22" s="186"/>
      <c r="O22" s="186"/>
      <c r="P22" s="186"/>
      <c r="Q22" s="186"/>
      <c r="R22" s="186"/>
      <c r="S22" s="186"/>
      <c r="T22" s="186"/>
    </row>
    <row r="23" spans="1:20" s="51" customFormat="1" ht="13.5" customHeight="1" x14ac:dyDescent="0.15">
      <c r="A23" s="239"/>
      <c r="B23" s="44" t="s">
        <v>75</v>
      </c>
      <c r="C23" s="156">
        <v>7</v>
      </c>
      <c r="D23" s="45">
        <v>3</v>
      </c>
      <c r="E23" s="46">
        <v>4</v>
      </c>
      <c r="F23" s="46">
        <v>0</v>
      </c>
      <c r="G23" s="46">
        <v>0</v>
      </c>
      <c r="H23" s="47">
        <v>0</v>
      </c>
      <c r="I23" s="30"/>
      <c r="J23" s="48">
        <f t="shared" ref="J23" si="32">SUM(D23:E23)</f>
        <v>7</v>
      </c>
      <c r="K23" s="47">
        <f t="shared" ref="K23" si="33">SUM(F23:G23)</f>
        <v>0</v>
      </c>
      <c r="L23" s="33"/>
      <c r="M23" s="33"/>
    </row>
    <row r="24" spans="1:20" s="51" customFormat="1" ht="13.5" customHeight="1" x14ac:dyDescent="0.15">
      <c r="A24" s="239"/>
      <c r="B24" s="50"/>
      <c r="C24" s="158"/>
      <c r="D24" s="142">
        <v>42.857142857142854</v>
      </c>
      <c r="E24" s="152">
        <v>57.142857142857139</v>
      </c>
      <c r="F24" s="152">
        <v>0</v>
      </c>
      <c r="G24" s="152">
        <v>0</v>
      </c>
      <c r="H24" s="147">
        <v>0</v>
      </c>
      <c r="I24" s="186"/>
      <c r="J24" s="206">
        <f t="shared" ref="J24" si="34">J23/$C23*100</f>
        <v>100</v>
      </c>
      <c r="K24" s="208">
        <f t="shared" ref="K24" si="35">K23/$C23*100</f>
        <v>0</v>
      </c>
      <c r="L24" s="205"/>
      <c r="M24" s="205"/>
      <c r="N24" s="186"/>
      <c r="O24" s="186"/>
      <c r="P24" s="186"/>
      <c r="Q24" s="186"/>
      <c r="R24" s="186"/>
      <c r="S24" s="186"/>
      <c r="T24" s="186"/>
    </row>
    <row r="25" spans="1:20" s="33" customFormat="1" ht="13.5" customHeight="1" x14ac:dyDescent="0.15">
      <c r="A25" s="239"/>
      <c r="B25" s="44" t="s">
        <v>8</v>
      </c>
      <c r="C25" s="156">
        <v>21</v>
      </c>
      <c r="D25" s="45">
        <v>12</v>
      </c>
      <c r="E25" s="46">
        <v>7</v>
      </c>
      <c r="F25" s="46">
        <v>1</v>
      </c>
      <c r="G25" s="46">
        <v>0</v>
      </c>
      <c r="H25" s="47">
        <v>1</v>
      </c>
      <c r="J25" s="48">
        <f t="shared" ref="J25" si="36">SUM(D25:E25)</f>
        <v>19</v>
      </c>
      <c r="K25" s="47">
        <f t="shared" ref="K25" si="37">SUM(F25:G25)</f>
        <v>1</v>
      </c>
    </row>
    <row r="26" spans="1:20" s="51" customFormat="1" ht="13.5" customHeight="1" thickBot="1" x14ac:dyDescent="0.2">
      <c r="A26" s="240"/>
      <c r="B26" s="52"/>
      <c r="C26" s="157"/>
      <c r="D26" s="149">
        <v>57.142857142857139</v>
      </c>
      <c r="E26" s="214">
        <v>33.333333333333329</v>
      </c>
      <c r="F26" s="214">
        <v>4.7619047619047619</v>
      </c>
      <c r="G26" s="214">
        <v>0</v>
      </c>
      <c r="H26" s="154">
        <v>4.7619047619047619</v>
      </c>
      <c r="I26" s="186"/>
      <c r="J26" s="206">
        <f t="shared" ref="J26" si="38">J25/$C25*100</f>
        <v>90.476190476190482</v>
      </c>
      <c r="K26" s="208">
        <f t="shared" ref="K26" si="39">K25/$C25*100</f>
        <v>4.7619047619047619</v>
      </c>
      <c r="L26" s="205"/>
      <c r="M26" s="205"/>
      <c r="N26" s="186"/>
      <c r="O26" s="186"/>
      <c r="P26" s="186"/>
      <c r="Q26" s="186"/>
      <c r="R26" s="186"/>
      <c r="S26" s="186"/>
      <c r="T26" s="186"/>
    </row>
    <row r="27" spans="1:20" s="33" customFormat="1" ht="13.5" customHeight="1" x14ac:dyDescent="0.15">
      <c r="A27" s="238" t="s">
        <v>22</v>
      </c>
      <c r="B27" s="37" t="s">
        <v>23</v>
      </c>
      <c r="C27" s="155">
        <v>115</v>
      </c>
      <c r="D27" s="39">
        <v>86</v>
      </c>
      <c r="E27" s="40">
        <v>24</v>
      </c>
      <c r="F27" s="40">
        <v>4</v>
      </c>
      <c r="G27" s="40">
        <v>1</v>
      </c>
      <c r="H27" s="41">
        <v>0</v>
      </c>
      <c r="J27" s="42">
        <f t="shared" ref="J27" si="40">SUM(D27:E27)</f>
        <v>110</v>
      </c>
      <c r="K27" s="41">
        <f t="shared" ref="K27" si="41">SUM(F27:G27)</f>
        <v>5</v>
      </c>
    </row>
    <row r="28" spans="1:20" s="51" customFormat="1" ht="13.5" customHeight="1" x14ac:dyDescent="0.15">
      <c r="A28" s="239"/>
      <c r="B28" s="50"/>
      <c r="C28" s="158"/>
      <c r="D28" s="142">
        <v>74.782608695652172</v>
      </c>
      <c r="E28" s="152">
        <v>20.869565217391305</v>
      </c>
      <c r="F28" s="152">
        <v>3.4782608695652173</v>
      </c>
      <c r="G28" s="152">
        <v>0.86956521739130432</v>
      </c>
      <c r="H28" s="147">
        <v>0</v>
      </c>
      <c r="I28" s="186"/>
      <c r="J28" s="206">
        <f t="shared" ref="J28" si="42">J27/$C27*100</f>
        <v>95.652173913043484</v>
      </c>
      <c r="K28" s="208">
        <f t="shared" ref="K28" si="43">K27/$C27*100</f>
        <v>4.3478260869565215</v>
      </c>
      <c r="L28" s="205"/>
      <c r="M28" s="205"/>
      <c r="N28" s="186"/>
      <c r="O28" s="186"/>
      <c r="P28" s="186"/>
      <c r="Q28" s="186"/>
      <c r="R28" s="186"/>
      <c r="S28" s="186"/>
      <c r="T28" s="186"/>
    </row>
    <row r="29" spans="1:20" s="33" customFormat="1" ht="13.5" customHeight="1" x14ac:dyDescent="0.15">
      <c r="A29" s="239"/>
      <c r="B29" s="44" t="s">
        <v>24</v>
      </c>
      <c r="C29" s="156">
        <v>201</v>
      </c>
      <c r="D29" s="45">
        <v>143</v>
      </c>
      <c r="E29" s="46">
        <v>41</v>
      </c>
      <c r="F29" s="46">
        <v>10</v>
      </c>
      <c r="G29" s="46">
        <v>7</v>
      </c>
      <c r="H29" s="47">
        <v>0</v>
      </c>
      <c r="J29" s="48">
        <f t="shared" ref="J29" si="44">SUM(D29:E29)</f>
        <v>184</v>
      </c>
      <c r="K29" s="47">
        <f t="shared" ref="K29" si="45">SUM(F29:G29)</f>
        <v>17</v>
      </c>
    </row>
    <row r="30" spans="1:20" s="51" customFormat="1" ht="13.5" customHeight="1" x14ac:dyDescent="0.15">
      <c r="A30" s="239"/>
      <c r="B30" s="50"/>
      <c r="C30" s="158"/>
      <c r="D30" s="142">
        <v>71.144278606965173</v>
      </c>
      <c r="E30" s="152">
        <v>20.398009950248756</v>
      </c>
      <c r="F30" s="152">
        <v>4.9751243781094532</v>
      </c>
      <c r="G30" s="152">
        <v>3.4825870646766171</v>
      </c>
      <c r="H30" s="147">
        <v>0</v>
      </c>
      <c r="I30" s="186"/>
      <c r="J30" s="206">
        <f t="shared" ref="J30" si="46">J29/$C29*100</f>
        <v>91.542288557213936</v>
      </c>
      <c r="K30" s="208">
        <f t="shared" ref="K30" si="47">K29/$C29*100</f>
        <v>8.4577114427860707</v>
      </c>
      <c r="L30" s="205"/>
      <c r="M30" s="205"/>
      <c r="N30" s="186"/>
      <c r="O30" s="186"/>
      <c r="P30" s="186"/>
      <c r="Q30" s="186"/>
      <c r="R30" s="186"/>
      <c r="S30" s="186"/>
      <c r="T30" s="186"/>
    </row>
    <row r="31" spans="1:20" s="33" customFormat="1" ht="13.5" customHeight="1" x14ac:dyDescent="0.15">
      <c r="A31" s="239"/>
      <c r="B31" s="44" t="s">
        <v>25</v>
      </c>
      <c r="C31" s="156">
        <v>316</v>
      </c>
      <c r="D31" s="45">
        <v>220</v>
      </c>
      <c r="E31" s="46">
        <v>77</v>
      </c>
      <c r="F31" s="46">
        <v>10</v>
      </c>
      <c r="G31" s="46">
        <v>9</v>
      </c>
      <c r="H31" s="47">
        <v>0</v>
      </c>
      <c r="J31" s="48">
        <f t="shared" ref="J31" si="48">SUM(D31:E31)</f>
        <v>297</v>
      </c>
      <c r="K31" s="47">
        <f t="shared" ref="K31" si="49">SUM(F31:G31)</f>
        <v>19</v>
      </c>
    </row>
    <row r="32" spans="1:20" s="51" customFormat="1" ht="13.5" customHeight="1" x14ac:dyDescent="0.15">
      <c r="A32" s="239"/>
      <c r="B32" s="50"/>
      <c r="C32" s="158"/>
      <c r="D32" s="142">
        <v>69.620253164556971</v>
      </c>
      <c r="E32" s="152">
        <v>24.367088607594937</v>
      </c>
      <c r="F32" s="152">
        <v>3.1645569620253164</v>
      </c>
      <c r="G32" s="152">
        <v>2.8481012658227849</v>
      </c>
      <c r="H32" s="147">
        <v>0</v>
      </c>
      <c r="I32" s="186"/>
      <c r="J32" s="206">
        <f t="shared" ref="J32" si="50">J31/$C31*100</f>
        <v>93.987341772151893</v>
      </c>
      <c r="K32" s="208">
        <f t="shared" ref="K32" si="51">K31/$C31*100</f>
        <v>6.0126582278481013</v>
      </c>
      <c r="L32" s="205"/>
      <c r="M32" s="205"/>
      <c r="N32" s="186"/>
      <c r="O32" s="186"/>
      <c r="P32" s="186"/>
      <c r="Q32" s="186"/>
      <c r="R32" s="186"/>
      <c r="S32" s="186"/>
      <c r="T32" s="186"/>
    </row>
    <row r="33" spans="1:20" s="33" customFormat="1" ht="13.5" customHeight="1" x14ac:dyDescent="0.15">
      <c r="A33" s="239"/>
      <c r="B33" s="44" t="s">
        <v>26</v>
      </c>
      <c r="C33" s="156">
        <v>484</v>
      </c>
      <c r="D33" s="45">
        <v>300</v>
      </c>
      <c r="E33" s="46">
        <v>143</v>
      </c>
      <c r="F33" s="46">
        <v>32</v>
      </c>
      <c r="G33" s="46">
        <v>9</v>
      </c>
      <c r="H33" s="47">
        <v>0</v>
      </c>
      <c r="J33" s="48">
        <f t="shared" ref="J33" si="52">SUM(D33:E33)</f>
        <v>443</v>
      </c>
      <c r="K33" s="47">
        <f t="shared" ref="K33" si="53">SUM(F33:G33)</f>
        <v>41</v>
      </c>
    </row>
    <row r="34" spans="1:20" s="51" customFormat="1" ht="13.5" customHeight="1" x14ac:dyDescent="0.15">
      <c r="A34" s="239"/>
      <c r="B34" s="50"/>
      <c r="C34" s="158"/>
      <c r="D34" s="142">
        <v>61.983471074380169</v>
      </c>
      <c r="E34" s="152">
        <v>29.545454545454547</v>
      </c>
      <c r="F34" s="152">
        <v>6.6115702479338845</v>
      </c>
      <c r="G34" s="152">
        <v>1.859504132231405</v>
      </c>
      <c r="H34" s="147">
        <v>0</v>
      </c>
      <c r="I34" s="186"/>
      <c r="J34" s="206">
        <f t="shared" ref="J34" si="54">J33/$C33*100</f>
        <v>91.528925619834709</v>
      </c>
      <c r="K34" s="208">
        <f t="shared" ref="K34" si="55">K33/$C33*100</f>
        <v>8.4710743801652892</v>
      </c>
      <c r="L34" s="205"/>
      <c r="M34" s="205"/>
      <c r="N34" s="186"/>
      <c r="O34" s="186"/>
      <c r="P34" s="186"/>
      <c r="Q34" s="186"/>
      <c r="R34" s="186"/>
      <c r="S34" s="186"/>
      <c r="T34" s="186"/>
    </row>
    <row r="35" spans="1:20" s="33" customFormat="1" ht="13.5" customHeight="1" x14ac:dyDescent="0.15">
      <c r="A35" s="239"/>
      <c r="B35" s="44" t="s">
        <v>27</v>
      </c>
      <c r="C35" s="156">
        <v>568</v>
      </c>
      <c r="D35" s="45">
        <v>424</v>
      </c>
      <c r="E35" s="46">
        <v>109</v>
      </c>
      <c r="F35" s="46">
        <v>24</v>
      </c>
      <c r="G35" s="46">
        <v>9</v>
      </c>
      <c r="H35" s="47">
        <v>2</v>
      </c>
      <c r="J35" s="48">
        <f t="shared" ref="J35" si="56">SUM(D35:E35)</f>
        <v>533</v>
      </c>
      <c r="K35" s="47">
        <f t="shared" ref="K35" si="57">SUM(F35:G35)</f>
        <v>33</v>
      </c>
    </row>
    <row r="36" spans="1:20" s="51" customFormat="1" ht="13.5" customHeight="1" x14ac:dyDescent="0.15">
      <c r="A36" s="239"/>
      <c r="B36" s="50"/>
      <c r="C36" s="158"/>
      <c r="D36" s="142">
        <v>74.647887323943664</v>
      </c>
      <c r="E36" s="152">
        <v>19.19014084507042</v>
      </c>
      <c r="F36" s="152">
        <v>4.225352112676056</v>
      </c>
      <c r="G36" s="152">
        <v>1.584507042253521</v>
      </c>
      <c r="H36" s="147">
        <v>0.35211267605633806</v>
      </c>
      <c r="I36" s="186"/>
      <c r="J36" s="206">
        <f t="shared" ref="J36" si="58">J35/$C35*100</f>
        <v>93.838028169014081</v>
      </c>
      <c r="K36" s="208">
        <f t="shared" ref="K36" si="59">K35/$C35*100</f>
        <v>5.8098591549295771</v>
      </c>
      <c r="L36" s="205"/>
      <c r="M36" s="205"/>
      <c r="N36" s="186"/>
      <c r="O36" s="186"/>
      <c r="P36" s="186"/>
      <c r="Q36" s="186"/>
      <c r="R36" s="186"/>
      <c r="S36" s="186"/>
      <c r="T36" s="186"/>
    </row>
    <row r="37" spans="1:20" s="33" customFormat="1" ht="13.5" customHeight="1" x14ac:dyDescent="0.15">
      <c r="A37" s="239"/>
      <c r="B37" s="44" t="s">
        <v>28</v>
      </c>
      <c r="C37" s="156">
        <v>783</v>
      </c>
      <c r="D37" s="45">
        <v>570</v>
      </c>
      <c r="E37" s="46">
        <v>157</v>
      </c>
      <c r="F37" s="46">
        <v>34</v>
      </c>
      <c r="G37" s="46">
        <v>11</v>
      </c>
      <c r="H37" s="47">
        <v>11</v>
      </c>
      <c r="J37" s="48">
        <f t="shared" ref="J37" si="60">SUM(D37:E37)</f>
        <v>727</v>
      </c>
      <c r="K37" s="47">
        <f t="shared" ref="K37" si="61">SUM(F37:G37)</f>
        <v>45</v>
      </c>
    </row>
    <row r="38" spans="1:20" s="51" customFormat="1" ht="13.5" customHeight="1" x14ac:dyDescent="0.15">
      <c r="A38" s="239"/>
      <c r="B38" s="50"/>
      <c r="C38" s="158"/>
      <c r="D38" s="142">
        <v>72.796934865900383</v>
      </c>
      <c r="E38" s="152">
        <v>20.051085568326947</v>
      </c>
      <c r="F38" s="152">
        <v>4.3422733077905491</v>
      </c>
      <c r="G38" s="152">
        <v>1.40485312899106</v>
      </c>
      <c r="H38" s="147">
        <v>1.40485312899106</v>
      </c>
      <c r="I38" s="186"/>
      <c r="J38" s="206">
        <f t="shared" ref="J38" si="62">J37/$C37*100</f>
        <v>92.848020434227323</v>
      </c>
      <c r="K38" s="208">
        <f t="shared" ref="K38" si="63">K37/$C37*100</f>
        <v>5.7471264367816088</v>
      </c>
      <c r="L38" s="205"/>
      <c r="M38" s="205"/>
      <c r="N38" s="186"/>
      <c r="O38" s="186"/>
      <c r="P38" s="186"/>
      <c r="Q38" s="186"/>
      <c r="R38" s="186"/>
      <c r="S38" s="186"/>
      <c r="T38" s="186"/>
    </row>
    <row r="39" spans="1:20" s="33" customFormat="1" ht="13.5" customHeight="1" x14ac:dyDescent="0.15">
      <c r="A39" s="239"/>
      <c r="B39" s="44" t="s">
        <v>8</v>
      </c>
      <c r="C39" s="156">
        <v>16</v>
      </c>
      <c r="D39" s="45">
        <v>11</v>
      </c>
      <c r="E39" s="46">
        <v>4</v>
      </c>
      <c r="F39" s="46">
        <v>1</v>
      </c>
      <c r="G39" s="46">
        <v>0</v>
      </c>
      <c r="H39" s="47">
        <v>0</v>
      </c>
      <c r="J39" s="48">
        <f t="shared" ref="J39" si="64">SUM(D39:E39)</f>
        <v>15</v>
      </c>
      <c r="K39" s="47">
        <f t="shared" ref="K39" si="65">SUM(F39:G39)</f>
        <v>1</v>
      </c>
    </row>
    <row r="40" spans="1:20" s="51" customFormat="1" ht="13.5" customHeight="1" thickBot="1" x14ac:dyDescent="0.2">
      <c r="A40" s="240"/>
      <c r="B40" s="52"/>
      <c r="C40" s="157"/>
      <c r="D40" s="149">
        <v>68.75</v>
      </c>
      <c r="E40" s="214">
        <v>25</v>
      </c>
      <c r="F40" s="214">
        <v>6.25</v>
      </c>
      <c r="G40" s="214">
        <v>0</v>
      </c>
      <c r="H40" s="154">
        <v>0</v>
      </c>
      <c r="I40" s="186"/>
      <c r="J40" s="216">
        <f t="shared" ref="J40" si="66">J39/$C39*100</f>
        <v>93.75</v>
      </c>
      <c r="K40" s="196">
        <f t="shared" ref="K40" si="67">K39/$C39*100</f>
        <v>6.25</v>
      </c>
      <c r="L40" s="205"/>
      <c r="M40" s="205"/>
      <c r="N40" s="186"/>
      <c r="O40" s="186"/>
      <c r="P40" s="186"/>
      <c r="Q40" s="186"/>
      <c r="R40" s="186"/>
      <c r="S40" s="186"/>
      <c r="T40" s="186"/>
    </row>
    <row r="41" spans="1:20" s="33" customFormat="1" ht="13.5" customHeight="1" x14ac:dyDescent="0.15">
      <c r="A41" s="239" t="s">
        <v>29</v>
      </c>
      <c r="B41" s="44" t="s">
        <v>30</v>
      </c>
      <c r="C41" s="156">
        <v>92</v>
      </c>
      <c r="D41" s="45">
        <v>69</v>
      </c>
      <c r="E41" s="46">
        <v>20</v>
      </c>
      <c r="F41" s="46">
        <v>2</v>
      </c>
      <c r="G41" s="46">
        <v>1</v>
      </c>
      <c r="H41" s="47">
        <v>0</v>
      </c>
      <c r="J41" s="48">
        <f t="shared" ref="J41" si="68">SUM(D41:E41)</f>
        <v>89</v>
      </c>
      <c r="K41" s="47">
        <f t="shared" ref="K41" si="69">SUM(F41:G41)</f>
        <v>3</v>
      </c>
    </row>
    <row r="42" spans="1:20" s="51" customFormat="1" ht="13.5" customHeight="1" x14ac:dyDescent="0.15">
      <c r="A42" s="239"/>
      <c r="B42" s="50"/>
      <c r="C42" s="158"/>
      <c r="D42" s="142">
        <v>75</v>
      </c>
      <c r="E42" s="152">
        <v>21.739130434782609</v>
      </c>
      <c r="F42" s="152">
        <v>2.1739130434782608</v>
      </c>
      <c r="G42" s="152">
        <v>1.0869565217391304</v>
      </c>
      <c r="H42" s="147">
        <v>0</v>
      </c>
      <c r="I42" s="186"/>
      <c r="J42" s="206">
        <f t="shared" ref="J42" si="70">J41/$C41*100</f>
        <v>96.739130434782609</v>
      </c>
      <c r="K42" s="208">
        <f t="shared" ref="K42" si="71">K41/$C41*100</f>
        <v>3.2608695652173911</v>
      </c>
      <c r="L42" s="205"/>
      <c r="M42" s="205"/>
      <c r="N42" s="186"/>
      <c r="O42" s="186"/>
      <c r="P42" s="186"/>
      <c r="Q42" s="186"/>
      <c r="R42" s="186"/>
      <c r="S42" s="186"/>
      <c r="T42" s="186"/>
    </row>
    <row r="43" spans="1:20" s="51" customFormat="1" ht="13.5" customHeight="1" x14ac:dyDescent="0.15">
      <c r="A43" s="239"/>
      <c r="B43" s="44" t="s">
        <v>76</v>
      </c>
      <c r="C43" s="156">
        <v>339</v>
      </c>
      <c r="D43" s="45">
        <v>220</v>
      </c>
      <c r="E43" s="46">
        <v>100</v>
      </c>
      <c r="F43" s="46">
        <v>11</v>
      </c>
      <c r="G43" s="46">
        <v>8</v>
      </c>
      <c r="H43" s="47">
        <v>0</v>
      </c>
      <c r="I43" s="33"/>
      <c r="J43" s="48">
        <f t="shared" ref="J43" si="72">SUM(D43:E43)</f>
        <v>320</v>
      </c>
      <c r="K43" s="47">
        <f t="shared" ref="K43" si="73">SUM(F43:G43)</f>
        <v>19</v>
      </c>
      <c r="L43" s="33"/>
      <c r="M43" s="33"/>
      <c r="N43" s="33"/>
      <c r="O43" s="33"/>
      <c r="P43" s="33"/>
      <c r="Q43" s="33"/>
      <c r="R43" s="33"/>
      <c r="S43" s="33"/>
      <c r="T43" s="33"/>
    </row>
    <row r="44" spans="1:20" s="51" customFormat="1" ht="13.5" customHeight="1" x14ac:dyDescent="0.15">
      <c r="A44" s="239"/>
      <c r="B44" s="50"/>
      <c r="C44" s="158"/>
      <c r="D44" s="142">
        <v>64.896755162241888</v>
      </c>
      <c r="E44" s="152">
        <v>29.498525073746311</v>
      </c>
      <c r="F44" s="152">
        <v>3.2448377581120944</v>
      </c>
      <c r="G44" s="152">
        <v>2.359882005899705</v>
      </c>
      <c r="H44" s="147">
        <v>0</v>
      </c>
      <c r="I44" s="186"/>
      <c r="J44" s="206">
        <f t="shared" ref="J44" si="74">J43/$C43*100</f>
        <v>94.395280235988196</v>
      </c>
      <c r="K44" s="208">
        <f t="shared" ref="K44" si="75">K43/$C43*100</f>
        <v>5.6047197640117989</v>
      </c>
      <c r="L44" s="205"/>
      <c r="M44" s="205"/>
      <c r="N44" s="186"/>
      <c r="O44" s="186"/>
      <c r="P44" s="186"/>
      <c r="Q44" s="186"/>
      <c r="R44" s="186"/>
      <c r="S44" s="186"/>
      <c r="T44" s="186"/>
    </row>
    <row r="45" spans="1:20" s="33" customFormat="1" ht="13.5" customHeight="1" x14ac:dyDescent="0.15">
      <c r="A45" s="239"/>
      <c r="B45" s="44" t="s">
        <v>31</v>
      </c>
      <c r="C45" s="156">
        <v>219</v>
      </c>
      <c r="D45" s="45">
        <v>172</v>
      </c>
      <c r="E45" s="46">
        <v>36</v>
      </c>
      <c r="F45" s="46">
        <v>8</v>
      </c>
      <c r="G45" s="46">
        <v>3</v>
      </c>
      <c r="H45" s="47">
        <v>0</v>
      </c>
      <c r="J45" s="48">
        <f t="shared" ref="J45" si="76">SUM(D45:E45)</f>
        <v>208</v>
      </c>
      <c r="K45" s="47">
        <f t="shared" ref="K45" si="77">SUM(F45:G45)</f>
        <v>11</v>
      </c>
    </row>
    <row r="46" spans="1:20" s="51" customFormat="1" ht="13.5" customHeight="1" x14ac:dyDescent="0.15">
      <c r="A46" s="239"/>
      <c r="B46" s="50"/>
      <c r="C46" s="158"/>
      <c r="D46" s="142">
        <v>78.538812785388117</v>
      </c>
      <c r="E46" s="152">
        <v>16.43835616438356</v>
      </c>
      <c r="F46" s="152">
        <v>3.6529680365296802</v>
      </c>
      <c r="G46" s="152">
        <v>1.3698630136986301</v>
      </c>
      <c r="H46" s="147">
        <v>0</v>
      </c>
      <c r="I46" s="186"/>
      <c r="J46" s="206">
        <f t="shared" ref="J46" si="78">J45/$C45*100</f>
        <v>94.977168949771681</v>
      </c>
      <c r="K46" s="208">
        <f t="shared" ref="K46" si="79">K45/$C45*100</f>
        <v>5.0228310502283104</v>
      </c>
      <c r="L46" s="205"/>
      <c r="M46" s="205"/>
      <c r="N46" s="186"/>
      <c r="O46" s="186"/>
      <c r="P46" s="186"/>
      <c r="Q46" s="186"/>
      <c r="R46" s="186"/>
      <c r="S46" s="186"/>
      <c r="T46" s="186"/>
    </row>
    <row r="47" spans="1:20" s="33" customFormat="1" ht="13.5" customHeight="1" x14ac:dyDescent="0.15">
      <c r="A47" s="239"/>
      <c r="B47" s="44" t="s">
        <v>32</v>
      </c>
      <c r="C47" s="156">
        <v>156</v>
      </c>
      <c r="D47" s="45">
        <v>104</v>
      </c>
      <c r="E47" s="46">
        <v>39</v>
      </c>
      <c r="F47" s="46">
        <v>8</v>
      </c>
      <c r="G47" s="46">
        <v>5</v>
      </c>
      <c r="H47" s="47">
        <v>0</v>
      </c>
      <c r="J47" s="48">
        <f t="shared" ref="J47" si="80">SUM(D47:E47)</f>
        <v>143</v>
      </c>
      <c r="K47" s="47">
        <f t="shared" ref="K47" si="81">SUM(F47:G47)</f>
        <v>13</v>
      </c>
    </row>
    <row r="48" spans="1:20" s="51" customFormat="1" ht="13.5" customHeight="1" x14ac:dyDescent="0.15">
      <c r="A48" s="239"/>
      <c r="B48" s="50"/>
      <c r="C48" s="158"/>
      <c r="D48" s="142">
        <v>66.666666666666657</v>
      </c>
      <c r="E48" s="152">
        <v>25</v>
      </c>
      <c r="F48" s="152">
        <v>5.1282051282051277</v>
      </c>
      <c r="G48" s="152">
        <v>3.2051282051282048</v>
      </c>
      <c r="H48" s="147">
        <v>0</v>
      </c>
      <c r="I48" s="186"/>
      <c r="J48" s="206">
        <f t="shared" ref="J48" si="82">J47/$C47*100</f>
        <v>91.666666666666657</v>
      </c>
      <c r="K48" s="208">
        <f t="shared" ref="K48" si="83">K47/$C47*100</f>
        <v>8.3333333333333321</v>
      </c>
      <c r="L48" s="205"/>
      <c r="M48" s="205"/>
      <c r="N48" s="186"/>
      <c r="O48" s="186"/>
      <c r="P48" s="186"/>
      <c r="Q48" s="186"/>
      <c r="R48" s="186"/>
      <c r="S48" s="186"/>
      <c r="T48" s="186"/>
    </row>
    <row r="49" spans="1:20" s="33" customFormat="1" ht="13.5" customHeight="1" x14ac:dyDescent="0.15">
      <c r="A49" s="239"/>
      <c r="B49" s="44" t="s">
        <v>33</v>
      </c>
      <c r="C49" s="156">
        <v>365</v>
      </c>
      <c r="D49" s="45">
        <v>253</v>
      </c>
      <c r="E49" s="46">
        <v>87</v>
      </c>
      <c r="F49" s="46">
        <v>14</v>
      </c>
      <c r="G49" s="46">
        <v>10</v>
      </c>
      <c r="H49" s="47">
        <v>1</v>
      </c>
      <c r="J49" s="48">
        <f t="shared" ref="J49" si="84">SUM(D49:E49)</f>
        <v>340</v>
      </c>
      <c r="K49" s="47">
        <f t="shared" ref="K49" si="85">SUM(F49:G49)</f>
        <v>24</v>
      </c>
    </row>
    <row r="50" spans="1:20" s="51" customFormat="1" ht="13.5" customHeight="1" x14ac:dyDescent="0.15">
      <c r="A50" s="239"/>
      <c r="B50" s="50"/>
      <c r="C50" s="158"/>
      <c r="D50" s="142">
        <v>69.31506849315069</v>
      </c>
      <c r="E50" s="152">
        <v>23.835616438356162</v>
      </c>
      <c r="F50" s="152">
        <v>3.8356164383561646</v>
      </c>
      <c r="G50" s="152">
        <v>2.7397260273972601</v>
      </c>
      <c r="H50" s="147">
        <v>0.27397260273972601</v>
      </c>
      <c r="I50" s="186"/>
      <c r="J50" s="206">
        <f t="shared" ref="J50" si="86">J49/$C49*100</f>
        <v>93.150684931506845</v>
      </c>
      <c r="K50" s="208">
        <f t="shared" ref="K50" si="87">K49/$C49*100</f>
        <v>6.5753424657534243</v>
      </c>
      <c r="L50" s="205"/>
      <c r="M50" s="205"/>
      <c r="N50" s="186"/>
      <c r="O50" s="186"/>
      <c r="P50" s="186"/>
      <c r="Q50" s="186"/>
      <c r="R50" s="186"/>
      <c r="S50" s="186"/>
      <c r="T50" s="186"/>
    </row>
    <row r="51" spans="1:20" s="33" customFormat="1" ht="13.5" customHeight="1" x14ac:dyDescent="0.15">
      <c r="A51" s="239"/>
      <c r="B51" s="44" t="s">
        <v>34</v>
      </c>
      <c r="C51" s="156">
        <v>180</v>
      </c>
      <c r="D51" s="45">
        <v>120</v>
      </c>
      <c r="E51" s="46">
        <v>42</v>
      </c>
      <c r="F51" s="46">
        <v>15</v>
      </c>
      <c r="G51" s="46">
        <v>3</v>
      </c>
      <c r="H51" s="47">
        <v>0</v>
      </c>
      <c r="J51" s="48">
        <f t="shared" ref="J51" si="88">SUM(D51:E51)</f>
        <v>162</v>
      </c>
      <c r="K51" s="47">
        <f t="shared" ref="K51" si="89">SUM(F51:G51)</f>
        <v>18</v>
      </c>
    </row>
    <row r="52" spans="1:20" s="51" customFormat="1" ht="13.5" customHeight="1" x14ac:dyDescent="0.15">
      <c r="A52" s="239"/>
      <c r="B52" s="50"/>
      <c r="C52" s="158"/>
      <c r="D52" s="142">
        <v>66.666666666666657</v>
      </c>
      <c r="E52" s="152">
        <v>23.333333333333332</v>
      </c>
      <c r="F52" s="152">
        <v>8.3333333333333321</v>
      </c>
      <c r="G52" s="152">
        <v>1.6666666666666667</v>
      </c>
      <c r="H52" s="147">
        <v>0</v>
      </c>
      <c r="I52" s="186"/>
      <c r="J52" s="206">
        <f t="shared" ref="J52" si="90">J51/$C51*100</f>
        <v>90</v>
      </c>
      <c r="K52" s="208">
        <f t="shared" ref="K52" si="91">K51/$C51*100</f>
        <v>10</v>
      </c>
      <c r="L52" s="205"/>
      <c r="M52" s="205"/>
      <c r="N52" s="186"/>
      <c r="O52" s="186"/>
      <c r="P52" s="186"/>
      <c r="Q52" s="186"/>
      <c r="R52" s="186"/>
      <c r="S52" s="186"/>
      <c r="T52" s="186"/>
    </row>
    <row r="53" spans="1:20" s="33" customFormat="1" ht="13.5" customHeight="1" x14ac:dyDescent="0.15">
      <c r="A53" s="239"/>
      <c r="B53" s="44" t="s">
        <v>35</v>
      </c>
      <c r="C53" s="156">
        <v>176</v>
      </c>
      <c r="D53" s="45">
        <v>115</v>
      </c>
      <c r="E53" s="46">
        <v>38</v>
      </c>
      <c r="F53" s="46">
        <v>12</v>
      </c>
      <c r="G53" s="46">
        <v>8</v>
      </c>
      <c r="H53" s="47">
        <v>3</v>
      </c>
      <c r="J53" s="48">
        <f t="shared" ref="J53" si="92">SUM(D53:E53)</f>
        <v>153</v>
      </c>
      <c r="K53" s="47">
        <f t="shared" ref="K53" si="93">SUM(F53:G53)</f>
        <v>20</v>
      </c>
    </row>
    <row r="54" spans="1:20" s="51" customFormat="1" ht="13.5" customHeight="1" x14ac:dyDescent="0.15">
      <c r="A54" s="239"/>
      <c r="B54" s="50"/>
      <c r="C54" s="158"/>
      <c r="D54" s="142">
        <v>65.340909090909093</v>
      </c>
      <c r="E54" s="152">
        <v>21.59090909090909</v>
      </c>
      <c r="F54" s="152">
        <v>6.8181818181818175</v>
      </c>
      <c r="G54" s="152">
        <v>4.5454545454545459</v>
      </c>
      <c r="H54" s="147">
        <v>1.7045454545454544</v>
      </c>
      <c r="I54" s="186"/>
      <c r="J54" s="206">
        <f t="shared" ref="J54" si="94">J53/$C53*100</f>
        <v>86.931818181818173</v>
      </c>
      <c r="K54" s="208">
        <f t="shared" ref="K54" si="95">K53/$C53*100</f>
        <v>11.363636363636363</v>
      </c>
      <c r="L54" s="205"/>
      <c r="M54" s="205"/>
      <c r="N54" s="186"/>
      <c r="O54" s="186"/>
      <c r="P54" s="186"/>
      <c r="Q54" s="186"/>
      <c r="R54" s="186"/>
      <c r="S54" s="186"/>
      <c r="T54" s="186"/>
    </row>
    <row r="55" spans="1:20" s="33" customFormat="1" ht="13.5" customHeight="1" x14ac:dyDescent="0.15">
      <c r="A55" s="239"/>
      <c r="B55" s="44" t="s">
        <v>36</v>
      </c>
      <c r="C55" s="156">
        <v>558</v>
      </c>
      <c r="D55" s="45">
        <v>415</v>
      </c>
      <c r="E55" s="46">
        <v>107</v>
      </c>
      <c r="F55" s="46">
        <v>28</v>
      </c>
      <c r="G55" s="46">
        <v>4</v>
      </c>
      <c r="H55" s="47">
        <v>4</v>
      </c>
      <c r="J55" s="48">
        <f t="shared" ref="J55" si="96">SUM(D55:E55)</f>
        <v>522</v>
      </c>
      <c r="K55" s="47">
        <f t="shared" ref="K55" si="97">SUM(F55:G55)</f>
        <v>32</v>
      </c>
    </row>
    <row r="56" spans="1:20" s="51" customFormat="1" ht="13.5" customHeight="1" x14ac:dyDescent="0.15">
      <c r="A56" s="239"/>
      <c r="B56" s="50"/>
      <c r="C56" s="158"/>
      <c r="D56" s="142">
        <v>74.372759856630822</v>
      </c>
      <c r="E56" s="152">
        <v>19.17562724014337</v>
      </c>
      <c r="F56" s="152">
        <v>5.0179211469534053</v>
      </c>
      <c r="G56" s="152">
        <v>0.71684587813620071</v>
      </c>
      <c r="H56" s="147">
        <v>0.71684587813620071</v>
      </c>
      <c r="I56" s="186"/>
      <c r="J56" s="206">
        <f t="shared" ref="J56" si="98">J55/$C55*100</f>
        <v>93.548387096774192</v>
      </c>
      <c r="K56" s="208">
        <f t="shared" ref="K56" si="99">K55/$C55*100</f>
        <v>5.7347670250896057</v>
      </c>
      <c r="L56" s="205"/>
      <c r="M56" s="205"/>
      <c r="N56" s="186"/>
      <c r="O56" s="186"/>
      <c r="P56" s="186"/>
      <c r="Q56" s="186"/>
      <c r="R56" s="186"/>
      <c r="S56" s="186"/>
      <c r="T56" s="186"/>
    </row>
    <row r="57" spans="1:20" s="33" customFormat="1" ht="13.5" customHeight="1" x14ac:dyDescent="0.15">
      <c r="A57" s="239"/>
      <c r="B57" s="44" t="s">
        <v>37</v>
      </c>
      <c r="C57" s="156">
        <v>530</v>
      </c>
      <c r="D57" s="45">
        <v>380</v>
      </c>
      <c r="E57" s="46">
        <v>116</v>
      </c>
      <c r="F57" s="46">
        <v>22</v>
      </c>
      <c r="G57" s="46">
        <v>7</v>
      </c>
      <c r="H57" s="47">
        <v>5</v>
      </c>
      <c r="J57" s="48">
        <f t="shared" ref="J57" si="100">SUM(D57:E57)</f>
        <v>496</v>
      </c>
      <c r="K57" s="47">
        <f t="shared" ref="K57" si="101">SUM(F57:G57)</f>
        <v>29</v>
      </c>
    </row>
    <row r="58" spans="1:20" s="51" customFormat="1" ht="13.5" customHeight="1" thickBot="1" x14ac:dyDescent="0.2">
      <c r="A58" s="240"/>
      <c r="B58" s="52"/>
      <c r="C58" s="157"/>
      <c r="D58" s="149">
        <v>71.698113207547166</v>
      </c>
      <c r="E58" s="214">
        <v>21.886792452830189</v>
      </c>
      <c r="F58" s="214">
        <v>4.1509433962264151</v>
      </c>
      <c r="G58" s="214">
        <v>1.3207547169811322</v>
      </c>
      <c r="H58" s="154">
        <v>0.94339622641509435</v>
      </c>
      <c r="I58" s="186"/>
      <c r="J58" s="216">
        <f t="shared" ref="J58" si="102">J57/$C57*100</f>
        <v>93.584905660377359</v>
      </c>
      <c r="K58" s="196">
        <f t="shared" ref="K58" si="103">K57/$C57*100</f>
        <v>5.4716981132075473</v>
      </c>
      <c r="L58" s="205"/>
      <c r="M58" s="205"/>
      <c r="N58" s="186"/>
      <c r="O58" s="186"/>
      <c r="P58" s="186"/>
      <c r="Q58" s="186"/>
      <c r="R58" s="186"/>
      <c r="S58" s="186"/>
      <c r="T58" s="186"/>
    </row>
    <row r="59" spans="1:20" s="33" customFormat="1" ht="13.5" customHeight="1" x14ac:dyDescent="0.15">
      <c r="A59" s="241" t="s">
        <v>91</v>
      </c>
      <c r="B59" s="44" t="s">
        <v>39</v>
      </c>
      <c r="C59" s="156">
        <v>1137</v>
      </c>
      <c r="D59" s="45">
        <v>824</v>
      </c>
      <c r="E59" s="46">
        <v>244</v>
      </c>
      <c r="F59" s="46">
        <v>45</v>
      </c>
      <c r="G59" s="46">
        <v>21</v>
      </c>
      <c r="H59" s="47">
        <v>3</v>
      </c>
      <c r="J59" s="48">
        <f t="shared" ref="J59" si="104">SUM(D59:E59)</f>
        <v>1068</v>
      </c>
      <c r="K59" s="47">
        <f t="shared" ref="K59" si="105">SUM(F59:G59)</f>
        <v>66</v>
      </c>
    </row>
    <row r="60" spans="1:20" s="51" customFormat="1" ht="13.5" customHeight="1" x14ac:dyDescent="0.15">
      <c r="A60" s="241"/>
      <c r="B60" s="50" t="s">
        <v>40</v>
      </c>
      <c r="C60" s="158"/>
      <c r="D60" s="142">
        <v>72.471416007036055</v>
      </c>
      <c r="E60" s="152">
        <v>21.459982409850483</v>
      </c>
      <c r="F60" s="152">
        <v>3.9577836411609502</v>
      </c>
      <c r="G60" s="152">
        <v>1.8469656992084433</v>
      </c>
      <c r="H60" s="147">
        <v>0.26385224274406333</v>
      </c>
      <c r="I60" s="186"/>
      <c r="J60" s="206">
        <f t="shared" ref="J60" si="106">J59/$C59*100</f>
        <v>93.931398416886552</v>
      </c>
      <c r="K60" s="208">
        <f t="shared" ref="K60" si="107">K59/$C59*100</f>
        <v>5.8047493403693933</v>
      </c>
      <c r="L60" s="205"/>
      <c r="M60" s="205"/>
      <c r="N60" s="186"/>
      <c r="O60" s="186"/>
      <c r="P60" s="186"/>
      <c r="Q60" s="186"/>
      <c r="R60" s="186"/>
      <c r="S60" s="186"/>
      <c r="T60" s="186"/>
    </row>
    <row r="61" spans="1:20" s="33" customFormat="1" ht="13.5" customHeight="1" x14ac:dyDescent="0.15">
      <c r="A61" s="241"/>
      <c r="B61" s="44" t="s">
        <v>41</v>
      </c>
      <c r="C61" s="156">
        <v>339</v>
      </c>
      <c r="D61" s="45">
        <v>218</v>
      </c>
      <c r="E61" s="46">
        <v>89</v>
      </c>
      <c r="F61" s="46">
        <v>23</v>
      </c>
      <c r="G61" s="46">
        <v>9</v>
      </c>
      <c r="H61" s="47">
        <v>0</v>
      </c>
      <c r="J61" s="48">
        <f t="shared" ref="J61" si="108">SUM(D61:E61)</f>
        <v>307</v>
      </c>
      <c r="K61" s="47">
        <f t="shared" ref="K61" si="109">SUM(F61:G61)</f>
        <v>32</v>
      </c>
    </row>
    <row r="62" spans="1:20" s="51" customFormat="1" ht="13.5" customHeight="1" x14ac:dyDescent="0.15">
      <c r="A62" s="241"/>
      <c r="B62" s="50" t="s">
        <v>40</v>
      </c>
      <c r="C62" s="158"/>
      <c r="D62" s="142">
        <v>64.306784660766965</v>
      </c>
      <c r="E62" s="152">
        <v>26.253687315634217</v>
      </c>
      <c r="F62" s="152">
        <v>6.7846607669616521</v>
      </c>
      <c r="G62" s="152">
        <v>2.6548672566371683</v>
      </c>
      <c r="H62" s="147">
        <v>0</v>
      </c>
      <c r="I62" s="186"/>
      <c r="J62" s="206">
        <f t="shared" ref="J62" si="110">J61/$C61*100</f>
        <v>90.560471976401175</v>
      </c>
      <c r="K62" s="208">
        <f t="shared" ref="K62" si="111">K61/$C61*100</f>
        <v>9.4395280235988199</v>
      </c>
      <c r="L62" s="205"/>
      <c r="M62" s="205"/>
      <c r="N62" s="186"/>
      <c r="O62" s="186"/>
      <c r="P62" s="186"/>
      <c r="Q62" s="186"/>
      <c r="R62" s="186"/>
      <c r="S62" s="186"/>
      <c r="T62" s="186"/>
    </row>
    <row r="63" spans="1:20" s="33" customFormat="1" ht="13.5" customHeight="1" x14ac:dyDescent="0.15">
      <c r="A63" s="241"/>
      <c r="B63" s="44" t="s">
        <v>42</v>
      </c>
      <c r="C63" s="156">
        <v>1007</v>
      </c>
      <c r="D63" s="45">
        <v>712</v>
      </c>
      <c r="E63" s="46">
        <v>222</v>
      </c>
      <c r="F63" s="46">
        <v>47</v>
      </c>
      <c r="G63" s="46">
        <v>16</v>
      </c>
      <c r="H63" s="47">
        <v>10</v>
      </c>
      <c r="J63" s="48">
        <f t="shared" ref="J63" si="112">SUM(D63:E63)</f>
        <v>934</v>
      </c>
      <c r="K63" s="47">
        <f t="shared" ref="K63" si="113">SUM(F63:G63)</f>
        <v>63</v>
      </c>
    </row>
    <row r="64" spans="1:20" s="51" customFormat="1" ht="13.5" customHeight="1" thickBot="1" x14ac:dyDescent="0.2">
      <c r="A64" s="242"/>
      <c r="B64" s="52"/>
      <c r="C64" s="157"/>
      <c r="D64" s="149">
        <v>70.705064548162852</v>
      </c>
      <c r="E64" s="214">
        <v>22.045680238331677</v>
      </c>
      <c r="F64" s="214">
        <v>4.6673286991062559</v>
      </c>
      <c r="G64" s="214">
        <v>1.5888778550148956</v>
      </c>
      <c r="H64" s="154">
        <v>0.99304865938430986</v>
      </c>
      <c r="I64" s="186"/>
      <c r="J64" s="216">
        <f t="shared" ref="J64" si="114">J63/$C63*100</f>
        <v>92.75074478649455</v>
      </c>
      <c r="K64" s="196">
        <f t="shared" ref="K64" si="115">K63/$C63*100</f>
        <v>6.2562065541211522</v>
      </c>
      <c r="L64" s="205"/>
      <c r="M64" s="205"/>
      <c r="N64" s="186"/>
      <c r="O64" s="186"/>
      <c r="P64" s="186"/>
      <c r="Q64" s="186"/>
      <c r="R64" s="186"/>
      <c r="S64" s="186"/>
      <c r="T64" s="186"/>
    </row>
    <row r="65" spans="1:20" s="33" customFormat="1" ht="13.5" customHeight="1" x14ac:dyDescent="0.15">
      <c r="A65" s="241" t="s">
        <v>89</v>
      </c>
      <c r="B65" s="44" t="s">
        <v>77</v>
      </c>
      <c r="C65" s="156">
        <v>350</v>
      </c>
      <c r="D65" s="45">
        <v>253</v>
      </c>
      <c r="E65" s="46">
        <v>66</v>
      </c>
      <c r="F65" s="46">
        <v>20</v>
      </c>
      <c r="G65" s="46">
        <v>10</v>
      </c>
      <c r="H65" s="47">
        <v>1</v>
      </c>
      <c r="J65" s="42">
        <f t="shared" ref="J65" si="116">SUM(D65:E65)</f>
        <v>319</v>
      </c>
      <c r="K65" s="41">
        <f t="shared" ref="K65" si="117">SUM(F65:G65)</f>
        <v>30</v>
      </c>
    </row>
    <row r="66" spans="1:20" s="51" customFormat="1" ht="13.5" customHeight="1" x14ac:dyDescent="0.15">
      <c r="A66" s="239"/>
      <c r="B66" s="50"/>
      <c r="C66" s="158"/>
      <c r="D66" s="142">
        <v>72.285714285714292</v>
      </c>
      <c r="E66" s="152">
        <v>18.857142857142858</v>
      </c>
      <c r="F66" s="152">
        <v>5.7142857142857144</v>
      </c>
      <c r="G66" s="152">
        <v>2.8571428571428572</v>
      </c>
      <c r="H66" s="147">
        <v>0.2857142857142857</v>
      </c>
      <c r="I66" s="186"/>
      <c r="J66" s="206">
        <f t="shared" ref="J66" si="118">J65/$C65*100</f>
        <v>91.142857142857153</v>
      </c>
      <c r="K66" s="208">
        <f t="shared" ref="K66" si="119">K65/$C65*100</f>
        <v>8.5714285714285712</v>
      </c>
      <c r="L66" s="205"/>
      <c r="M66" s="205"/>
      <c r="N66" s="186"/>
      <c r="O66" s="186"/>
      <c r="P66" s="186"/>
      <c r="Q66" s="186"/>
      <c r="R66" s="186"/>
      <c r="S66" s="186"/>
      <c r="T66" s="186"/>
    </row>
    <row r="67" spans="1:20" s="33" customFormat="1" ht="13.5" customHeight="1" x14ac:dyDescent="0.15">
      <c r="A67" s="239"/>
      <c r="B67" s="44" t="s">
        <v>78</v>
      </c>
      <c r="C67" s="156">
        <v>952</v>
      </c>
      <c r="D67" s="45">
        <v>668</v>
      </c>
      <c r="E67" s="46">
        <v>218</v>
      </c>
      <c r="F67" s="46">
        <v>41</v>
      </c>
      <c r="G67" s="46">
        <v>18</v>
      </c>
      <c r="H67" s="47">
        <v>7</v>
      </c>
      <c r="J67" s="48">
        <f t="shared" ref="J67" si="120">SUM(D67:E67)</f>
        <v>886</v>
      </c>
      <c r="K67" s="47">
        <f t="shared" ref="K67" si="121">SUM(F67:G67)</f>
        <v>59</v>
      </c>
    </row>
    <row r="68" spans="1:20" s="51" customFormat="1" ht="13.5" customHeight="1" x14ac:dyDescent="0.15">
      <c r="A68" s="239"/>
      <c r="B68" s="50"/>
      <c r="C68" s="158"/>
      <c r="D68" s="142">
        <v>70.168067226890756</v>
      </c>
      <c r="E68" s="152">
        <v>22.899159663865547</v>
      </c>
      <c r="F68" s="152">
        <v>4.3067226890756301</v>
      </c>
      <c r="G68" s="152">
        <v>1.8907563025210083</v>
      </c>
      <c r="H68" s="147">
        <v>0.73529411764705876</v>
      </c>
      <c r="I68" s="186"/>
      <c r="J68" s="206">
        <f t="shared" ref="J68" si="122">J67/$C67*100</f>
        <v>93.067226890756302</v>
      </c>
      <c r="K68" s="208">
        <f t="shared" ref="K68" si="123">K67/$C67*100</f>
        <v>6.1974789915966388</v>
      </c>
      <c r="L68" s="205"/>
      <c r="M68" s="205"/>
      <c r="N68" s="186"/>
      <c r="O68" s="186"/>
      <c r="P68" s="186"/>
      <c r="Q68" s="186"/>
      <c r="R68" s="186"/>
      <c r="S68" s="186"/>
      <c r="T68" s="186"/>
    </row>
    <row r="69" spans="1:20" s="51" customFormat="1" ht="13.5" customHeight="1" x14ac:dyDescent="0.15">
      <c r="A69" s="239"/>
      <c r="B69" s="44" t="s">
        <v>79</v>
      </c>
      <c r="C69" s="156">
        <v>1174</v>
      </c>
      <c r="D69" s="45">
        <v>830</v>
      </c>
      <c r="E69" s="46">
        <v>270</v>
      </c>
      <c r="F69" s="46">
        <v>53</v>
      </c>
      <c r="G69" s="46">
        <v>17</v>
      </c>
      <c r="H69" s="47">
        <v>4</v>
      </c>
      <c r="I69" s="33"/>
      <c r="J69" s="48">
        <f t="shared" ref="J69" si="124">SUM(D69:E69)</f>
        <v>1100</v>
      </c>
      <c r="K69" s="47">
        <f t="shared" ref="K69" si="125">SUM(F69:G69)</f>
        <v>70</v>
      </c>
      <c r="L69" s="33"/>
      <c r="M69" s="33"/>
      <c r="N69" s="33"/>
      <c r="O69" s="33"/>
      <c r="P69" s="33"/>
      <c r="Q69" s="33"/>
      <c r="R69" s="33"/>
      <c r="S69" s="33"/>
      <c r="T69" s="33"/>
    </row>
    <row r="70" spans="1:20" s="51" customFormat="1" ht="13.5" customHeight="1" x14ac:dyDescent="0.15">
      <c r="A70" s="239"/>
      <c r="B70" s="50"/>
      <c r="C70" s="158"/>
      <c r="D70" s="142">
        <v>70.698466780238505</v>
      </c>
      <c r="E70" s="152">
        <v>22.998296422487225</v>
      </c>
      <c r="F70" s="152">
        <v>4.5144804088586028</v>
      </c>
      <c r="G70" s="152">
        <v>1.4480408858603067</v>
      </c>
      <c r="H70" s="147">
        <v>0.34071550255536626</v>
      </c>
      <c r="I70" s="186"/>
      <c r="J70" s="206">
        <f t="shared" ref="J70" si="126">J69/$C69*100</f>
        <v>93.69676320272572</v>
      </c>
      <c r="K70" s="208">
        <f t="shared" ref="K70" si="127">K69/$C69*100</f>
        <v>5.9625212947189095</v>
      </c>
      <c r="L70" s="205"/>
      <c r="M70" s="205"/>
      <c r="N70" s="186"/>
      <c r="O70" s="186"/>
      <c r="P70" s="186"/>
      <c r="Q70" s="186"/>
      <c r="R70" s="186"/>
      <c r="S70" s="186"/>
      <c r="T70" s="186"/>
    </row>
    <row r="71" spans="1:20" s="33" customFormat="1" ht="13.5" customHeight="1" x14ac:dyDescent="0.15">
      <c r="A71" s="239"/>
      <c r="B71" s="44" t="s">
        <v>38</v>
      </c>
      <c r="C71" s="156">
        <v>7</v>
      </c>
      <c r="D71" s="45">
        <v>3</v>
      </c>
      <c r="E71" s="46">
        <v>1</v>
      </c>
      <c r="F71" s="46">
        <v>1</v>
      </c>
      <c r="G71" s="46">
        <v>1</v>
      </c>
      <c r="H71" s="47">
        <v>1</v>
      </c>
      <c r="J71" s="48">
        <f t="shared" ref="J71" si="128">SUM(D71:E71)</f>
        <v>4</v>
      </c>
      <c r="K71" s="47">
        <f t="shared" ref="K71" si="129">SUM(F71:G71)</f>
        <v>2</v>
      </c>
    </row>
    <row r="72" spans="1:20" s="51" customFormat="1" ht="13.5" customHeight="1" thickBot="1" x14ac:dyDescent="0.2">
      <c r="A72" s="240"/>
      <c r="B72" s="52"/>
      <c r="C72" s="157"/>
      <c r="D72" s="149">
        <v>42.857142857142854</v>
      </c>
      <c r="E72" s="214">
        <v>14.285714285714285</v>
      </c>
      <c r="F72" s="214">
        <v>14.285714285714285</v>
      </c>
      <c r="G72" s="214">
        <v>14.285714285714285</v>
      </c>
      <c r="H72" s="154">
        <v>14.285714285714285</v>
      </c>
      <c r="I72" s="186"/>
      <c r="J72" s="216">
        <f t="shared" ref="J72" si="130">J71/$C71*100</f>
        <v>57.142857142857139</v>
      </c>
      <c r="K72" s="196">
        <f t="shared" ref="K72" si="131">K71/$C71*100</f>
        <v>28.571428571428569</v>
      </c>
      <c r="L72" s="205"/>
      <c r="M72" s="205"/>
      <c r="N72" s="186"/>
      <c r="O72" s="186"/>
      <c r="P72" s="186"/>
      <c r="Q72" s="186"/>
      <c r="R72" s="186"/>
      <c r="S72" s="186"/>
      <c r="T72" s="186"/>
    </row>
    <row r="73" spans="1:20" ht="13.5" customHeight="1" x14ac:dyDescent="0.15">
      <c r="A73" s="241" t="s">
        <v>90</v>
      </c>
      <c r="B73" s="44" t="s">
        <v>80</v>
      </c>
      <c r="C73" s="156">
        <v>1270</v>
      </c>
      <c r="D73" s="45">
        <v>893</v>
      </c>
      <c r="E73" s="46">
        <v>285</v>
      </c>
      <c r="F73" s="46">
        <v>59</v>
      </c>
      <c r="G73" s="46">
        <v>24</v>
      </c>
      <c r="H73" s="47">
        <v>9</v>
      </c>
      <c r="I73" s="33"/>
      <c r="J73" s="42">
        <f t="shared" ref="J73" si="132">SUM(D73:E73)</f>
        <v>1178</v>
      </c>
      <c r="K73" s="41">
        <f t="shared" ref="K73" si="133">SUM(F73:G73)</f>
        <v>83</v>
      </c>
      <c r="L73" s="33"/>
      <c r="M73" s="33"/>
      <c r="N73" s="53"/>
    </row>
    <row r="74" spans="1:20" ht="13.5" customHeight="1" x14ac:dyDescent="0.15">
      <c r="A74" s="239"/>
      <c r="B74" s="50"/>
      <c r="C74" s="158"/>
      <c r="D74" s="142">
        <v>70.314960629921259</v>
      </c>
      <c r="E74" s="152">
        <v>22.440944881889763</v>
      </c>
      <c r="F74" s="152">
        <v>4.6456692913385824</v>
      </c>
      <c r="G74" s="152">
        <v>1.889763779527559</v>
      </c>
      <c r="H74" s="147">
        <v>0.70866141732283461</v>
      </c>
      <c r="I74" s="186"/>
      <c r="J74" s="206">
        <f t="shared" ref="J74" si="134">J73/$C73*100</f>
        <v>92.755905511811022</v>
      </c>
      <c r="K74" s="208">
        <f t="shared" ref="K74" si="135">K73/$C73*100</f>
        <v>6.5354330708661426</v>
      </c>
      <c r="L74" s="205"/>
      <c r="M74" s="205"/>
      <c r="N74" s="186"/>
      <c r="O74" s="186"/>
      <c r="P74" s="186"/>
      <c r="Q74" s="186"/>
      <c r="R74" s="186"/>
      <c r="S74" s="186"/>
      <c r="T74" s="186"/>
    </row>
    <row r="75" spans="1:20" ht="13.5" customHeight="1" x14ac:dyDescent="0.15">
      <c r="A75" s="239"/>
      <c r="B75" s="44" t="s">
        <v>81</v>
      </c>
      <c r="C75" s="156">
        <v>881</v>
      </c>
      <c r="D75" s="45">
        <v>629</v>
      </c>
      <c r="E75" s="46">
        <v>197</v>
      </c>
      <c r="F75" s="46">
        <v>41</v>
      </c>
      <c r="G75" s="46">
        <v>13</v>
      </c>
      <c r="H75" s="47">
        <v>1</v>
      </c>
      <c r="I75" s="33"/>
      <c r="J75" s="48">
        <f t="shared" ref="J75" si="136">SUM(D75:E75)</f>
        <v>826</v>
      </c>
      <c r="K75" s="47">
        <f t="shared" ref="K75" si="137">SUM(F75:G75)</f>
        <v>54</v>
      </c>
      <c r="L75" s="33"/>
      <c r="M75" s="33"/>
      <c r="N75" s="54"/>
    </row>
    <row r="76" spans="1:20" ht="13.5" customHeight="1" x14ac:dyDescent="0.15">
      <c r="A76" s="239"/>
      <c r="B76" s="50" t="s">
        <v>82</v>
      </c>
      <c r="C76" s="158"/>
      <c r="D76" s="142">
        <v>71.396140749148699</v>
      </c>
      <c r="E76" s="152">
        <v>22.360953461975029</v>
      </c>
      <c r="F76" s="152">
        <v>4.6538024971623155</v>
      </c>
      <c r="G76" s="152">
        <v>1.4755959137343928</v>
      </c>
      <c r="H76" s="147">
        <v>0.11350737797956867</v>
      </c>
      <c r="I76" s="186"/>
      <c r="J76" s="206">
        <f t="shared" ref="J76" si="138">J75/$C75*100</f>
        <v>93.757094211123729</v>
      </c>
      <c r="K76" s="208">
        <f t="shared" ref="K76" si="139">K75/$C75*100</f>
        <v>6.1293984108967079</v>
      </c>
      <c r="L76" s="205"/>
      <c r="M76" s="205"/>
      <c r="N76" s="186"/>
      <c r="O76" s="186"/>
      <c r="P76" s="186"/>
      <c r="Q76" s="186"/>
      <c r="R76" s="186"/>
      <c r="S76" s="186"/>
      <c r="T76" s="186"/>
    </row>
    <row r="77" spans="1:20" ht="13.5" customHeight="1" x14ac:dyDescent="0.15">
      <c r="A77" s="239"/>
      <c r="B77" s="44" t="s">
        <v>83</v>
      </c>
      <c r="C77" s="156">
        <v>268</v>
      </c>
      <c r="D77" s="45">
        <v>191</v>
      </c>
      <c r="E77" s="46">
        <v>55</v>
      </c>
      <c r="F77" s="46">
        <v>14</v>
      </c>
      <c r="G77" s="46">
        <v>8</v>
      </c>
      <c r="H77" s="47">
        <v>0</v>
      </c>
      <c r="I77" s="33"/>
      <c r="J77" s="48">
        <f t="shared" ref="J77" si="140">SUM(D77:E77)</f>
        <v>246</v>
      </c>
      <c r="K77" s="47">
        <f t="shared" ref="K77" si="141">SUM(F77:G77)</f>
        <v>22</v>
      </c>
      <c r="L77" s="33"/>
      <c r="M77" s="33"/>
      <c r="N77" s="56"/>
    </row>
    <row r="78" spans="1:20" ht="13.5" customHeight="1" x14ac:dyDescent="0.15">
      <c r="A78" s="239"/>
      <c r="B78" s="50"/>
      <c r="C78" s="158"/>
      <c r="D78" s="142">
        <v>71.268656716417908</v>
      </c>
      <c r="E78" s="152">
        <v>20.522388059701495</v>
      </c>
      <c r="F78" s="152">
        <v>5.2238805970149249</v>
      </c>
      <c r="G78" s="152">
        <v>2.9850746268656714</v>
      </c>
      <c r="H78" s="147">
        <v>0</v>
      </c>
      <c r="I78" s="186"/>
      <c r="J78" s="206">
        <f t="shared" ref="J78" si="142">J77/$C77*100</f>
        <v>91.791044776119406</v>
      </c>
      <c r="K78" s="208">
        <f t="shared" ref="K78" si="143">K77/$C77*100</f>
        <v>8.2089552238805972</v>
      </c>
      <c r="L78" s="205"/>
      <c r="M78" s="205"/>
      <c r="N78" s="186"/>
      <c r="O78" s="186"/>
      <c r="P78" s="186"/>
      <c r="Q78" s="186"/>
      <c r="R78" s="186"/>
      <c r="S78" s="186"/>
      <c r="T78" s="186"/>
    </row>
    <row r="79" spans="1:20" ht="13.5" customHeight="1" x14ac:dyDescent="0.15">
      <c r="A79" s="239"/>
      <c r="B79" s="44" t="s">
        <v>38</v>
      </c>
      <c r="C79" s="156">
        <v>64</v>
      </c>
      <c r="D79" s="45">
        <v>41</v>
      </c>
      <c r="E79" s="46">
        <v>18</v>
      </c>
      <c r="F79" s="46">
        <v>1</v>
      </c>
      <c r="G79" s="46">
        <v>1</v>
      </c>
      <c r="H79" s="47">
        <v>3</v>
      </c>
      <c r="I79" s="33"/>
      <c r="J79" s="48">
        <f t="shared" ref="J79" si="144">SUM(D79:E79)</f>
        <v>59</v>
      </c>
      <c r="K79" s="47">
        <f t="shared" ref="K79" si="145">SUM(F79:G79)</f>
        <v>2</v>
      </c>
      <c r="L79" s="33"/>
      <c r="M79" s="33"/>
      <c r="N79" s="55"/>
    </row>
    <row r="80" spans="1:20" ht="13.5" customHeight="1" thickBot="1" x14ac:dyDescent="0.2">
      <c r="A80" s="240"/>
      <c r="B80" s="52"/>
      <c r="C80" s="157"/>
      <c r="D80" s="149">
        <v>64.0625</v>
      </c>
      <c r="E80" s="214">
        <v>28.125</v>
      </c>
      <c r="F80" s="214">
        <v>1.5625</v>
      </c>
      <c r="G80" s="214">
        <v>1.5625</v>
      </c>
      <c r="H80" s="154">
        <v>4.6875</v>
      </c>
      <c r="I80" s="186"/>
      <c r="J80" s="216">
        <f t="shared" ref="J80:K80" si="146">J79/$C79*100</f>
        <v>92.1875</v>
      </c>
      <c r="K80" s="196">
        <f t="shared" si="146"/>
        <v>3.125</v>
      </c>
      <c r="L80" s="205"/>
      <c r="M80" s="205"/>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18A77-DCD0-4E73-A2C4-8E9A699A4979}">
  <sheetPr>
    <tabColor theme="7" tint="0.79998168889431442"/>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I1" s="4"/>
      <c r="Q1" s="5" t="s">
        <v>466</v>
      </c>
    </row>
    <row r="2" spans="1:20" ht="45" customHeight="1" thickBot="1" x14ac:dyDescent="0.2">
      <c r="A2" s="6" t="s">
        <v>465</v>
      </c>
      <c r="B2" s="7"/>
      <c r="C2" s="7"/>
      <c r="D2" s="7"/>
      <c r="E2" s="7"/>
      <c r="F2" s="7"/>
      <c r="G2" s="7"/>
      <c r="H2" s="7"/>
      <c r="I2" s="7"/>
      <c r="J2" s="7"/>
      <c r="K2" s="7"/>
      <c r="L2" s="7"/>
      <c r="M2" s="7"/>
      <c r="N2" s="7"/>
      <c r="O2" s="8"/>
    </row>
    <row r="3" spans="1:20" ht="15" customHeight="1" x14ac:dyDescent="0.15">
      <c r="A3" s="9"/>
      <c r="B3" s="10"/>
      <c r="C3" s="128"/>
      <c r="D3" s="11">
        <v>1</v>
      </c>
      <c r="E3" s="12">
        <v>2</v>
      </c>
      <c r="F3" s="12">
        <v>3</v>
      </c>
      <c r="G3" s="12">
        <v>4</v>
      </c>
      <c r="H3" s="12">
        <v>5</v>
      </c>
      <c r="I3" s="13"/>
      <c r="K3" s="11" t="s">
        <v>0</v>
      </c>
      <c r="L3" s="14" t="s">
        <v>190</v>
      </c>
      <c r="M3" s="15"/>
      <c r="N3" s="15"/>
    </row>
    <row r="4" spans="1:20" ht="144.9" customHeight="1" thickBot="1" x14ac:dyDescent="0.2">
      <c r="A4" s="16"/>
      <c r="B4" s="17"/>
      <c r="C4" s="18" t="s">
        <v>2</v>
      </c>
      <c r="D4" s="19" t="s">
        <v>467</v>
      </c>
      <c r="E4" s="20" t="s">
        <v>468</v>
      </c>
      <c r="F4" s="20" t="s">
        <v>469</v>
      </c>
      <c r="G4" s="20" t="s">
        <v>470</v>
      </c>
      <c r="H4" s="20" t="s">
        <v>471</v>
      </c>
      <c r="I4" s="21" t="s">
        <v>8</v>
      </c>
      <c r="K4" s="22" t="s">
        <v>472</v>
      </c>
      <c r="L4" s="21" t="s">
        <v>473</v>
      </c>
      <c r="M4" s="23"/>
      <c r="N4" s="23"/>
      <c r="O4" s="24"/>
    </row>
    <row r="5" spans="1:20" s="33" customFormat="1" ht="13.5" customHeight="1" x14ac:dyDescent="0.15">
      <c r="A5" s="25" t="s">
        <v>11</v>
      </c>
      <c r="B5" s="26"/>
      <c r="C5" s="156">
        <v>2483</v>
      </c>
      <c r="D5" s="27">
        <v>81</v>
      </c>
      <c r="E5" s="28">
        <v>721</v>
      </c>
      <c r="F5" s="28">
        <v>1108</v>
      </c>
      <c r="G5" s="28">
        <v>476</v>
      </c>
      <c r="H5" s="28">
        <v>57</v>
      </c>
      <c r="I5" s="29">
        <v>40</v>
      </c>
      <c r="J5" s="30"/>
      <c r="K5" s="31">
        <f>SUM(D5:E5)</f>
        <v>802</v>
      </c>
      <c r="L5" s="29">
        <f>SUM(F5:G5)</f>
        <v>1584</v>
      </c>
      <c r="M5" s="32"/>
      <c r="N5" s="32"/>
    </row>
    <row r="6" spans="1:20" ht="13.5" customHeight="1" thickBot="1" x14ac:dyDescent="0.2">
      <c r="A6" s="34"/>
      <c r="B6" s="35"/>
      <c r="C6" s="157"/>
      <c r="D6" s="145">
        <v>3.262182843334676</v>
      </c>
      <c r="E6" s="192">
        <v>29.037454691904951</v>
      </c>
      <c r="F6" s="192">
        <v>44.623439387837294</v>
      </c>
      <c r="G6" s="192">
        <v>19.170358437374144</v>
      </c>
      <c r="H6" s="192">
        <v>2.2956101490132901</v>
      </c>
      <c r="I6" s="146">
        <v>1.6109544905356425</v>
      </c>
      <c r="J6" s="193"/>
      <c r="K6" s="172">
        <f>K5/$C5*100</f>
        <v>32.299637535239626</v>
      </c>
      <c r="L6" s="146">
        <f>L5/$C5*100</f>
        <v>63.793797825211442</v>
      </c>
      <c r="M6" s="185"/>
      <c r="N6" s="185"/>
      <c r="O6" s="186"/>
      <c r="P6" s="186"/>
      <c r="Q6" s="186"/>
      <c r="R6" s="186"/>
      <c r="S6" s="186"/>
      <c r="T6" s="186"/>
    </row>
    <row r="7" spans="1:20" s="33" customFormat="1" ht="13.5" customHeight="1" x14ac:dyDescent="0.15">
      <c r="A7" s="238" t="s">
        <v>12</v>
      </c>
      <c r="B7" s="37" t="s">
        <v>13</v>
      </c>
      <c r="C7" s="155">
        <v>1202</v>
      </c>
      <c r="D7" s="39">
        <v>34</v>
      </c>
      <c r="E7" s="40">
        <v>354</v>
      </c>
      <c r="F7" s="40">
        <v>538</v>
      </c>
      <c r="G7" s="40">
        <v>224</v>
      </c>
      <c r="H7" s="40">
        <v>32</v>
      </c>
      <c r="I7" s="41">
        <v>20</v>
      </c>
      <c r="J7" s="30"/>
      <c r="K7" s="42">
        <f t="shared" ref="K7" si="0">SUM(D7:E7)</f>
        <v>388</v>
      </c>
      <c r="L7" s="41">
        <f t="shared" ref="L7" si="1">SUM(F7:G7)</f>
        <v>762</v>
      </c>
    </row>
    <row r="8" spans="1:20" ht="13.5" customHeight="1" x14ac:dyDescent="0.15">
      <c r="A8" s="239"/>
      <c r="B8" s="43"/>
      <c r="C8" s="158"/>
      <c r="D8" s="142">
        <v>2.828618968386023</v>
      </c>
      <c r="E8" s="152">
        <v>29.450915141430951</v>
      </c>
      <c r="F8" s="152">
        <v>44.75873544093178</v>
      </c>
      <c r="G8" s="152">
        <v>18.635607321131449</v>
      </c>
      <c r="H8" s="152">
        <v>2.6622296173044924</v>
      </c>
      <c r="I8" s="147">
        <v>1.6638935108153077</v>
      </c>
      <c r="J8" s="193"/>
      <c r="K8" s="206">
        <f t="shared" ref="K8" si="2">K7/$C7*100</f>
        <v>32.279534109816971</v>
      </c>
      <c r="L8" s="208">
        <f t="shared" ref="L8" si="3">L7/$C7*100</f>
        <v>63.394342762063225</v>
      </c>
      <c r="M8" s="186"/>
      <c r="N8" s="186"/>
      <c r="O8" s="186"/>
      <c r="P8" s="186"/>
      <c r="Q8" s="186"/>
      <c r="R8" s="186"/>
      <c r="S8" s="186"/>
      <c r="T8" s="186"/>
    </row>
    <row r="9" spans="1:20" s="33" customFormat="1" ht="13.5" customHeight="1" x14ac:dyDescent="0.15">
      <c r="A9" s="239"/>
      <c r="B9" s="44" t="s">
        <v>14</v>
      </c>
      <c r="C9" s="156">
        <v>230</v>
      </c>
      <c r="D9" s="45">
        <v>8</v>
      </c>
      <c r="E9" s="46">
        <v>65</v>
      </c>
      <c r="F9" s="46">
        <v>115</v>
      </c>
      <c r="G9" s="46">
        <v>34</v>
      </c>
      <c r="H9" s="46">
        <v>5</v>
      </c>
      <c r="I9" s="47">
        <v>3</v>
      </c>
      <c r="J9" s="30"/>
      <c r="K9" s="48">
        <f t="shared" ref="K9" si="4">SUM(D9:E9)</f>
        <v>73</v>
      </c>
      <c r="L9" s="47">
        <f t="shared" ref="L9" si="5">SUM(F9:G9)</f>
        <v>149</v>
      </c>
    </row>
    <row r="10" spans="1:20" ht="13.5" customHeight="1" x14ac:dyDescent="0.15">
      <c r="A10" s="239"/>
      <c r="B10" s="43"/>
      <c r="C10" s="158"/>
      <c r="D10" s="142">
        <v>3.4782608695652173</v>
      </c>
      <c r="E10" s="152">
        <v>28.260869565217391</v>
      </c>
      <c r="F10" s="152">
        <v>50</v>
      </c>
      <c r="G10" s="152">
        <v>14.782608695652174</v>
      </c>
      <c r="H10" s="152">
        <v>2.1739130434782608</v>
      </c>
      <c r="I10" s="147">
        <v>1.3043478260869565</v>
      </c>
      <c r="J10" s="193"/>
      <c r="K10" s="206">
        <f t="shared" ref="K10" si="6">K9/$C9*100</f>
        <v>31.739130434782609</v>
      </c>
      <c r="L10" s="208">
        <f t="shared" ref="L10" si="7">L9/$C9*100</f>
        <v>64.782608695652172</v>
      </c>
      <c r="M10" s="186"/>
      <c r="N10" s="186"/>
      <c r="O10" s="186"/>
      <c r="P10" s="186"/>
      <c r="Q10" s="186"/>
      <c r="R10" s="186"/>
      <c r="S10" s="186"/>
      <c r="T10" s="186"/>
    </row>
    <row r="11" spans="1:20" s="33" customFormat="1" ht="13.5" customHeight="1" x14ac:dyDescent="0.15">
      <c r="A11" s="239"/>
      <c r="B11" s="44" t="s">
        <v>15</v>
      </c>
      <c r="C11" s="156">
        <v>625</v>
      </c>
      <c r="D11" s="45">
        <v>22</v>
      </c>
      <c r="E11" s="46">
        <v>190</v>
      </c>
      <c r="F11" s="46">
        <v>262</v>
      </c>
      <c r="G11" s="46">
        <v>128</v>
      </c>
      <c r="H11" s="46">
        <v>14</v>
      </c>
      <c r="I11" s="47">
        <v>9</v>
      </c>
      <c r="J11" s="30"/>
      <c r="K11" s="48">
        <f t="shared" ref="K11" si="8">SUM(D11:E11)</f>
        <v>212</v>
      </c>
      <c r="L11" s="47">
        <f t="shared" ref="L11" si="9">SUM(F11:G11)</f>
        <v>390</v>
      </c>
    </row>
    <row r="12" spans="1:20" ht="13.5" customHeight="1" x14ac:dyDescent="0.15">
      <c r="A12" s="239"/>
      <c r="B12" s="43"/>
      <c r="C12" s="158"/>
      <c r="D12" s="142">
        <v>3.52</v>
      </c>
      <c r="E12" s="152">
        <v>30.4</v>
      </c>
      <c r="F12" s="152">
        <v>41.92</v>
      </c>
      <c r="G12" s="152">
        <v>20.48</v>
      </c>
      <c r="H12" s="152">
        <v>2.2399999999999998</v>
      </c>
      <c r="I12" s="147">
        <v>1.44</v>
      </c>
      <c r="J12" s="193"/>
      <c r="K12" s="206">
        <f t="shared" ref="K12" si="10">K11/$C11*100</f>
        <v>33.92</v>
      </c>
      <c r="L12" s="208">
        <f t="shared" ref="L12" si="11">L11/$C11*100</f>
        <v>62.4</v>
      </c>
      <c r="M12" s="186"/>
      <c r="N12" s="186"/>
      <c r="O12" s="186"/>
      <c r="P12" s="186"/>
      <c r="Q12" s="186"/>
      <c r="R12" s="186"/>
      <c r="S12" s="186"/>
      <c r="T12" s="186"/>
    </row>
    <row r="13" spans="1:20" s="33" customFormat="1" ht="13.5" customHeight="1" x14ac:dyDescent="0.15">
      <c r="A13" s="239"/>
      <c r="B13" s="44" t="s">
        <v>16</v>
      </c>
      <c r="C13" s="156">
        <v>173</v>
      </c>
      <c r="D13" s="45">
        <v>5</v>
      </c>
      <c r="E13" s="46">
        <v>51</v>
      </c>
      <c r="F13" s="46">
        <v>78</v>
      </c>
      <c r="G13" s="46">
        <v>35</v>
      </c>
      <c r="H13" s="46">
        <v>3</v>
      </c>
      <c r="I13" s="47">
        <v>1</v>
      </c>
      <c r="J13" s="30"/>
      <c r="K13" s="48">
        <f t="shared" ref="K13" si="12">SUM(D13:E13)</f>
        <v>56</v>
      </c>
      <c r="L13" s="47">
        <f t="shared" ref="L13" si="13">SUM(F13:G13)</f>
        <v>113</v>
      </c>
    </row>
    <row r="14" spans="1:20" ht="13.5" customHeight="1" x14ac:dyDescent="0.15">
      <c r="A14" s="239"/>
      <c r="B14" s="43"/>
      <c r="C14" s="158"/>
      <c r="D14" s="142">
        <v>2.8901734104046244</v>
      </c>
      <c r="E14" s="152">
        <v>29.47976878612717</v>
      </c>
      <c r="F14" s="152">
        <v>45.086705202312139</v>
      </c>
      <c r="G14" s="152">
        <v>20.23121387283237</v>
      </c>
      <c r="H14" s="152">
        <v>1.7341040462427744</v>
      </c>
      <c r="I14" s="147">
        <v>0.57803468208092479</v>
      </c>
      <c r="J14" s="193"/>
      <c r="K14" s="206">
        <f t="shared" ref="K14" si="14">K13/$C13*100</f>
        <v>32.369942196531795</v>
      </c>
      <c r="L14" s="208">
        <f t="shared" ref="L14" si="15">L13/$C13*100</f>
        <v>65.317919075144502</v>
      </c>
      <c r="M14" s="186"/>
      <c r="N14" s="186"/>
      <c r="O14" s="186"/>
      <c r="P14" s="186"/>
      <c r="Q14" s="186"/>
      <c r="R14" s="186"/>
      <c r="S14" s="186"/>
      <c r="T14" s="186"/>
    </row>
    <row r="15" spans="1:20" s="33" customFormat="1" ht="13.5" customHeight="1" x14ac:dyDescent="0.15">
      <c r="A15" s="239"/>
      <c r="B15" s="44" t="s">
        <v>17</v>
      </c>
      <c r="C15" s="156">
        <v>173</v>
      </c>
      <c r="D15" s="45">
        <v>10</v>
      </c>
      <c r="E15" s="46">
        <v>41</v>
      </c>
      <c r="F15" s="46">
        <v>76</v>
      </c>
      <c r="G15" s="46">
        <v>42</v>
      </c>
      <c r="H15" s="46">
        <v>2</v>
      </c>
      <c r="I15" s="47">
        <v>2</v>
      </c>
      <c r="J15" s="30"/>
      <c r="K15" s="48">
        <f t="shared" ref="K15" si="16">SUM(D15:E15)</f>
        <v>51</v>
      </c>
      <c r="L15" s="47">
        <f t="shared" ref="L15" si="17">SUM(F15:G15)</f>
        <v>118</v>
      </c>
    </row>
    <row r="16" spans="1:20" ht="13.5" customHeight="1" x14ac:dyDescent="0.15">
      <c r="A16" s="239"/>
      <c r="B16" s="43"/>
      <c r="C16" s="158"/>
      <c r="D16" s="142">
        <v>5.7803468208092488</v>
      </c>
      <c r="E16" s="152">
        <v>23.699421965317917</v>
      </c>
      <c r="F16" s="152">
        <v>43.930635838150287</v>
      </c>
      <c r="G16" s="152">
        <v>24.277456647398843</v>
      </c>
      <c r="H16" s="152">
        <v>1.1560693641618496</v>
      </c>
      <c r="I16" s="147">
        <v>1.1560693641618496</v>
      </c>
      <c r="J16" s="193"/>
      <c r="K16" s="206">
        <f t="shared" ref="K16" si="18">K15/$C15*100</f>
        <v>29.47976878612717</v>
      </c>
      <c r="L16" s="208">
        <f t="shared" ref="L16" si="19">L15/$C15*100</f>
        <v>68.20809248554913</v>
      </c>
      <c r="M16" s="186"/>
      <c r="N16" s="186"/>
      <c r="O16" s="186"/>
      <c r="P16" s="186"/>
      <c r="Q16" s="186"/>
      <c r="R16" s="186"/>
      <c r="S16" s="186"/>
      <c r="T16" s="186"/>
    </row>
    <row r="17" spans="1:20" s="33" customFormat="1" ht="13.5" customHeight="1" x14ac:dyDescent="0.15">
      <c r="A17" s="239"/>
      <c r="B17" s="44" t="s">
        <v>18</v>
      </c>
      <c r="C17" s="156">
        <v>80</v>
      </c>
      <c r="D17" s="45">
        <v>2</v>
      </c>
      <c r="E17" s="46">
        <v>20</v>
      </c>
      <c r="F17" s="46">
        <v>39</v>
      </c>
      <c r="G17" s="46">
        <v>13</v>
      </c>
      <c r="H17" s="46">
        <v>1</v>
      </c>
      <c r="I17" s="47">
        <v>5</v>
      </c>
      <c r="J17" s="30"/>
      <c r="K17" s="48">
        <f t="shared" ref="K17" si="20">SUM(D17:E17)</f>
        <v>22</v>
      </c>
      <c r="L17" s="47">
        <f t="shared" ref="L17" si="21">SUM(F17:G17)</f>
        <v>52</v>
      </c>
    </row>
    <row r="18" spans="1:20" ht="13.5" customHeight="1" thickBot="1" x14ac:dyDescent="0.2">
      <c r="A18" s="240"/>
      <c r="B18" s="49"/>
      <c r="C18" s="157"/>
      <c r="D18" s="149">
        <v>2.5</v>
      </c>
      <c r="E18" s="214">
        <v>25</v>
      </c>
      <c r="F18" s="214">
        <v>48.75</v>
      </c>
      <c r="G18" s="214">
        <v>16.25</v>
      </c>
      <c r="H18" s="214">
        <v>1.25</v>
      </c>
      <c r="I18" s="154">
        <v>6.25</v>
      </c>
      <c r="J18" s="193"/>
      <c r="K18" s="216">
        <f t="shared" ref="K18" si="22">K17/$C17*100</f>
        <v>27.500000000000004</v>
      </c>
      <c r="L18" s="196">
        <f t="shared" ref="L18" si="23">L17/$C17*100</f>
        <v>65</v>
      </c>
      <c r="M18" s="186"/>
      <c r="N18" s="186"/>
      <c r="O18" s="186"/>
      <c r="P18" s="186"/>
      <c r="Q18" s="186"/>
      <c r="R18" s="186"/>
      <c r="S18" s="186"/>
      <c r="T18" s="186"/>
    </row>
    <row r="19" spans="1:20" s="33" customFormat="1" ht="13.5" customHeight="1" x14ac:dyDescent="0.15">
      <c r="A19" s="238" t="s">
        <v>19</v>
      </c>
      <c r="B19" s="37" t="s">
        <v>20</v>
      </c>
      <c r="C19" s="155">
        <v>1001</v>
      </c>
      <c r="D19" s="39">
        <v>48</v>
      </c>
      <c r="E19" s="40">
        <v>305</v>
      </c>
      <c r="F19" s="40">
        <v>413</v>
      </c>
      <c r="G19" s="40">
        <v>199</v>
      </c>
      <c r="H19" s="40">
        <v>26</v>
      </c>
      <c r="I19" s="41">
        <v>10</v>
      </c>
      <c r="J19" s="30"/>
      <c r="K19" s="48">
        <f t="shared" ref="K19" si="24">SUM(D19:E19)</f>
        <v>353</v>
      </c>
      <c r="L19" s="47">
        <f t="shared" ref="L19" si="25">SUM(F19:G19)</f>
        <v>612</v>
      </c>
    </row>
    <row r="20" spans="1:20" s="51" customFormat="1" ht="13.5" customHeight="1" x14ac:dyDescent="0.15">
      <c r="A20" s="239"/>
      <c r="B20" s="50"/>
      <c r="C20" s="158"/>
      <c r="D20" s="142">
        <v>4.7952047952047954</v>
      </c>
      <c r="E20" s="152">
        <v>30.469530469530469</v>
      </c>
      <c r="F20" s="152">
        <v>41.25874125874126</v>
      </c>
      <c r="G20" s="152">
        <v>19.880119880119882</v>
      </c>
      <c r="H20" s="152">
        <v>2.5974025974025974</v>
      </c>
      <c r="I20" s="147">
        <v>0.99900099900099903</v>
      </c>
      <c r="J20" s="193"/>
      <c r="K20" s="206">
        <f t="shared" ref="K20" si="26">K19/$C19*100</f>
        <v>35.264735264735265</v>
      </c>
      <c r="L20" s="208">
        <f t="shared" ref="L20" si="27">L19/$C19*100</f>
        <v>61.138861138861131</v>
      </c>
      <c r="M20" s="186"/>
      <c r="N20" s="186"/>
      <c r="O20" s="186"/>
      <c r="P20" s="186"/>
      <c r="Q20" s="186"/>
      <c r="R20" s="186"/>
      <c r="S20" s="186"/>
      <c r="T20" s="186"/>
    </row>
    <row r="21" spans="1:20" s="33" customFormat="1" ht="13.5" customHeight="1" x14ac:dyDescent="0.15">
      <c r="A21" s="239"/>
      <c r="B21" s="44" t="s">
        <v>21</v>
      </c>
      <c r="C21" s="156">
        <v>1454</v>
      </c>
      <c r="D21" s="45">
        <v>32</v>
      </c>
      <c r="E21" s="46">
        <v>409</v>
      </c>
      <c r="F21" s="46">
        <v>684</v>
      </c>
      <c r="G21" s="46">
        <v>272</v>
      </c>
      <c r="H21" s="46">
        <v>31</v>
      </c>
      <c r="I21" s="47">
        <v>26</v>
      </c>
      <c r="J21" s="30"/>
      <c r="K21" s="48">
        <f t="shared" ref="K21" si="28">SUM(D21:E21)</f>
        <v>441</v>
      </c>
      <c r="L21" s="47">
        <f t="shared" ref="L21" si="29">SUM(F21:G21)</f>
        <v>956</v>
      </c>
    </row>
    <row r="22" spans="1:20" s="51" customFormat="1" ht="13.5" customHeight="1" x14ac:dyDescent="0.15">
      <c r="A22" s="239"/>
      <c r="B22" s="50"/>
      <c r="C22" s="158"/>
      <c r="D22" s="142">
        <v>2.200825309491059</v>
      </c>
      <c r="E22" s="152">
        <v>28.129298486932601</v>
      </c>
      <c r="F22" s="152">
        <v>47.042640990371389</v>
      </c>
      <c r="G22" s="152">
        <v>18.707015130674005</v>
      </c>
      <c r="H22" s="152">
        <v>2.1320495185694637</v>
      </c>
      <c r="I22" s="147">
        <v>1.7881705639614855</v>
      </c>
      <c r="J22" s="186"/>
      <c r="K22" s="206">
        <f t="shared" ref="K22" si="30">K21/$C21*100</f>
        <v>30.330123796423656</v>
      </c>
      <c r="L22" s="208">
        <f t="shared" ref="L22" si="31">L21/$C21*100</f>
        <v>65.74965612104539</v>
      </c>
      <c r="M22" s="186"/>
      <c r="N22" s="186"/>
      <c r="O22" s="186"/>
      <c r="P22" s="186"/>
      <c r="Q22" s="186"/>
      <c r="R22" s="186"/>
      <c r="S22" s="186"/>
      <c r="T22" s="186"/>
    </row>
    <row r="23" spans="1:20" s="51" customFormat="1" ht="13.5" customHeight="1" x14ac:dyDescent="0.15">
      <c r="A23" s="239"/>
      <c r="B23" s="44" t="s">
        <v>75</v>
      </c>
      <c r="C23" s="156">
        <v>7</v>
      </c>
      <c r="D23" s="45">
        <v>0</v>
      </c>
      <c r="E23" s="46">
        <v>3</v>
      </c>
      <c r="F23" s="46">
        <v>2</v>
      </c>
      <c r="G23" s="46">
        <v>2</v>
      </c>
      <c r="H23" s="46">
        <v>0</v>
      </c>
      <c r="I23" s="47">
        <v>0</v>
      </c>
      <c r="J23" s="30"/>
      <c r="K23" s="48">
        <f t="shared" ref="K23" si="32">SUM(D23:E23)</f>
        <v>3</v>
      </c>
      <c r="L23" s="47">
        <f t="shared" ref="L23" si="33">SUM(F23:G23)</f>
        <v>4</v>
      </c>
    </row>
    <row r="24" spans="1:20" s="51" customFormat="1" ht="13.5" customHeight="1" x14ac:dyDescent="0.15">
      <c r="A24" s="239"/>
      <c r="B24" s="50"/>
      <c r="C24" s="158"/>
      <c r="D24" s="142">
        <v>0</v>
      </c>
      <c r="E24" s="152">
        <v>42.857142857142854</v>
      </c>
      <c r="F24" s="152">
        <v>28.571428571428569</v>
      </c>
      <c r="G24" s="152">
        <v>28.571428571428569</v>
      </c>
      <c r="H24" s="152">
        <v>0</v>
      </c>
      <c r="I24" s="147">
        <v>0</v>
      </c>
      <c r="J24" s="186"/>
      <c r="K24" s="206">
        <f t="shared" ref="K24" si="34">K23/$C23*100</f>
        <v>42.857142857142854</v>
      </c>
      <c r="L24" s="208">
        <f t="shared" ref="L24" si="35">L23/$C23*100</f>
        <v>57.142857142857139</v>
      </c>
      <c r="M24" s="186"/>
      <c r="N24" s="186"/>
      <c r="O24" s="186"/>
      <c r="P24" s="186"/>
      <c r="Q24" s="186"/>
      <c r="R24" s="186"/>
      <c r="S24" s="186"/>
      <c r="T24" s="186"/>
    </row>
    <row r="25" spans="1:20" s="33" customFormat="1" ht="13.5" customHeight="1" x14ac:dyDescent="0.15">
      <c r="A25" s="239"/>
      <c r="B25" s="44" t="s">
        <v>8</v>
      </c>
      <c r="C25" s="156">
        <v>21</v>
      </c>
      <c r="D25" s="45">
        <v>1</v>
      </c>
      <c r="E25" s="46">
        <v>4</v>
      </c>
      <c r="F25" s="46">
        <v>9</v>
      </c>
      <c r="G25" s="46">
        <v>3</v>
      </c>
      <c r="H25" s="46">
        <v>0</v>
      </c>
      <c r="I25" s="47">
        <v>4</v>
      </c>
      <c r="K25" s="48">
        <f t="shared" ref="K25" si="36">SUM(D25:E25)</f>
        <v>5</v>
      </c>
      <c r="L25" s="47">
        <f t="shared" ref="L25" si="37">SUM(F25:G25)</f>
        <v>12</v>
      </c>
    </row>
    <row r="26" spans="1:20" s="51" customFormat="1" ht="13.5" customHeight="1" thickBot="1" x14ac:dyDescent="0.2">
      <c r="A26" s="240"/>
      <c r="B26" s="52"/>
      <c r="C26" s="157"/>
      <c r="D26" s="149">
        <v>4.7619047619047619</v>
      </c>
      <c r="E26" s="214">
        <v>19.047619047619047</v>
      </c>
      <c r="F26" s="214">
        <v>42.857142857142854</v>
      </c>
      <c r="G26" s="214">
        <v>14.285714285714285</v>
      </c>
      <c r="H26" s="214">
        <v>0</v>
      </c>
      <c r="I26" s="154">
        <v>19.047619047619047</v>
      </c>
      <c r="J26" s="186"/>
      <c r="K26" s="206">
        <f t="shared" ref="K26" si="38">K25/$C25*100</f>
        <v>23.809523809523807</v>
      </c>
      <c r="L26" s="208">
        <f t="shared" ref="L26" si="39">L25/$C25*100</f>
        <v>57.142857142857139</v>
      </c>
      <c r="M26" s="186"/>
      <c r="N26" s="186"/>
      <c r="O26" s="186"/>
      <c r="P26" s="186"/>
      <c r="Q26" s="186"/>
      <c r="R26" s="186"/>
      <c r="S26" s="186"/>
      <c r="T26" s="186"/>
    </row>
    <row r="27" spans="1:20" s="33" customFormat="1" ht="13.5" customHeight="1" x14ac:dyDescent="0.15">
      <c r="A27" s="238" t="s">
        <v>22</v>
      </c>
      <c r="B27" s="37" t="s">
        <v>23</v>
      </c>
      <c r="C27" s="155">
        <v>115</v>
      </c>
      <c r="D27" s="39">
        <v>3</v>
      </c>
      <c r="E27" s="40">
        <v>32</v>
      </c>
      <c r="F27" s="40">
        <v>52</v>
      </c>
      <c r="G27" s="40">
        <v>25</v>
      </c>
      <c r="H27" s="40">
        <v>3</v>
      </c>
      <c r="I27" s="41">
        <v>0</v>
      </c>
      <c r="K27" s="42">
        <f t="shared" ref="K27" si="40">SUM(D27:E27)</f>
        <v>35</v>
      </c>
      <c r="L27" s="41">
        <f t="shared" ref="L27" si="41">SUM(F27:G27)</f>
        <v>77</v>
      </c>
    </row>
    <row r="28" spans="1:20" s="51" customFormat="1" ht="13.5" customHeight="1" x14ac:dyDescent="0.15">
      <c r="A28" s="239"/>
      <c r="B28" s="50"/>
      <c r="C28" s="158"/>
      <c r="D28" s="142">
        <v>2.6086956521739131</v>
      </c>
      <c r="E28" s="152">
        <v>27.826086956521738</v>
      </c>
      <c r="F28" s="152">
        <v>45.217391304347828</v>
      </c>
      <c r="G28" s="152">
        <v>21.739130434782609</v>
      </c>
      <c r="H28" s="152">
        <v>2.6086956521739131</v>
      </c>
      <c r="I28" s="147">
        <v>0</v>
      </c>
      <c r="J28" s="186"/>
      <c r="K28" s="206">
        <f t="shared" ref="K28" si="42">K27/$C27*100</f>
        <v>30.434782608695656</v>
      </c>
      <c r="L28" s="208">
        <f t="shared" ref="L28" si="43">L27/$C27*100</f>
        <v>66.956521739130437</v>
      </c>
      <c r="M28" s="186"/>
      <c r="N28" s="186"/>
      <c r="O28" s="186"/>
      <c r="P28" s="186"/>
      <c r="Q28" s="186"/>
      <c r="R28" s="186"/>
      <c r="S28" s="186"/>
      <c r="T28" s="186"/>
    </row>
    <row r="29" spans="1:20" s="33" customFormat="1" ht="13.5" customHeight="1" x14ac:dyDescent="0.15">
      <c r="A29" s="239"/>
      <c r="B29" s="44" t="s">
        <v>24</v>
      </c>
      <c r="C29" s="156">
        <v>201</v>
      </c>
      <c r="D29" s="45">
        <v>7</v>
      </c>
      <c r="E29" s="46">
        <v>64</v>
      </c>
      <c r="F29" s="46">
        <v>86</v>
      </c>
      <c r="G29" s="46">
        <v>40</v>
      </c>
      <c r="H29" s="46">
        <v>4</v>
      </c>
      <c r="I29" s="47">
        <v>0</v>
      </c>
      <c r="K29" s="48">
        <f t="shared" ref="K29" si="44">SUM(D29:E29)</f>
        <v>71</v>
      </c>
      <c r="L29" s="47">
        <f t="shared" ref="L29" si="45">SUM(F29:G29)</f>
        <v>126</v>
      </c>
    </row>
    <row r="30" spans="1:20" s="51" customFormat="1" ht="13.5" customHeight="1" x14ac:dyDescent="0.15">
      <c r="A30" s="239"/>
      <c r="B30" s="50"/>
      <c r="C30" s="158"/>
      <c r="D30" s="142">
        <v>3.4825870646766171</v>
      </c>
      <c r="E30" s="152">
        <v>31.840796019900498</v>
      </c>
      <c r="F30" s="152">
        <v>42.786069651741293</v>
      </c>
      <c r="G30" s="152">
        <v>19.900497512437813</v>
      </c>
      <c r="H30" s="152">
        <v>1.9900497512437811</v>
      </c>
      <c r="I30" s="147">
        <v>0</v>
      </c>
      <c r="J30" s="186"/>
      <c r="K30" s="206">
        <f t="shared" ref="K30" si="46">K29/$C29*100</f>
        <v>35.323383084577117</v>
      </c>
      <c r="L30" s="208">
        <f t="shared" ref="L30" si="47">L29/$C29*100</f>
        <v>62.68656716417911</v>
      </c>
      <c r="M30" s="186"/>
      <c r="N30" s="186"/>
      <c r="O30" s="186"/>
      <c r="P30" s="186"/>
      <c r="Q30" s="186"/>
      <c r="R30" s="186"/>
      <c r="S30" s="186"/>
      <c r="T30" s="186"/>
    </row>
    <row r="31" spans="1:20" s="33" customFormat="1" ht="13.5" customHeight="1" x14ac:dyDescent="0.15">
      <c r="A31" s="239"/>
      <c r="B31" s="44" t="s">
        <v>25</v>
      </c>
      <c r="C31" s="156">
        <v>316</v>
      </c>
      <c r="D31" s="45">
        <v>11</v>
      </c>
      <c r="E31" s="46">
        <v>99</v>
      </c>
      <c r="F31" s="46">
        <v>147</v>
      </c>
      <c r="G31" s="46">
        <v>51</v>
      </c>
      <c r="H31" s="46">
        <v>7</v>
      </c>
      <c r="I31" s="47">
        <v>1</v>
      </c>
      <c r="K31" s="48">
        <f t="shared" ref="K31" si="48">SUM(D31:E31)</f>
        <v>110</v>
      </c>
      <c r="L31" s="47">
        <f t="shared" ref="L31" si="49">SUM(F31:G31)</f>
        <v>198</v>
      </c>
    </row>
    <row r="32" spans="1:20" s="51" customFormat="1" ht="13.5" customHeight="1" x14ac:dyDescent="0.15">
      <c r="A32" s="239"/>
      <c r="B32" s="50"/>
      <c r="C32" s="158"/>
      <c r="D32" s="142">
        <v>3.481012658227848</v>
      </c>
      <c r="E32" s="152">
        <v>31.329113924050635</v>
      </c>
      <c r="F32" s="152">
        <v>46.518987341772153</v>
      </c>
      <c r="G32" s="152">
        <v>16.139240506329113</v>
      </c>
      <c r="H32" s="152">
        <v>2.2151898734177213</v>
      </c>
      <c r="I32" s="147">
        <v>0.31645569620253167</v>
      </c>
      <c r="J32" s="186"/>
      <c r="K32" s="206">
        <f t="shared" ref="K32" si="50">K31/$C31*100</f>
        <v>34.810126582278485</v>
      </c>
      <c r="L32" s="208">
        <f t="shared" ref="L32" si="51">L31/$C31*100</f>
        <v>62.658227848101269</v>
      </c>
      <c r="M32" s="186"/>
      <c r="N32" s="186"/>
      <c r="O32" s="186"/>
      <c r="P32" s="186"/>
      <c r="Q32" s="186"/>
      <c r="R32" s="186"/>
      <c r="S32" s="186"/>
      <c r="T32" s="186"/>
    </row>
    <row r="33" spans="1:20" s="33" customFormat="1" ht="13.5" customHeight="1" x14ac:dyDescent="0.15">
      <c r="A33" s="239"/>
      <c r="B33" s="44" t="s">
        <v>26</v>
      </c>
      <c r="C33" s="156">
        <v>484</v>
      </c>
      <c r="D33" s="45">
        <v>12</v>
      </c>
      <c r="E33" s="46">
        <v>149</v>
      </c>
      <c r="F33" s="46">
        <v>210</v>
      </c>
      <c r="G33" s="46">
        <v>102</v>
      </c>
      <c r="H33" s="46">
        <v>7</v>
      </c>
      <c r="I33" s="47">
        <v>4</v>
      </c>
      <c r="K33" s="48">
        <f t="shared" ref="K33" si="52">SUM(D33:E33)</f>
        <v>161</v>
      </c>
      <c r="L33" s="47">
        <f t="shared" ref="L33" si="53">SUM(F33:G33)</f>
        <v>312</v>
      </c>
    </row>
    <row r="34" spans="1:20" s="51" customFormat="1" ht="13.5" customHeight="1" x14ac:dyDescent="0.15">
      <c r="A34" s="239"/>
      <c r="B34" s="50"/>
      <c r="C34" s="158"/>
      <c r="D34" s="142">
        <v>2.4793388429752068</v>
      </c>
      <c r="E34" s="152">
        <v>30.785123966942145</v>
      </c>
      <c r="F34" s="152">
        <v>43.388429752066116</v>
      </c>
      <c r="G34" s="152">
        <v>21.074380165289256</v>
      </c>
      <c r="H34" s="152">
        <v>1.4462809917355373</v>
      </c>
      <c r="I34" s="147">
        <v>0.82644628099173556</v>
      </c>
      <c r="J34" s="186"/>
      <c r="K34" s="206">
        <f t="shared" ref="K34" si="54">K33/$C33*100</f>
        <v>33.264462809917354</v>
      </c>
      <c r="L34" s="208">
        <f t="shared" ref="L34" si="55">L33/$C33*100</f>
        <v>64.462809917355372</v>
      </c>
      <c r="M34" s="186"/>
      <c r="N34" s="186"/>
      <c r="O34" s="186"/>
      <c r="P34" s="186"/>
      <c r="Q34" s="186"/>
      <c r="R34" s="186"/>
      <c r="S34" s="186"/>
      <c r="T34" s="186"/>
    </row>
    <row r="35" spans="1:20" s="33" customFormat="1" ht="13.5" customHeight="1" x14ac:dyDescent="0.15">
      <c r="A35" s="239"/>
      <c r="B35" s="44" t="s">
        <v>27</v>
      </c>
      <c r="C35" s="156">
        <v>568</v>
      </c>
      <c r="D35" s="45">
        <v>14</v>
      </c>
      <c r="E35" s="46">
        <v>156</v>
      </c>
      <c r="F35" s="46">
        <v>268</v>
      </c>
      <c r="G35" s="46">
        <v>115</v>
      </c>
      <c r="H35" s="46">
        <v>12</v>
      </c>
      <c r="I35" s="47">
        <v>3</v>
      </c>
      <c r="K35" s="48">
        <f t="shared" ref="K35" si="56">SUM(D35:E35)</f>
        <v>170</v>
      </c>
      <c r="L35" s="47">
        <f t="shared" ref="L35" si="57">SUM(F35:G35)</f>
        <v>383</v>
      </c>
    </row>
    <row r="36" spans="1:20" s="51" customFormat="1" ht="13.5" customHeight="1" x14ac:dyDescent="0.15">
      <c r="A36" s="239"/>
      <c r="B36" s="50"/>
      <c r="C36" s="158"/>
      <c r="D36" s="142">
        <v>2.464788732394366</v>
      </c>
      <c r="E36" s="152">
        <v>27.464788732394368</v>
      </c>
      <c r="F36" s="152">
        <v>47.183098591549296</v>
      </c>
      <c r="G36" s="152">
        <v>20.246478873239436</v>
      </c>
      <c r="H36" s="152">
        <v>2.112676056338028</v>
      </c>
      <c r="I36" s="147">
        <v>0.528169014084507</v>
      </c>
      <c r="J36" s="186"/>
      <c r="K36" s="206">
        <f t="shared" ref="K36" si="58">K35/$C35*100</f>
        <v>29.929577464788732</v>
      </c>
      <c r="L36" s="208">
        <f t="shared" ref="L36" si="59">L35/$C35*100</f>
        <v>67.429577464788736</v>
      </c>
      <c r="M36" s="186"/>
      <c r="N36" s="186"/>
      <c r="O36" s="186"/>
      <c r="P36" s="186"/>
      <c r="Q36" s="186"/>
      <c r="R36" s="186"/>
      <c r="S36" s="186"/>
      <c r="T36" s="186"/>
    </row>
    <row r="37" spans="1:20" s="33" customFormat="1" ht="13.5" customHeight="1" x14ac:dyDescent="0.15">
      <c r="A37" s="239"/>
      <c r="B37" s="44" t="s">
        <v>28</v>
      </c>
      <c r="C37" s="156">
        <v>783</v>
      </c>
      <c r="D37" s="45">
        <v>34</v>
      </c>
      <c r="E37" s="46">
        <v>217</v>
      </c>
      <c r="F37" s="46">
        <v>336</v>
      </c>
      <c r="G37" s="46">
        <v>141</v>
      </c>
      <c r="H37" s="46">
        <v>24</v>
      </c>
      <c r="I37" s="47">
        <v>31</v>
      </c>
      <c r="K37" s="48">
        <f t="shared" ref="K37" si="60">SUM(D37:E37)</f>
        <v>251</v>
      </c>
      <c r="L37" s="47">
        <f t="shared" ref="L37" si="61">SUM(F37:G37)</f>
        <v>477</v>
      </c>
    </row>
    <row r="38" spans="1:20" s="51" customFormat="1" ht="13.5" customHeight="1" x14ac:dyDescent="0.15">
      <c r="A38" s="239"/>
      <c r="B38" s="50"/>
      <c r="C38" s="158"/>
      <c r="D38" s="142">
        <v>4.3422733077905491</v>
      </c>
      <c r="E38" s="152">
        <v>27.713920817369093</v>
      </c>
      <c r="F38" s="152">
        <v>42.911877394636015</v>
      </c>
      <c r="G38" s="152">
        <v>18.007662835249043</v>
      </c>
      <c r="H38" s="152">
        <v>3.0651340996168579</v>
      </c>
      <c r="I38" s="147">
        <v>3.9591315453384421</v>
      </c>
      <c r="J38" s="186"/>
      <c r="K38" s="206">
        <f t="shared" ref="K38" si="62">K37/$C37*100</f>
        <v>32.056194125159642</v>
      </c>
      <c r="L38" s="208">
        <f t="shared" ref="L38" si="63">L37/$C37*100</f>
        <v>60.919540229885058</v>
      </c>
      <c r="M38" s="186"/>
      <c r="N38" s="186"/>
      <c r="O38" s="186"/>
      <c r="P38" s="186"/>
      <c r="Q38" s="186"/>
      <c r="R38" s="186"/>
      <c r="S38" s="186"/>
      <c r="T38" s="186"/>
    </row>
    <row r="39" spans="1:20" s="33" customFormat="1" ht="13.5" customHeight="1" x14ac:dyDescent="0.15">
      <c r="A39" s="239"/>
      <c r="B39" s="44" t="s">
        <v>8</v>
      </c>
      <c r="C39" s="156">
        <v>16</v>
      </c>
      <c r="D39" s="45">
        <v>0</v>
      </c>
      <c r="E39" s="46">
        <v>4</v>
      </c>
      <c r="F39" s="46">
        <v>9</v>
      </c>
      <c r="G39" s="46">
        <v>2</v>
      </c>
      <c r="H39" s="46">
        <v>0</v>
      </c>
      <c r="I39" s="47">
        <v>1</v>
      </c>
      <c r="K39" s="48">
        <f t="shared" ref="K39" si="64">SUM(D39:E39)</f>
        <v>4</v>
      </c>
      <c r="L39" s="47">
        <f t="shared" ref="L39" si="65">SUM(F39:G39)</f>
        <v>11</v>
      </c>
    </row>
    <row r="40" spans="1:20" s="51" customFormat="1" ht="13.5" customHeight="1" thickBot="1" x14ac:dyDescent="0.2">
      <c r="A40" s="240"/>
      <c r="B40" s="52"/>
      <c r="C40" s="157"/>
      <c r="D40" s="149">
        <v>0</v>
      </c>
      <c r="E40" s="214">
        <v>25</v>
      </c>
      <c r="F40" s="214">
        <v>56.25</v>
      </c>
      <c r="G40" s="214">
        <v>12.5</v>
      </c>
      <c r="H40" s="214">
        <v>0</v>
      </c>
      <c r="I40" s="154">
        <v>6.25</v>
      </c>
      <c r="J40" s="186"/>
      <c r="K40" s="216">
        <f t="shared" ref="K40" si="66">K39/$C39*100</f>
        <v>25</v>
      </c>
      <c r="L40" s="196">
        <f t="shared" ref="L40" si="67">L39/$C39*100</f>
        <v>68.75</v>
      </c>
      <c r="M40" s="186"/>
      <c r="N40" s="186"/>
      <c r="O40" s="186"/>
      <c r="P40" s="186"/>
      <c r="Q40" s="186"/>
      <c r="R40" s="186"/>
      <c r="S40" s="186"/>
      <c r="T40" s="186"/>
    </row>
    <row r="41" spans="1:20" s="33" customFormat="1" ht="13.5" customHeight="1" x14ac:dyDescent="0.15">
      <c r="A41" s="239" t="s">
        <v>29</v>
      </c>
      <c r="B41" s="44" t="s">
        <v>30</v>
      </c>
      <c r="C41" s="156">
        <v>92</v>
      </c>
      <c r="D41" s="45">
        <v>3</v>
      </c>
      <c r="E41" s="46">
        <v>28</v>
      </c>
      <c r="F41" s="46">
        <v>40</v>
      </c>
      <c r="G41" s="46">
        <v>18</v>
      </c>
      <c r="H41" s="46">
        <v>3</v>
      </c>
      <c r="I41" s="47">
        <v>0</v>
      </c>
      <c r="K41" s="48">
        <f t="shared" ref="K41" si="68">SUM(D41:E41)</f>
        <v>31</v>
      </c>
      <c r="L41" s="47">
        <f t="shared" ref="L41" si="69">SUM(F41:G41)</f>
        <v>58</v>
      </c>
    </row>
    <row r="42" spans="1:20" s="51" customFormat="1" ht="13.5" customHeight="1" x14ac:dyDescent="0.15">
      <c r="A42" s="239"/>
      <c r="B42" s="50"/>
      <c r="C42" s="158"/>
      <c r="D42" s="142">
        <v>3.2608695652173911</v>
      </c>
      <c r="E42" s="152">
        <v>30.434782608695656</v>
      </c>
      <c r="F42" s="152">
        <v>43.478260869565219</v>
      </c>
      <c r="G42" s="152">
        <v>19.565217391304348</v>
      </c>
      <c r="H42" s="152">
        <v>3.2608695652173911</v>
      </c>
      <c r="I42" s="147">
        <v>0</v>
      </c>
      <c r="J42" s="186"/>
      <c r="K42" s="206">
        <f t="shared" ref="K42" si="70">K41/$C41*100</f>
        <v>33.695652173913047</v>
      </c>
      <c r="L42" s="208">
        <f t="shared" ref="L42" si="71">L41/$C41*100</f>
        <v>63.04347826086957</v>
      </c>
      <c r="M42" s="186"/>
      <c r="N42" s="186"/>
      <c r="O42" s="186"/>
      <c r="P42" s="186"/>
      <c r="Q42" s="186"/>
      <c r="R42" s="186"/>
      <c r="S42" s="186"/>
      <c r="T42" s="186"/>
    </row>
    <row r="43" spans="1:20" s="51" customFormat="1" ht="13.5" customHeight="1" x14ac:dyDescent="0.15">
      <c r="A43" s="239"/>
      <c r="B43" s="44" t="s">
        <v>76</v>
      </c>
      <c r="C43" s="156">
        <v>339</v>
      </c>
      <c r="D43" s="45">
        <v>10</v>
      </c>
      <c r="E43" s="46">
        <v>97</v>
      </c>
      <c r="F43" s="46">
        <v>146</v>
      </c>
      <c r="G43" s="46">
        <v>72</v>
      </c>
      <c r="H43" s="46">
        <v>12</v>
      </c>
      <c r="I43" s="47">
        <v>2</v>
      </c>
      <c r="J43" s="33"/>
      <c r="K43" s="48">
        <f t="shared" ref="K43" si="72">SUM(D43:E43)</f>
        <v>107</v>
      </c>
      <c r="L43" s="47">
        <f t="shared" ref="L43" si="73">SUM(F43:G43)</f>
        <v>218</v>
      </c>
      <c r="M43" s="33"/>
      <c r="N43" s="33"/>
      <c r="O43" s="33"/>
      <c r="P43" s="33"/>
      <c r="Q43" s="33"/>
      <c r="R43" s="33"/>
      <c r="S43" s="33"/>
      <c r="T43" s="33"/>
    </row>
    <row r="44" spans="1:20" s="51" customFormat="1" ht="13.5" customHeight="1" x14ac:dyDescent="0.15">
      <c r="A44" s="239"/>
      <c r="B44" s="50"/>
      <c r="C44" s="158"/>
      <c r="D44" s="142">
        <v>2.9498525073746311</v>
      </c>
      <c r="E44" s="152">
        <v>28.613569321533923</v>
      </c>
      <c r="F44" s="152">
        <v>43.067846607669615</v>
      </c>
      <c r="G44" s="152">
        <v>21.238938053097346</v>
      </c>
      <c r="H44" s="152">
        <v>3.5398230088495577</v>
      </c>
      <c r="I44" s="147">
        <v>0.58997050147492625</v>
      </c>
      <c r="J44" s="186"/>
      <c r="K44" s="206">
        <f t="shared" ref="K44" si="74">K43/$C43*100</f>
        <v>31.563421828908556</v>
      </c>
      <c r="L44" s="208">
        <f t="shared" ref="L44" si="75">L43/$C43*100</f>
        <v>64.306784660766965</v>
      </c>
      <c r="M44" s="186"/>
      <c r="N44" s="186"/>
      <c r="O44" s="186"/>
      <c r="P44" s="186"/>
      <c r="Q44" s="186"/>
      <c r="R44" s="186"/>
      <c r="S44" s="186"/>
      <c r="T44" s="186"/>
    </row>
    <row r="45" spans="1:20" s="33" customFormat="1" ht="13.5" customHeight="1" x14ac:dyDescent="0.15">
      <c r="A45" s="239"/>
      <c r="B45" s="44" t="s">
        <v>31</v>
      </c>
      <c r="C45" s="156">
        <v>219</v>
      </c>
      <c r="D45" s="45">
        <v>7</v>
      </c>
      <c r="E45" s="46">
        <v>67</v>
      </c>
      <c r="F45" s="46">
        <v>95</v>
      </c>
      <c r="G45" s="46">
        <v>47</v>
      </c>
      <c r="H45" s="46">
        <v>3</v>
      </c>
      <c r="I45" s="47">
        <v>0</v>
      </c>
      <c r="K45" s="48">
        <f t="shared" ref="K45" si="76">SUM(D45:E45)</f>
        <v>74</v>
      </c>
      <c r="L45" s="47">
        <f t="shared" ref="L45" si="77">SUM(F45:G45)</f>
        <v>142</v>
      </c>
    </row>
    <row r="46" spans="1:20" s="51" customFormat="1" ht="13.5" customHeight="1" x14ac:dyDescent="0.15">
      <c r="A46" s="239"/>
      <c r="B46" s="50"/>
      <c r="C46" s="158"/>
      <c r="D46" s="142">
        <v>3.1963470319634704</v>
      </c>
      <c r="E46" s="152">
        <v>30.593607305936072</v>
      </c>
      <c r="F46" s="152">
        <v>43.378995433789953</v>
      </c>
      <c r="G46" s="152">
        <v>21.461187214611872</v>
      </c>
      <c r="H46" s="152">
        <v>1.3698630136986301</v>
      </c>
      <c r="I46" s="147">
        <v>0</v>
      </c>
      <c r="J46" s="186"/>
      <c r="K46" s="206">
        <f t="shared" ref="K46" si="78">K45/$C45*100</f>
        <v>33.789954337899545</v>
      </c>
      <c r="L46" s="208">
        <f t="shared" ref="L46" si="79">L45/$C45*100</f>
        <v>64.840182648401822</v>
      </c>
      <c r="M46" s="186"/>
      <c r="N46" s="186"/>
      <c r="O46" s="186"/>
      <c r="P46" s="186"/>
      <c r="Q46" s="186"/>
      <c r="R46" s="186"/>
      <c r="S46" s="186"/>
      <c r="T46" s="186"/>
    </row>
    <row r="47" spans="1:20" s="33" customFormat="1" ht="13.5" customHeight="1" x14ac:dyDescent="0.15">
      <c r="A47" s="239"/>
      <c r="B47" s="44" t="s">
        <v>32</v>
      </c>
      <c r="C47" s="156">
        <v>156</v>
      </c>
      <c r="D47" s="45">
        <v>7</v>
      </c>
      <c r="E47" s="46">
        <v>54</v>
      </c>
      <c r="F47" s="46">
        <v>71</v>
      </c>
      <c r="G47" s="46">
        <v>22</v>
      </c>
      <c r="H47" s="46">
        <v>2</v>
      </c>
      <c r="I47" s="47">
        <v>0</v>
      </c>
      <c r="K47" s="48">
        <f t="shared" ref="K47" si="80">SUM(D47:E47)</f>
        <v>61</v>
      </c>
      <c r="L47" s="47">
        <f t="shared" ref="L47" si="81">SUM(F47:G47)</f>
        <v>93</v>
      </c>
    </row>
    <row r="48" spans="1:20" s="51" customFormat="1" ht="13.5" customHeight="1" x14ac:dyDescent="0.15">
      <c r="A48" s="239"/>
      <c r="B48" s="50"/>
      <c r="C48" s="158"/>
      <c r="D48" s="142">
        <v>4.4871794871794872</v>
      </c>
      <c r="E48" s="152">
        <v>34.615384615384613</v>
      </c>
      <c r="F48" s="152">
        <v>45.512820512820511</v>
      </c>
      <c r="G48" s="152">
        <v>14.102564102564102</v>
      </c>
      <c r="H48" s="152">
        <v>1.2820512820512819</v>
      </c>
      <c r="I48" s="147">
        <v>0</v>
      </c>
      <c r="J48" s="186"/>
      <c r="K48" s="206">
        <f t="shared" ref="K48" si="82">K47/$C47*100</f>
        <v>39.102564102564102</v>
      </c>
      <c r="L48" s="208">
        <f t="shared" ref="L48" si="83">L47/$C47*100</f>
        <v>59.615384615384613</v>
      </c>
      <c r="M48" s="186"/>
      <c r="N48" s="186"/>
      <c r="O48" s="186"/>
      <c r="P48" s="186"/>
      <c r="Q48" s="186"/>
      <c r="R48" s="186"/>
      <c r="S48" s="186"/>
      <c r="T48" s="186"/>
    </row>
    <row r="49" spans="1:20" s="33" customFormat="1" ht="13.5" customHeight="1" x14ac:dyDescent="0.15">
      <c r="A49" s="239"/>
      <c r="B49" s="44" t="s">
        <v>33</v>
      </c>
      <c r="C49" s="156">
        <v>365</v>
      </c>
      <c r="D49" s="45">
        <v>8</v>
      </c>
      <c r="E49" s="46">
        <v>127</v>
      </c>
      <c r="F49" s="46">
        <v>156</v>
      </c>
      <c r="G49" s="46">
        <v>65</v>
      </c>
      <c r="H49" s="46">
        <v>7</v>
      </c>
      <c r="I49" s="47">
        <v>2</v>
      </c>
      <c r="K49" s="48">
        <f t="shared" ref="K49" si="84">SUM(D49:E49)</f>
        <v>135</v>
      </c>
      <c r="L49" s="47">
        <f t="shared" ref="L49" si="85">SUM(F49:G49)</f>
        <v>221</v>
      </c>
    </row>
    <row r="50" spans="1:20" s="51" customFormat="1" ht="13.5" customHeight="1" x14ac:dyDescent="0.15">
      <c r="A50" s="239"/>
      <c r="B50" s="50"/>
      <c r="C50" s="158"/>
      <c r="D50" s="142">
        <v>2.1917808219178081</v>
      </c>
      <c r="E50" s="152">
        <v>34.794520547945204</v>
      </c>
      <c r="F50" s="152">
        <v>42.739726027397261</v>
      </c>
      <c r="G50" s="152">
        <v>17.80821917808219</v>
      </c>
      <c r="H50" s="152">
        <v>1.9178082191780823</v>
      </c>
      <c r="I50" s="147">
        <v>0.54794520547945202</v>
      </c>
      <c r="J50" s="186"/>
      <c r="K50" s="206">
        <f t="shared" ref="K50" si="86">K49/$C49*100</f>
        <v>36.986301369863014</v>
      </c>
      <c r="L50" s="208">
        <f t="shared" ref="L50" si="87">L49/$C49*100</f>
        <v>60.547945205479451</v>
      </c>
      <c r="M50" s="186"/>
      <c r="N50" s="186"/>
      <c r="O50" s="186"/>
      <c r="P50" s="186"/>
      <c r="Q50" s="186"/>
      <c r="R50" s="186"/>
      <c r="S50" s="186"/>
      <c r="T50" s="186"/>
    </row>
    <row r="51" spans="1:20" s="33" customFormat="1" ht="13.5" customHeight="1" x14ac:dyDescent="0.15">
      <c r="A51" s="239"/>
      <c r="B51" s="44" t="s">
        <v>34</v>
      </c>
      <c r="C51" s="156">
        <v>180</v>
      </c>
      <c r="D51" s="45">
        <v>1</v>
      </c>
      <c r="E51" s="46">
        <v>57</v>
      </c>
      <c r="F51" s="46">
        <v>90</v>
      </c>
      <c r="G51" s="46">
        <v>28</v>
      </c>
      <c r="H51" s="46">
        <v>2</v>
      </c>
      <c r="I51" s="47">
        <v>2</v>
      </c>
      <c r="K51" s="48">
        <f t="shared" ref="K51" si="88">SUM(D51:E51)</f>
        <v>58</v>
      </c>
      <c r="L51" s="47">
        <f t="shared" ref="L51" si="89">SUM(F51:G51)</f>
        <v>118</v>
      </c>
    </row>
    <row r="52" spans="1:20" s="51" customFormat="1" ht="13.5" customHeight="1" x14ac:dyDescent="0.15">
      <c r="A52" s="239"/>
      <c r="B52" s="50"/>
      <c r="C52" s="158"/>
      <c r="D52" s="142">
        <v>0.55555555555555558</v>
      </c>
      <c r="E52" s="152">
        <v>31.666666666666664</v>
      </c>
      <c r="F52" s="152">
        <v>50</v>
      </c>
      <c r="G52" s="152">
        <v>15.555555555555555</v>
      </c>
      <c r="H52" s="152">
        <v>1.1111111111111112</v>
      </c>
      <c r="I52" s="147">
        <v>1.1111111111111112</v>
      </c>
      <c r="J52" s="186"/>
      <c r="K52" s="206">
        <f t="shared" ref="K52" si="90">K51/$C51*100</f>
        <v>32.222222222222221</v>
      </c>
      <c r="L52" s="208">
        <f t="shared" ref="L52" si="91">L51/$C51*100</f>
        <v>65.555555555555557</v>
      </c>
      <c r="M52" s="186"/>
      <c r="N52" s="186"/>
      <c r="O52" s="186"/>
      <c r="P52" s="186"/>
      <c r="Q52" s="186"/>
      <c r="R52" s="186"/>
      <c r="S52" s="186"/>
      <c r="T52" s="186"/>
    </row>
    <row r="53" spans="1:20" s="33" customFormat="1" ht="13.5" customHeight="1" x14ac:dyDescent="0.15">
      <c r="A53" s="239"/>
      <c r="B53" s="44" t="s">
        <v>35</v>
      </c>
      <c r="C53" s="156">
        <v>176</v>
      </c>
      <c r="D53" s="45">
        <v>6</v>
      </c>
      <c r="E53" s="46">
        <v>44</v>
      </c>
      <c r="F53" s="46">
        <v>71</v>
      </c>
      <c r="G53" s="46">
        <v>42</v>
      </c>
      <c r="H53" s="46">
        <v>6</v>
      </c>
      <c r="I53" s="47">
        <v>7</v>
      </c>
      <c r="K53" s="48">
        <f t="shared" ref="K53" si="92">SUM(D53:E53)</f>
        <v>50</v>
      </c>
      <c r="L53" s="47">
        <f t="shared" ref="L53" si="93">SUM(F53:G53)</f>
        <v>113</v>
      </c>
    </row>
    <row r="54" spans="1:20" s="51" customFormat="1" ht="13.5" customHeight="1" x14ac:dyDescent="0.15">
      <c r="A54" s="239"/>
      <c r="B54" s="50"/>
      <c r="C54" s="158"/>
      <c r="D54" s="142">
        <v>3.4090909090909087</v>
      </c>
      <c r="E54" s="152">
        <v>25</v>
      </c>
      <c r="F54" s="152">
        <v>40.340909090909086</v>
      </c>
      <c r="G54" s="152">
        <v>23.863636363636363</v>
      </c>
      <c r="H54" s="152">
        <v>3.4090909090909087</v>
      </c>
      <c r="I54" s="147">
        <v>3.9772727272727271</v>
      </c>
      <c r="J54" s="186"/>
      <c r="K54" s="206">
        <f t="shared" ref="K54" si="94">K53/$C53*100</f>
        <v>28.40909090909091</v>
      </c>
      <c r="L54" s="208">
        <f t="shared" ref="L54" si="95">L53/$C53*100</f>
        <v>64.204545454545453</v>
      </c>
      <c r="M54" s="186"/>
      <c r="N54" s="186"/>
      <c r="O54" s="186"/>
      <c r="P54" s="186"/>
      <c r="Q54" s="186"/>
      <c r="R54" s="186"/>
      <c r="S54" s="186"/>
      <c r="T54" s="186"/>
    </row>
    <row r="55" spans="1:20" s="33" customFormat="1" ht="13.5" customHeight="1" x14ac:dyDescent="0.15">
      <c r="A55" s="239"/>
      <c r="B55" s="44" t="s">
        <v>36</v>
      </c>
      <c r="C55" s="156">
        <v>558</v>
      </c>
      <c r="D55" s="45">
        <v>23</v>
      </c>
      <c r="E55" s="46">
        <v>151</v>
      </c>
      <c r="F55" s="46">
        <v>265</v>
      </c>
      <c r="G55" s="46">
        <v>92</v>
      </c>
      <c r="H55" s="46">
        <v>12</v>
      </c>
      <c r="I55" s="47">
        <v>15</v>
      </c>
      <c r="K55" s="48">
        <f t="shared" ref="K55" si="96">SUM(D55:E55)</f>
        <v>174</v>
      </c>
      <c r="L55" s="47">
        <f t="shared" ref="L55" si="97">SUM(F55:G55)</f>
        <v>357</v>
      </c>
    </row>
    <row r="56" spans="1:20" s="51" customFormat="1" ht="13.5" customHeight="1" x14ac:dyDescent="0.15">
      <c r="A56" s="239"/>
      <c r="B56" s="50"/>
      <c r="C56" s="158"/>
      <c r="D56" s="142">
        <v>4.1218637992831546</v>
      </c>
      <c r="E56" s="152">
        <v>27.060931899641577</v>
      </c>
      <c r="F56" s="152">
        <v>47.491039426523294</v>
      </c>
      <c r="G56" s="152">
        <v>16.487455197132618</v>
      </c>
      <c r="H56" s="152">
        <v>2.1505376344086025</v>
      </c>
      <c r="I56" s="147">
        <v>2.6881720430107525</v>
      </c>
      <c r="J56" s="186"/>
      <c r="K56" s="206">
        <f t="shared" ref="K56" si="98">K55/$C55*100</f>
        <v>31.182795698924732</v>
      </c>
      <c r="L56" s="208">
        <f t="shared" ref="L56" si="99">L55/$C55*100</f>
        <v>63.978494623655912</v>
      </c>
      <c r="M56" s="186"/>
      <c r="N56" s="186"/>
      <c r="O56" s="186"/>
      <c r="P56" s="186"/>
      <c r="Q56" s="186"/>
      <c r="R56" s="186"/>
      <c r="S56" s="186"/>
      <c r="T56" s="186"/>
    </row>
    <row r="57" spans="1:20" s="33" customFormat="1" ht="13.5" customHeight="1" x14ac:dyDescent="0.15">
      <c r="A57" s="239"/>
      <c r="B57" s="44" t="s">
        <v>37</v>
      </c>
      <c r="C57" s="156">
        <v>530</v>
      </c>
      <c r="D57" s="45">
        <v>18</v>
      </c>
      <c r="E57" s="46">
        <v>142</v>
      </c>
      <c r="F57" s="46">
        <v>236</v>
      </c>
      <c r="G57" s="46">
        <v>110</v>
      </c>
      <c r="H57" s="46">
        <v>12</v>
      </c>
      <c r="I57" s="47">
        <v>12</v>
      </c>
      <c r="K57" s="48">
        <f t="shared" ref="K57" si="100">SUM(D57:E57)</f>
        <v>160</v>
      </c>
      <c r="L57" s="47">
        <f t="shared" ref="L57" si="101">SUM(F57:G57)</f>
        <v>346</v>
      </c>
    </row>
    <row r="58" spans="1:20" s="51" customFormat="1" ht="13.5" customHeight="1" thickBot="1" x14ac:dyDescent="0.2">
      <c r="A58" s="240"/>
      <c r="B58" s="52"/>
      <c r="C58" s="157"/>
      <c r="D58" s="149">
        <v>3.3962264150943398</v>
      </c>
      <c r="E58" s="214">
        <v>26.79245283018868</v>
      </c>
      <c r="F58" s="214">
        <v>44.528301886792455</v>
      </c>
      <c r="G58" s="214">
        <v>20.754716981132077</v>
      </c>
      <c r="H58" s="214">
        <v>2.2641509433962264</v>
      </c>
      <c r="I58" s="154">
        <v>2.2641509433962264</v>
      </c>
      <c r="J58" s="186"/>
      <c r="K58" s="216">
        <f t="shared" ref="K58" si="102">K57/$C57*100</f>
        <v>30.188679245283019</v>
      </c>
      <c r="L58" s="196">
        <f t="shared" ref="L58" si="103">L57/$C57*100</f>
        <v>65.283018867924525</v>
      </c>
      <c r="M58" s="186"/>
      <c r="N58" s="186"/>
      <c r="O58" s="186"/>
      <c r="P58" s="186"/>
      <c r="Q58" s="186"/>
      <c r="R58" s="186"/>
      <c r="S58" s="186"/>
      <c r="T58" s="186"/>
    </row>
    <row r="59" spans="1:20" s="33" customFormat="1" ht="13.5" customHeight="1" x14ac:dyDescent="0.15">
      <c r="A59" s="241" t="s">
        <v>91</v>
      </c>
      <c r="B59" s="44" t="s">
        <v>39</v>
      </c>
      <c r="C59" s="156">
        <v>1137</v>
      </c>
      <c r="D59" s="45">
        <v>37</v>
      </c>
      <c r="E59" s="46">
        <v>316</v>
      </c>
      <c r="F59" s="46">
        <v>529</v>
      </c>
      <c r="G59" s="46">
        <v>226</v>
      </c>
      <c r="H59" s="46">
        <v>18</v>
      </c>
      <c r="I59" s="47">
        <v>11</v>
      </c>
      <c r="K59" s="48">
        <f t="shared" ref="K59" si="104">SUM(D59:E59)</f>
        <v>353</v>
      </c>
      <c r="L59" s="47">
        <f t="shared" ref="L59" si="105">SUM(F59:G59)</f>
        <v>755</v>
      </c>
    </row>
    <row r="60" spans="1:20" s="51" customFormat="1" ht="13.5" customHeight="1" x14ac:dyDescent="0.15">
      <c r="A60" s="241"/>
      <c r="B60" s="50" t="s">
        <v>40</v>
      </c>
      <c r="C60" s="158"/>
      <c r="D60" s="142">
        <v>3.2541776605101145</v>
      </c>
      <c r="E60" s="152">
        <v>27.792436235708003</v>
      </c>
      <c r="F60" s="152">
        <v>46.525945470536499</v>
      </c>
      <c r="G60" s="152">
        <v>19.876868953386104</v>
      </c>
      <c r="H60" s="152">
        <v>1.5831134564643801</v>
      </c>
      <c r="I60" s="147">
        <v>0.96745822339489884</v>
      </c>
      <c r="J60" s="186"/>
      <c r="K60" s="206">
        <f t="shared" ref="K60" si="106">K59/$C59*100</f>
        <v>31.046613896218116</v>
      </c>
      <c r="L60" s="208">
        <f t="shared" ref="L60" si="107">L59/$C59*100</f>
        <v>66.402814423922607</v>
      </c>
      <c r="M60" s="186"/>
      <c r="N60" s="186"/>
      <c r="O60" s="186"/>
      <c r="P60" s="186"/>
      <c r="Q60" s="186"/>
      <c r="R60" s="186"/>
      <c r="S60" s="186"/>
      <c r="T60" s="186"/>
    </row>
    <row r="61" spans="1:20" s="33" customFormat="1" ht="13.5" customHeight="1" x14ac:dyDescent="0.15">
      <c r="A61" s="241"/>
      <c r="B61" s="44" t="s">
        <v>41</v>
      </c>
      <c r="C61" s="156">
        <v>339</v>
      </c>
      <c r="D61" s="45">
        <v>7</v>
      </c>
      <c r="E61" s="46">
        <v>102</v>
      </c>
      <c r="F61" s="46">
        <v>145</v>
      </c>
      <c r="G61" s="46">
        <v>76</v>
      </c>
      <c r="H61" s="46">
        <v>7</v>
      </c>
      <c r="I61" s="47">
        <v>2</v>
      </c>
      <c r="K61" s="48">
        <f t="shared" ref="K61" si="108">SUM(D61:E61)</f>
        <v>109</v>
      </c>
      <c r="L61" s="47">
        <f t="shared" ref="L61" si="109">SUM(F61:G61)</f>
        <v>221</v>
      </c>
    </row>
    <row r="62" spans="1:20" s="51" customFormat="1" ht="13.5" customHeight="1" x14ac:dyDescent="0.15">
      <c r="A62" s="241"/>
      <c r="B62" s="50" t="s">
        <v>40</v>
      </c>
      <c r="C62" s="158"/>
      <c r="D62" s="142">
        <v>2.0648967551622417</v>
      </c>
      <c r="E62" s="152">
        <v>30.088495575221241</v>
      </c>
      <c r="F62" s="152">
        <v>42.772861356932154</v>
      </c>
      <c r="G62" s="152">
        <v>22.418879056047196</v>
      </c>
      <c r="H62" s="152">
        <v>2.0648967551622417</v>
      </c>
      <c r="I62" s="147">
        <v>0.58997050147492625</v>
      </c>
      <c r="J62" s="186"/>
      <c r="K62" s="206">
        <f t="shared" ref="K62" si="110">K61/$C61*100</f>
        <v>32.153392330383483</v>
      </c>
      <c r="L62" s="208">
        <f t="shared" ref="L62" si="111">L61/$C61*100</f>
        <v>65.191740412979343</v>
      </c>
      <c r="M62" s="186"/>
      <c r="N62" s="186"/>
      <c r="O62" s="186"/>
      <c r="P62" s="186"/>
      <c r="Q62" s="186"/>
      <c r="R62" s="186"/>
      <c r="S62" s="186"/>
      <c r="T62" s="186"/>
    </row>
    <row r="63" spans="1:20" s="33" customFormat="1" ht="13.5" customHeight="1" x14ac:dyDescent="0.15">
      <c r="A63" s="241"/>
      <c r="B63" s="44" t="s">
        <v>42</v>
      </c>
      <c r="C63" s="156">
        <v>1007</v>
      </c>
      <c r="D63" s="45">
        <v>37</v>
      </c>
      <c r="E63" s="46">
        <v>303</v>
      </c>
      <c r="F63" s="46">
        <v>434</v>
      </c>
      <c r="G63" s="46">
        <v>174</v>
      </c>
      <c r="H63" s="46">
        <v>32</v>
      </c>
      <c r="I63" s="47">
        <v>27</v>
      </c>
      <c r="K63" s="48">
        <f t="shared" ref="K63" si="112">SUM(D63:E63)</f>
        <v>340</v>
      </c>
      <c r="L63" s="47">
        <f t="shared" ref="L63" si="113">SUM(F63:G63)</f>
        <v>608</v>
      </c>
    </row>
    <row r="64" spans="1:20" s="51" customFormat="1" ht="13.5" customHeight="1" thickBot="1" x14ac:dyDescent="0.2">
      <c r="A64" s="242"/>
      <c r="B64" s="52"/>
      <c r="C64" s="157"/>
      <c r="D64" s="149">
        <v>3.6742800397219466</v>
      </c>
      <c r="E64" s="214">
        <v>30.089374379344587</v>
      </c>
      <c r="F64" s="214">
        <v>43.098311817279047</v>
      </c>
      <c r="G64" s="214">
        <v>17.279046673286992</v>
      </c>
      <c r="H64" s="214">
        <v>3.1777557100297913</v>
      </c>
      <c r="I64" s="154">
        <v>2.6812313803376364</v>
      </c>
      <c r="J64" s="186"/>
      <c r="K64" s="216">
        <f t="shared" ref="K64" si="114">K63/$C63*100</f>
        <v>33.763654419066533</v>
      </c>
      <c r="L64" s="196">
        <f t="shared" ref="L64" si="115">L63/$C63*100</f>
        <v>60.377358490566039</v>
      </c>
      <c r="M64" s="186"/>
      <c r="N64" s="186"/>
      <c r="O64" s="186"/>
      <c r="P64" s="186"/>
      <c r="Q64" s="186"/>
      <c r="R64" s="186"/>
      <c r="S64" s="186"/>
      <c r="T64" s="186"/>
    </row>
    <row r="65" spans="1:20" s="33" customFormat="1" ht="13.5" customHeight="1" x14ac:dyDescent="0.15">
      <c r="A65" s="241" t="s">
        <v>89</v>
      </c>
      <c r="B65" s="44" t="s">
        <v>77</v>
      </c>
      <c r="C65" s="156">
        <v>350</v>
      </c>
      <c r="D65" s="45">
        <v>11</v>
      </c>
      <c r="E65" s="46">
        <v>119</v>
      </c>
      <c r="F65" s="46">
        <v>146</v>
      </c>
      <c r="G65" s="46">
        <v>65</v>
      </c>
      <c r="H65" s="46">
        <v>4</v>
      </c>
      <c r="I65" s="47">
        <v>5</v>
      </c>
      <c r="K65" s="42">
        <f t="shared" ref="K65" si="116">SUM(D65:E65)</f>
        <v>130</v>
      </c>
      <c r="L65" s="41">
        <f t="shared" ref="L65" si="117">SUM(F65:G65)</f>
        <v>211</v>
      </c>
    </row>
    <row r="66" spans="1:20" s="51" customFormat="1" ht="13.5" customHeight="1" x14ac:dyDescent="0.15">
      <c r="A66" s="239"/>
      <c r="B66" s="50"/>
      <c r="C66" s="158"/>
      <c r="D66" s="142">
        <v>3.1428571428571432</v>
      </c>
      <c r="E66" s="152">
        <v>34</v>
      </c>
      <c r="F66" s="152">
        <v>41.714285714285715</v>
      </c>
      <c r="G66" s="152">
        <v>18.571428571428573</v>
      </c>
      <c r="H66" s="152">
        <v>1.1428571428571428</v>
      </c>
      <c r="I66" s="147">
        <v>1.4285714285714286</v>
      </c>
      <c r="J66" s="186"/>
      <c r="K66" s="206">
        <f t="shared" ref="K66" si="118">K65/$C65*100</f>
        <v>37.142857142857146</v>
      </c>
      <c r="L66" s="208">
        <f t="shared" ref="L66" si="119">L65/$C65*100</f>
        <v>60.285714285714285</v>
      </c>
      <c r="M66" s="186"/>
      <c r="N66" s="186"/>
      <c r="O66" s="186"/>
      <c r="P66" s="186"/>
      <c r="Q66" s="186"/>
      <c r="R66" s="186"/>
      <c r="S66" s="186"/>
      <c r="T66" s="186"/>
    </row>
    <row r="67" spans="1:20" s="33" customFormat="1" ht="13.5" customHeight="1" x14ac:dyDescent="0.15">
      <c r="A67" s="239"/>
      <c r="B67" s="44" t="s">
        <v>78</v>
      </c>
      <c r="C67" s="156">
        <v>952</v>
      </c>
      <c r="D67" s="45">
        <v>40</v>
      </c>
      <c r="E67" s="46">
        <v>292</v>
      </c>
      <c r="F67" s="46">
        <v>412</v>
      </c>
      <c r="G67" s="46">
        <v>163</v>
      </c>
      <c r="H67" s="46">
        <v>29</v>
      </c>
      <c r="I67" s="47">
        <v>16</v>
      </c>
      <c r="K67" s="48">
        <f t="shared" ref="K67" si="120">SUM(D67:E67)</f>
        <v>332</v>
      </c>
      <c r="L67" s="47">
        <f t="shared" ref="L67" si="121">SUM(F67:G67)</f>
        <v>575</v>
      </c>
    </row>
    <row r="68" spans="1:20" s="51" customFormat="1" ht="13.5" customHeight="1" x14ac:dyDescent="0.15">
      <c r="A68" s="239"/>
      <c r="B68" s="50"/>
      <c r="C68" s="158"/>
      <c r="D68" s="142">
        <v>4.2016806722689077</v>
      </c>
      <c r="E68" s="152">
        <v>30.672268907563026</v>
      </c>
      <c r="F68" s="152">
        <v>43.27731092436975</v>
      </c>
      <c r="G68" s="152">
        <v>17.1218487394958</v>
      </c>
      <c r="H68" s="152">
        <v>3.0462184873949578</v>
      </c>
      <c r="I68" s="147">
        <v>1.680672268907563</v>
      </c>
      <c r="J68" s="186"/>
      <c r="K68" s="206">
        <f t="shared" ref="K68" si="122">K67/$C67*100</f>
        <v>34.87394957983193</v>
      </c>
      <c r="L68" s="208">
        <f t="shared" ref="L68" si="123">L67/$C67*100</f>
        <v>60.399159663865539</v>
      </c>
      <c r="M68" s="186"/>
      <c r="N68" s="186"/>
      <c r="O68" s="186"/>
      <c r="P68" s="186"/>
      <c r="Q68" s="186"/>
      <c r="R68" s="186"/>
      <c r="S68" s="186"/>
      <c r="T68" s="186"/>
    </row>
    <row r="69" spans="1:20" s="51" customFormat="1" ht="13.5" customHeight="1" x14ac:dyDescent="0.15">
      <c r="A69" s="239"/>
      <c r="B69" s="44" t="s">
        <v>79</v>
      </c>
      <c r="C69" s="156">
        <v>1174</v>
      </c>
      <c r="D69" s="45">
        <v>29</v>
      </c>
      <c r="E69" s="46">
        <v>310</v>
      </c>
      <c r="F69" s="46">
        <v>547</v>
      </c>
      <c r="G69" s="46">
        <v>246</v>
      </c>
      <c r="H69" s="46">
        <v>24</v>
      </c>
      <c r="I69" s="47">
        <v>18</v>
      </c>
      <c r="J69" s="33"/>
      <c r="K69" s="48">
        <f t="shared" ref="K69" si="124">SUM(D69:E69)</f>
        <v>339</v>
      </c>
      <c r="L69" s="47">
        <f t="shared" ref="L69" si="125">SUM(F69:G69)</f>
        <v>793</v>
      </c>
      <c r="M69" s="33"/>
      <c r="N69" s="33"/>
      <c r="O69" s="33"/>
      <c r="P69" s="33"/>
      <c r="Q69" s="33"/>
      <c r="R69" s="33"/>
      <c r="S69" s="33"/>
      <c r="T69" s="33"/>
    </row>
    <row r="70" spans="1:20" s="51" customFormat="1" ht="13.5" customHeight="1" x14ac:dyDescent="0.15">
      <c r="A70" s="239"/>
      <c r="B70" s="50"/>
      <c r="C70" s="158"/>
      <c r="D70" s="142">
        <v>2.4701873935264054</v>
      </c>
      <c r="E70" s="152">
        <v>26.405451448040886</v>
      </c>
      <c r="F70" s="152">
        <v>46.592844974446336</v>
      </c>
      <c r="G70" s="152">
        <v>20.954003407155025</v>
      </c>
      <c r="H70" s="152">
        <v>2.0442930153321974</v>
      </c>
      <c r="I70" s="147">
        <v>1.5332197614991483</v>
      </c>
      <c r="J70" s="186"/>
      <c r="K70" s="206">
        <f t="shared" ref="K70" si="126">K69/$C69*100</f>
        <v>28.875638841567291</v>
      </c>
      <c r="L70" s="208">
        <f t="shared" ref="L70" si="127">L69/$C69*100</f>
        <v>67.546848381601365</v>
      </c>
      <c r="M70" s="186"/>
      <c r="N70" s="186"/>
      <c r="O70" s="186"/>
      <c r="P70" s="186"/>
      <c r="Q70" s="186"/>
      <c r="R70" s="186"/>
      <c r="S70" s="186"/>
      <c r="T70" s="186"/>
    </row>
    <row r="71" spans="1:20" s="33" customFormat="1" ht="13.5" customHeight="1" x14ac:dyDescent="0.15">
      <c r="A71" s="239"/>
      <c r="B71" s="44" t="s">
        <v>38</v>
      </c>
      <c r="C71" s="156">
        <v>7</v>
      </c>
      <c r="D71" s="45">
        <v>1</v>
      </c>
      <c r="E71" s="46">
        <v>0</v>
      </c>
      <c r="F71" s="46">
        <v>3</v>
      </c>
      <c r="G71" s="46">
        <v>2</v>
      </c>
      <c r="H71" s="46">
        <v>0</v>
      </c>
      <c r="I71" s="47">
        <v>1</v>
      </c>
      <c r="K71" s="48">
        <f t="shared" ref="K71" si="128">SUM(D71:E71)</f>
        <v>1</v>
      </c>
      <c r="L71" s="47">
        <f t="shared" ref="L71" si="129">SUM(F71:G71)</f>
        <v>5</v>
      </c>
    </row>
    <row r="72" spans="1:20" s="51" customFormat="1" ht="13.5" customHeight="1" thickBot="1" x14ac:dyDescent="0.2">
      <c r="A72" s="240"/>
      <c r="B72" s="52"/>
      <c r="C72" s="157"/>
      <c r="D72" s="149">
        <v>14.285714285714285</v>
      </c>
      <c r="E72" s="214">
        <v>0</v>
      </c>
      <c r="F72" s="214">
        <v>42.857142857142854</v>
      </c>
      <c r="G72" s="214">
        <v>28.571428571428569</v>
      </c>
      <c r="H72" s="214">
        <v>0</v>
      </c>
      <c r="I72" s="154">
        <v>14.285714285714285</v>
      </c>
      <c r="J72" s="186"/>
      <c r="K72" s="216">
        <f t="shared" ref="K72" si="130">K71/$C71*100</f>
        <v>14.285714285714285</v>
      </c>
      <c r="L72" s="196">
        <f t="shared" ref="L72" si="131">L71/$C71*100</f>
        <v>71.428571428571431</v>
      </c>
      <c r="M72" s="186"/>
      <c r="N72" s="186"/>
      <c r="O72" s="186"/>
      <c r="P72" s="186"/>
      <c r="Q72" s="186"/>
      <c r="R72" s="186"/>
      <c r="S72" s="186"/>
      <c r="T72" s="186"/>
    </row>
    <row r="73" spans="1:20" ht="13.5" customHeight="1" x14ac:dyDescent="0.15">
      <c r="A73" s="241" t="s">
        <v>90</v>
      </c>
      <c r="B73" s="44" t="s">
        <v>80</v>
      </c>
      <c r="C73" s="156">
        <v>1270</v>
      </c>
      <c r="D73" s="45">
        <v>38</v>
      </c>
      <c r="E73" s="46">
        <v>340</v>
      </c>
      <c r="F73" s="46">
        <v>560</v>
      </c>
      <c r="G73" s="46">
        <v>266</v>
      </c>
      <c r="H73" s="46">
        <v>37</v>
      </c>
      <c r="I73" s="47">
        <v>29</v>
      </c>
      <c r="J73" s="33"/>
      <c r="K73" s="42">
        <f t="shared" ref="K73" si="132">SUM(D73:E73)</f>
        <v>378</v>
      </c>
      <c r="L73" s="41">
        <f t="shared" ref="L73" si="133">SUM(F73:G73)</f>
        <v>826</v>
      </c>
      <c r="M73" s="53"/>
      <c r="N73" s="53"/>
    </row>
    <row r="74" spans="1:20" ht="13.5" customHeight="1" x14ac:dyDescent="0.15">
      <c r="A74" s="239"/>
      <c r="B74" s="50"/>
      <c r="C74" s="158"/>
      <c r="D74" s="142">
        <v>2.9921259842519685</v>
      </c>
      <c r="E74" s="152">
        <v>26.771653543307089</v>
      </c>
      <c r="F74" s="152">
        <v>44.094488188976378</v>
      </c>
      <c r="G74" s="152">
        <v>20.944881889763781</v>
      </c>
      <c r="H74" s="152">
        <v>2.9133858267716537</v>
      </c>
      <c r="I74" s="147">
        <v>2.2834645669291338</v>
      </c>
      <c r="J74" s="186"/>
      <c r="K74" s="206">
        <f t="shared" ref="K74" si="134">K73/$C73*100</f>
        <v>29.763779527559052</v>
      </c>
      <c r="L74" s="208">
        <f t="shared" ref="L74" si="135">L73/$C73*100</f>
        <v>65.039370078740149</v>
      </c>
      <c r="M74" s="186"/>
      <c r="N74" s="186"/>
      <c r="O74" s="186"/>
      <c r="P74" s="186"/>
      <c r="Q74" s="186"/>
      <c r="R74" s="186"/>
      <c r="S74" s="186"/>
      <c r="T74" s="186"/>
    </row>
    <row r="75" spans="1:20" ht="13.5" customHeight="1" x14ac:dyDescent="0.15">
      <c r="A75" s="239"/>
      <c r="B75" s="44" t="s">
        <v>81</v>
      </c>
      <c r="C75" s="156">
        <v>881</v>
      </c>
      <c r="D75" s="45">
        <v>29</v>
      </c>
      <c r="E75" s="46">
        <v>266</v>
      </c>
      <c r="F75" s="46">
        <v>403</v>
      </c>
      <c r="G75" s="46">
        <v>158</v>
      </c>
      <c r="H75" s="46">
        <v>19</v>
      </c>
      <c r="I75" s="47">
        <v>6</v>
      </c>
      <c r="J75" s="33"/>
      <c r="K75" s="48">
        <f t="shared" ref="K75" si="136">SUM(D75:E75)</f>
        <v>295</v>
      </c>
      <c r="L75" s="47">
        <f t="shared" ref="L75" si="137">SUM(F75:G75)</f>
        <v>561</v>
      </c>
      <c r="M75" s="54"/>
      <c r="N75" s="54"/>
    </row>
    <row r="76" spans="1:20" ht="13.5" customHeight="1" x14ac:dyDescent="0.15">
      <c r="A76" s="239"/>
      <c r="B76" s="50" t="s">
        <v>82</v>
      </c>
      <c r="C76" s="158"/>
      <c r="D76" s="142">
        <v>3.2917139614074915</v>
      </c>
      <c r="E76" s="152">
        <v>30.192962542565265</v>
      </c>
      <c r="F76" s="152">
        <v>45.743473325766175</v>
      </c>
      <c r="G76" s="152">
        <v>17.934165720771851</v>
      </c>
      <c r="H76" s="152">
        <v>2.1566401816118046</v>
      </c>
      <c r="I76" s="147">
        <v>0.68104426787741201</v>
      </c>
      <c r="J76" s="186"/>
      <c r="K76" s="206">
        <f t="shared" ref="K76" si="138">K75/$C75*100</f>
        <v>33.484676503972757</v>
      </c>
      <c r="L76" s="208">
        <f t="shared" ref="L76" si="139">L75/$C75*100</f>
        <v>63.677639046538026</v>
      </c>
      <c r="M76" s="186"/>
      <c r="N76" s="186"/>
      <c r="O76" s="186"/>
      <c r="P76" s="186"/>
      <c r="Q76" s="186"/>
      <c r="R76" s="186"/>
      <c r="S76" s="186"/>
      <c r="T76" s="186"/>
    </row>
    <row r="77" spans="1:20" ht="13.5" customHeight="1" x14ac:dyDescent="0.15">
      <c r="A77" s="239"/>
      <c r="B77" s="44" t="s">
        <v>83</v>
      </c>
      <c r="C77" s="156">
        <v>268</v>
      </c>
      <c r="D77" s="45">
        <v>11</v>
      </c>
      <c r="E77" s="46">
        <v>98</v>
      </c>
      <c r="F77" s="46">
        <v>117</v>
      </c>
      <c r="G77" s="46">
        <v>40</v>
      </c>
      <c r="H77" s="46">
        <v>0</v>
      </c>
      <c r="I77" s="47">
        <v>2</v>
      </c>
      <c r="J77" s="33"/>
      <c r="K77" s="48">
        <f t="shared" ref="K77" si="140">SUM(D77:E77)</f>
        <v>109</v>
      </c>
      <c r="L77" s="47">
        <f t="shared" ref="L77" si="141">SUM(F77:G77)</f>
        <v>157</v>
      </c>
      <c r="M77" s="56"/>
      <c r="N77" s="56"/>
    </row>
    <row r="78" spans="1:20" ht="13.5" customHeight="1" x14ac:dyDescent="0.15">
      <c r="A78" s="239"/>
      <c r="B78" s="50"/>
      <c r="C78" s="158"/>
      <c r="D78" s="142">
        <v>4.1044776119402986</v>
      </c>
      <c r="E78" s="152">
        <v>36.567164179104481</v>
      </c>
      <c r="F78" s="152">
        <v>43.656716417910445</v>
      </c>
      <c r="G78" s="152">
        <v>14.925373134328357</v>
      </c>
      <c r="H78" s="152">
        <v>0</v>
      </c>
      <c r="I78" s="147">
        <v>0.74626865671641784</v>
      </c>
      <c r="J78" s="186"/>
      <c r="K78" s="206">
        <f t="shared" ref="K78" si="142">K77/$C77*100</f>
        <v>40.671641791044777</v>
      </c>
      <c r="L78" s="208">
        <f t="shared" ref="L78" si="143">L77/$C77*100</f>
        <v>58.582089552238806</v>
      </c>
      <c r="M78" s="186"/>
      <c r="N78" s="186"/>
      <c r="O78" s="186"/>
      <c r="P78" s="186"/>
      <c r="Q78" s="186"/>
      <c r="R78" s="186"/>
      <c r="S78" s="186"/>
      <c r="T78" s="186"/>
    </row>
    <row r="79" spans="1:20" ht="13.5" customHeight="1" x14ac:dyDescent="0.15">
      <c r="A79" s="239"/>
      <c r="B79" s="44" t="s">
        <v>38</v>
      </c>
      <c r="C79" s="156">
        <v>64</v>
      </c>
      <c r="D79" s="45">
        <v>3</v>
      </c>
      <c r="E79" s="46">
        <v>17</v>
      </c>
      <c r="F79" s="46">
        <v>28</v>
      </c>
      <c r="G79" s="46">
        <v>12</v>
      </c>
      <c r="H79" s="46">
        <v>1</v>
      </c>
      <c r="I79" s="47">
        <v>3</v>
      </c>
      <c r="J79" s="33"/>
      <c r="K79" s="48">
        <f t="shared" ref="K79" si="144">SUM(D79:E79)</f>
        <v>20</v>
      </c>
      <c r="L79" s="47">
        <f t="shared" ref="L79" si="145">SUM(F79:G79)</f>
        <v>40</v>
      </c>
      <c r="M79" s="55"/>
      <c r="N79" s="55"/>
    </row>
    <row r="80" spans="1:20" ht="13.5" customHeight="1" thickBot="1" x14ac:dyDescent="0.2">
      <c r="A80" s="240"/>
      <c r="B80" s="52"/>
      <c r="C80" s="157"/>
      <c r="D80" s="149">
        <v>4.6875</v>
      </c>
      <c r="E80" s="214">
        <v>26.5625</v>
      </c>
      <c r="F80" s="214">
        <v>43.75</v>
      </c>
      <c r="G80" s="214">
        <v>18.75</v>
      </c>
      <c r="H80" s="214">
        <v>1.5625</v>
      </c>
      <c r="I80" s="154">
        <v>4.6875</v>
      </c>
      <c r="J80" s="186"/>
      <c r="K80" s="216">
        <f t="shared" ref="K80:L80" si="146">K79/$C79*100</f>
        <v>31.25</v>
      </c>
      <c r="L80" s="196">
        <f t="shared" si="146"/>
        <v>62.5</v>
      </c>
      <c r="M80" s="186"/>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84D7C-6F5E-4EB8-9AD7-7E6C1141FC26}">
  <sheetPr codeName="Sheet20">
    <tabColor theme="7" tint="0.79998168889431442"/>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0" width="13.6640625" style="2" customWidth="1"/>
    <col min="11" max="16384" width="8.6640625" style="2"/>
  </cols>
  <sheetData>
    <row r="1" spans="1:20" ht="20.100000000000001" customHeight="1" x14ac:dyDescent="0.15">
      <c r="J1" s="4"/>
      <c r="M1" s="5" t="s">
        <v>466</v>
      </c>
    </row>
    <row r="2" spans="1:20" ht="45" customHeight="1" thickBot="1" x14ac:dyDescent="0.2">
      <c r="A2" s="6" t="s">
        <v>539</v>
      </c>
      <c r="B2" s="7"/>
      <c r="C2" s="7"/>
      <c r="D2" s="7"/>
      <c r="E2" s="7"/>
      <c r="F2" s="7"/>
      <c r="G2" s="7"/>
      <c r="H2" s="7"/>
      <c r="I2" s="7"/>
      <c r="J2" s="7"/>
      <c r="K2" s="7"/>
      <c r="L2" s="7"/>
      <c r="M2" s="7"/>
      <c r="N2" s="7"/>
      <c r="O2" s="7"/>
      <c r="P2" s="8"/>
    </row>
    <row r="3" spans="1:20" ht="15" customHeight="1" x14ac:dyDescent="0.15">
      <c r="A3" s="9"/>
      <c r="B3" s="10"/>
      <c r="C3" s="128"/>
      <c r="D3" s="11">
        <v>1</v>
      </c>
      <c r="E3" s="12">
        <v>2</v>
      </c>
      <c r="F3" s="12">
        <v>3</v>
      </c>
      <c r="G3" s="12">
        <v>4</v>
      </c>
      <c r="H3" s="12">
        <v>5</v>
      </c>
      <c r="I3" s="12">
        <v>6</v>
      </c>
      <c r="J3" s="13"/>
      <c r="N3" s="15"/>
      <c r="O3" s="15"/>
    </row>
    <row r="4" spans="1:20" ht="144.9" customHeight="1" thickBot="1" x14ac:dyDescent="0.2">
      <c r="A4" s="243" t="s">
        <v>474</v>
      </c>
      <c r="B4" s="244"/>
      <c r="C4" s="18" t="s">
        <v>2</v>
      </c>
      <c r="D4" s="19" t="s">
        <v>475</v>
      </c>
      <c r="E4" s="20" t="s">
        <v>476</v>
      </c>
      <c r="F4" s="20" t="s">
        <v>477</v>
      </c>
      <c r="G4" s="20" t="s">
        <v>478</v>
      </c>
      <c r="H4" s="20" t="s">
        <v>479</v>
      </c>
      <c r="I4" s="20" t="s">
        <v>115</v>
      </c>
      <c r="J4" s="21" t="s">
        <v>103</v>
      </c>
      <c r="N4" s="23"/>
      <c r="O4" s="23"/>
      <c r="P4" s="24"/>
    </row>
    <row r="5" spans="1:20" s="33" customFormat="1" ht="13.5" customHeight="1" x14ac:dyDescent="0.15">
      <c r="A5" s="25" t="s">
        <v>11</v>
      </c>
      <c r="B5" s="26"/>
      <c r="C5" s="156">
        <v>802</v>
      </c>
      <c r="D5" s="27">
        <v>586</v>
      </c>
      <c r="E5" s="28">
        <v>337</v>
      </c>
      <c r="F5" s="28">
        <v>195</v>
      </c>
      <c r="G5" s="28">
        <v>559</v>
      </c>
      <c r="H5" s="28">
        <v>343</v>
      </c>
      <c r="I5" s="28">
        <v>27</v>
      </c>
      <c r="J5" s="29">
        <v>7</v>
      </c>
      <c r="N5" s="32"/>
      <c r="O5" s="32"/>
    </row>
    <row r="6" spans="1:20" ht="13.5" customHeight="1" thickBot="1" x14ac:dyDescent="0.2">
      <c r="A6" s="34"/>
      <c r="B6" s="35"/>
      <c r="C6" s="157"/>
      <c r="D6" s="145">
        <v>73.067331670822938</v>
      </c>
      <c r="E6" s="192">
        <v>42.019950124688279</v>
      </c>
      <c r="F6" s="192">
        <v>24.314214463840401</v>
      </c>
      <c r="G6" s="192">
        <v>69.700748129675816</v>
      </c>
      <c r="H6" s="192">
        <v>42.768079800498754</v>
      </c>
      <c r="I6" s="192">
        <v>3.3665835411471319</v>
      </c>
      <c r="J6" s="146">
        <v>0.87281795511221938</v>
      </c>
      <c r="K6" s="186"/>
      <c r="L6" s="186"/>
      <c r="M6" s="186"/>
      <c r="N6" s="187"/>
      <c r="O6" s="185"/>
      <c r="P6" s="186"/>
      <c r="Q6" s="186"/>
      <c r="R6" s="186"/>
      <c r="S6" s="186"/>
      <c r="T6" s="186"/>
    </row>
    <row r="7" spans="1:20" s="33" customFormat="1" ht="13.5" customHeight="1" x14ac:dyDescent="0.15">
      <c r="A7" s="238" t="s">
        <v>12</v>
      </c>
      <c r="B7" s="37" t="s">
        <v>13</v>
      </c>
      <c r="C7" s="155">
        <v>388</v>
      </c>
      <c r="D7" s="39">
        <v>278</v>
      </c>
      <c r="E7" s="40">
        <v>146</v>
      </c>
      <c r="F7" s="40">
        <v>86</v>
      </c>
      <c r="G7" s="40">
        <v>271</v>
      </c>
      <c r="H7" s="40">
        <v>166</v>
      </c>
      <c r="I7" s="40">
        <v>10</v>
      </c>
      <c r="J7" s="41">
        <v>3</v>
      </c>
    </row>
    <row r="8" spans="1:20" ht="13.5" customHeight="1" x14ac:dyDescent="0.15">
      <c r="A8" s="239"/>
      <c r="B8" s="43"/>
      <c r="C8" s="158"/>
      <c r="D8" s="142">
        <v>71.649484536082468</v>
      </c>
      <c r="E8" s="152">
        <v>37.628865979381445</v>
      </c>
      <c r="F8" s="152">
        <v>22.164948453608247</v>
      </c>
      <c r="G8" s="152">
        <v>69.845360824742258</v>
      </c>
      <c r="H8" s="152">
        <v>42.783505154639172</v>
      </c>
      <c r="I8" s="152">
        <v>2.5773195876288657</v>
      </c>
      <c r="J8" s="147">
        <v>0.77319587628865982</v>
      </c>
      <c r="K8" s="186"/>
      <c r="L8" s="186"/>
      <c r="M8" s="186"/>
      <c r="N8" s="205"/>
      <c r="O8" s="186"/>
      <c r="P8" s="186"/>
      <c r="Q8" s="186"/>
      <c r="R8" s="186"/>
      <c r="S8" s="186"/>
      <c r="T8" s="186"/>
    </row>
    <row r="9" spans="1:20" s="33" customFormat="1" ht="13.5" customHeight="1" x14ac:dyDescent="0.15">
      <c r="A9" s="239"/>
      <c r="B9" s="44" t="s">
        <v>14</v>
      </c>
      <c r="C9" s="156">
        <v>73</v>
      </c>
      <c r="D9" s="45">
        <v>56</v>
      </c>
      <c r="E9" s="46">
        <v>31</v>
      </c>
      <c r="F9" s="46">
        <v>25</v>
      </c>
      <c r="G9" s="46">
        <v>57</v>
      </c>
      <c r="H9" s="46">
        <v>29</v>
      </c>
      <c r="I9" s="46">
        <v>3</v>
      </c>
      <c r="J9" s="47">
        <v>2</v>
      </c>
    </row>
    <row r="10" spans="1:20" ht="13.5" customHeight="1" x14ac:dyDescent="0.15">
      <c r="A10" s="239"/>
      <c r="B10" s="43"/>
      <c r="C10" s="158"/>
      <c r="D10" s="142">
        <v>76.712328767123282</v>
      </c>
      <c r="E10" s="152">
        <v>42.465753424657535</v>
      </c>
      <c r="F10" s="152">
        <v>34.246575342465754</v>
      </c>
      <c r="G10" s="152">
        <v>78.082191780821915</v>
      </c>
      <c r="H10" s="152">
        <v>39.726027397260275</v>
      </c>
      <c r="I10" s="152">
        <v>4.10958904109589</v>
      </c>
      <c r="J10" s="147">
        <v>2.7397260273972601</v>
      </c>
      <c r="K10" s="186"/>
      <c r="L10" s="186"/>
      <c r="M10" s="186"/>
      <c r="N10" s="205"/>
      <c r="O10" s="186"/>
      <c r="P10" s="186"/>
      <c r="Q10" s="186"/>
      <c r="R10" s="186"/>
      <c r="S10" s="186"/>
      <c r="T10" s="186"/>
    </row>
    <row r="11" spans="1:20" s="33" customFormat="1" ht="13.5" customHeight="1" x14ac:dyDescent="0.15">
      <c r="A11" s="239"/>
      <c r="B11" s="44" t="s">
        <v>15</v>
      </c>
      <c r="C11" s="156">
        <v>212</v>
      </c>
      <c r="D11" s="45">
        <v>162</v>
      </c>
      <c r="E11" s="46">
        <v>87</v>
      </c>
      <c r="F11" s="46">
        <v>61</v>
      </c>
      <c r="G11" s="46">
        <v>149</v>
      </c>
      <c r="H11" s="46">
        <v>91</v>
      </c>
      <c r="I11" s="46">
        <v>7</v>
      </c>
      <c r="J11" s="47">
        <v>2</v>
      </c>
    </row>
    <row r="12" spans="1:20" ht="13.5" customHeight="1" x14ac:dyDescent="0.15">
      <c r="A12" s="239"/>
      <c r="B12" s="43"/>
      <c r="C12" s="158"/>
      <c r="D12" s="142">
        <v>76.415094339622641</v>
      </c>
      <c r="E12" s="152">
        <v>41.037735849056602</v>
      </c>
      <c r="F12" s="152">
        <v>28.773584905660378</v>
      </c>
      <c r="G12" s="152">
        <v>70.283018867924525</v>
      </c>
      <c r="H12" s="152">
        <v>42.924528301886795</v>
      </c>
      <c r="I12" s="152">
        <v>3.3018867924528301</v>
      </c>
      <c r="J12" s="147">
        <v>0.94339622641509435</v>
      </c>
      <c r="K12" s="186"/>
      <c r="L12" s="186"/>
      <c r="M12" s="186"/>
      <c r="N12" s="205"/>
      <c r="O12" s="186"/>
      <c r="P12" s="186"/>
      <c r="Q12" s="186"/>
      <c r="R12" s="186"/>
      <c r="S12" s="186"/>
      <c r="T12" s="186"/>
    </row>
    <row r="13" spans="1:20" s="33" customFormat="1" ht="13.5" customHeight="1" x14ac:dyDescent="0.15">
      <c r="A13" s="239"/>
      <c r="B13" s="44" t="s">
        <v>16</v>
      </c>
      <c r="C13" s="156">
        <v>56</v>
      </c>
      <c r="D13" s="45">
        <v>39</v>
      </c>
      <c r="E13" s="46">
        <v>28</v>
      </c>
      <c r="F13" s="46">
        <v>6</v>
      </c>
      <c r="G13" s="46">
        <v>37</v>
      </c>
      <c r="H13" s="46">
        <v>27</v>
      </c>
      <c r="I13" s="46">
        <v>2</v>
      </c>
      <c r="J13" s="47">
        <v>0</v>
      </c>
    </row>
    <row r="14" spans="1:20" ht="13.5" customHeight="1" x14ac:dyDescent="0.15">
      <c r="A14" s="239"/>
      <c r="B14" s="43"/>
      <c r="C14" s="158"/>
      <c r="D14" s="142">
        <v>69.642857142857139</v>
      </c>
      <c r="E14" s="152">
        <v>50</v>
      </c>
      <c r="F14" s="152">
        <v>10.714285714285714</v>
      </c>
      <c r="G14" s="152">
        <v>66.071428571428569</v>
      </c>
      <c r="H14" s="152">
        <v>48.214285714285715</v>
      </c>
      <c r="I14" s="152">
        <v>3.5714285714285712</v>
      </c>
      <c r="J14" s="147">
        <v>0</v>
      </c>
      <c r="K14" s="186"/>
      <c r="L14" s="186"/>
      <c r="M14" s="186"/>
      <c r="N14" s="205"/>
      <c r="O14" s="186"/>
      <c r="P14" s="186"/>
      <c r="Q14" s="186"/>
      <c r="R14" s="186"/>
      <c r="S14" s="186"/>
      <c r="T14" s="186"/>
    </row>
    <row r="15" spans="1:20" s="33" customFormat="1" ht="13.5" customHeight="1" x14ac:dyDescent="0.15">
      <c r="A15" s="239"/>
      <c r="B15" s="44" t="s">
        <v>17</v>
      </c>
      <c r="C15" s="156">
        <v>51</v>
      </c>
      <c r="D15" s="45">
        <v>35</v>
      </c>
      <c r="E15" s="46">
        <v>31</v>
      </c>
      <c r="F15" s="46">
        <v>12</v>
      </c>
      <c r="G15" s="46">
        <v>30</v>
      </c>
      <c r="H15" s="46">
        <v>22</v>
      </c>
      <c r="I15" s="46">
        <v>3</v>
      </c>
      <c r="J15" s="47">
        <v>0</v>
      </c>
    </row>
    <row r="16" spans="1:20" ht="13.5" customHeight="1" x14ac:dyDescent="0.15">
      <c r="A16" s="239"/>
      <c r="B16" s="43"/>
      <c r="C16" s="158"/>
      <c r="D16" s="142">
        <v>68.627450980392155</v>
      </c>
      <c r="E16" s="152">
        <v>60.784313725490193</v>
      </c>
      <c r="F16" s="152">
        <v>23.52941176470588</v>
      </c>
      <c r="G16" s="152">
        <v>58.82352941176471</v>
      </c>
      <c r="H16" s="152">
        <v>43.137254901960787</v>
      </c>
      <c r="I16" s="152">
        <v>5.8823529411764701</v>
      </c>
      <c r="J16" s="147">
        <v>0</v>
      </c>
      <c r="K16" s="186"/>
      <c r="L16" s="186"/>
      <c r="M16" s="186"/>
      <c r="N16" s="205"/>
      <c r="O16" s="186"/>
      <c r="P16" s="186"/>
      <c r="Q16" s="186"/>
      <c r="R16" s="186"/>
      <c r="S16" s="186"/>
      <c r="T16" s="186"/>
    </row>
    <row r="17" spans="1:20" s="33" customFormat="1" ht="13.5" customHeight="1" x14ac:dyDescent="0.15">
      <c r="A17" s="239"/>
      <c r="B17" s="44" t="s">
        <v>18</v>
      </c>
      <c r="C17" s="156">
        <v>22</v>
      </c>
      <c r="D17" s="45">
        <v>16</v>
      </c>
      <c r="E17" s="46">
        <v>14</v>
      </c>
      <c r="F17" s="46">
        <v>5</v>
      </c>
      <c r="G17" s="46">
        <v>15</v>
      </c>
      <c r="H17" s="46">
        <v>8</v>
      </c>
      <c r="I17" s="46">
        <v>2</v>
      </c>
      <c r="J17" s="47">
        <v>0</v>
      </c>
    </row>
    <row r="18" spans="1:20" ht="13.5" customHeight="1" thickBot="1" x14ac:dyDescent="0.2">
      <c r="A18" s="240"/>
      <c r="B18" s="49"/>
      <c r="C18" s="157"/>
      <c r="D18" s="149">
        <v>72.727272727272734</v>
      </c>
      <c r="E18" s="214">
        <v>63.636363636363633</v>
      </c>
      <c r="F18" s="214">
        <v>22.727272727272727</v>
      </c>
      <c r="G18" s="214">
        <v>68.181818181818173</v>
      </c>
      <c r="H18" s="214">
        <v>36.363636363636367</v>
      </c>
      <c r="I18" s="214">
        <v>9.0909090909090917</v>
      </c>
      <c r="J18" s="154">
        <v>0</v>
      </c>
      <c r="K18" s="186"/>
      <c r="L18" s="186"/>
      <c r="M18" s="186"/>
      <c r="N18" s="205"/>
      <c r="O18" s="186"/>
      <c r="P18" s="186"/>
      <c r="Q18" s="186"/>
      <c r="R18" s="186"/>
      <c r="S18" s="186"/>
      <c r="T18" s="186"/>
    </row>
    <row r="19" spans="1:20" s="33" customFormat="1" ht="13.5" customHeight="1" x14ac:dyDescent="0.15">
      <c r="A19" s="238" t="s">
        <v>19</v>
      </c>
      <c r="B19" s="37" t="s">
        <v>20</v>
      </c>
      <c r="C19" s="155">
        <v>353</v>
      </c>
      <c r="D19" s="39">
        <v>264</v>
      </c>
      <c r="E19" s="40">
        <v>148</v>
      </c>
      <c r="F19" s="40">
        <v>79</v>
      </c>
      <c r="G19" s="40">
        <v>240</v>
      </c>
      <c r="H19" s="40">
        <v>147</v>
      </c>
      <c r="I19" s="40">
        <v>12</v>
      </c>
      <c r="J19" s="41">
        <v>1</v>
      </c>
    </row>
    <row r="20" spans="1:20" s="51" customFormat="1" ht="13.5" customHeight="1" x14ac:dyDescent="0.15">
      <c r="A20" s="239"/>
      <c r="B20" s="50"/>
      <c r="C20" s="158"/>
      <c r="D20" s="142">
        <v>74.787535410764875</v>
      </c>
      <c r="E20" s="152">
        <v>41.926345609065159</v>
      </c>
      <c r="F20" s="152">
        <v>22.379603399433428</v>
      </c>
      <c r="G20" s="152">
        <v>67.988668555240793</v>
      </c>
      <c r="H20" s="152">
        <v>41.643059490084987</v>
      </c>
      <c r="I20" s="152">
        <v>3.3994334277620402</v>
      </c>
      <c r="J20" s="147">
        <v>0.28328611898016998</v>
      </c>
      <c r="K20" s="186"/>
      <c r="L20" s="186"/>
      <c r="M20" s="186"/>
      <c r="N20" s="205"/>
      <c r="O20" s="186"/>
      <c r="P20" s="186"/>
      <c r="Q20" s="186"/>
      <c r="R20" s="186"/>
      <c r="S20" s="186"/>
      <c r="T20" s="186"/>
    </row>
    <row r="21" spans="1:20" s="33" customFormat="1" ht="13.5" customHeight="1" x14ac:dyDescent="0.15">
      <c r="A21" s="239"/>
      <c r="B21" s="44" t="s">
        <v>21</v>
      </c>
      <c r="C21" s="156">
        <v>441</v>
      </c>
      <c r="D21" s="45">
        <v>316</v>
      </c>
      <c r="E21" s="46">
        <v>186</v>
      </c>
      <c r="F21" s="46">
        <v>116</v>
      </c>
      <c r="G21" s="46">
        <v>314</v>
      </c>
      <c r="H21" s="46">
        <v>194</v>
      </c>
      <c r="I21" s="46">
        <v>15</v>
      </c>
      <c r="J21" s="47">
        <v>6</v>
      </c>
    </row>
    <row r="22" spans="1:20" s="51" customFormat="1" ht="13.5" customHeight="1" x14ac:dyDescent="0.15">
      <c r="A22" s="239"/>
      <c r="B22" s="50"/>
      <c r="C22" s="158"/>
      <c r="D22" s="142">
        <v>71.655328798185948</v>
      </c>
      <c r="E22" s="152">
        <v>42.176870748299322</v>
      </c>
      <c r="F22" s="152">
        <v>26.303854875283445</v>
      </c>
      <c r="G22" s="152">
        <v>71.201814058956913</v>
      </c>
      <c r="H22" s="152">
        <v>43.990929705215422</v>
      </c>
      <c r="I22" s="152">
        <v>3.4013605442176873</v>
      </c>
      <c r="J22" s="147">
        <v>1.3605442176870748</v>
      </c>
      <c r="K22" s="186"/>
      <c r="L22" s="186"/>
      <c r="M22" s="186"/>
      <c r="N22" s="205"/>
      <c r="O22" s="186"/>
      <c r="P22" s="186"/>
      <c r="Q22" s="186"/>
      <c r="R22" s="186"/>
      <c r="S22" s="186"/>
      <c r="T22" s="186"/>
    </row>
    <row r="23" spans="1:20" s="51" customFormat="1" ht="13.5" customHeight="1" x14ac:dyDescent="0.15">
      <c r="A23" s="239"/>
      <c r="B23" s="44" t="s">
        <v>75</v>
      </c>
      <c r="C23" s="156">
        <v>3</v>
      </c>
      <c r="D23" s="45">
        <v>2</v>
      </c>
      <c r="E23" s="46">
        <v>1</v>
      </c>
      <c r="F23" s="46">
        <v>0</v>
      </c>
      <c r="G23" s="46">
        <v>2</v>
      </c>
      <c r="H23" s="46">
        <v>0</v>
      </c>
      <c r="I23" s="46">
        <v>0</v>
      </c>
      <c r="J23" s="47">
        <v>0</v>
      </c>
      <c r="K23" s="33"/>
      <c r="L23" s="33"/>
      <c r="M23" s="33"/>
      <c r="N23" s="33"/>
    </row>
    <row r="24" spans="1:20" s="51" customFormat="1" ht="13.5" customHeight="1" x14ac:dyDescent="0.15">
      <c r="A24" s="239"/>
      <c r="B24" s="50"/>
      <c r="C24" s="158"/>
      <c r="D24" s="142">
        <v>66.666666666666657</v>
      </c>
      <c r="E24" s="152">
        <v>33.333333333333329</v>
      </c>
      <c r="F24" s="152">
        <v>0</v>
      </c>
      <c r="G24" s="152">
        <v>66.666666666666657</v>
      </c>
      <c r="H24" s="152">
        <v>0</v>
      </c>
      <c r="I24" s="152">
        <v>0</v>
      </c>
      <c r="J24" s="147">
        <v>0</v>
      </c>
      <c r="K24" s="186"/>
      <c r="L24" s="186"/>
      <c r="M24" s="186"/>
      <c r="N24" s="205"/>
      <c r="O24" s="186"/>
      <c r="P24" s="186"/>
      <c r="Q24" s="186"/>
      <c r="R24" s="186"/>
      <c r="S24" s="186"/>
      <c r="T24" s="186"/>
    </row>
    <row r="25" spans="1:20" s="33" customFormat="1" ht="13.5" customHeight="1" x14ac:dyDescent="0.15">
      <c r="A25" s="239"/>
      <c r="B25" s="44" t="s">
        <v>8</v>
      </c>
      <c r="C25" s="156">
        <v>5</v>
      </c>
      <c r="D25" s="45">
        <v>4</v>
      </c>
      <c r="E25" s="46">
        <v>2</v>
      </c>
      <c r="F25" s="46">
        <v>0</v>
      </c>
      <c r="G25" s="46">
        <v>3</v>
      </c>
      <c r="H25" s="46">
        <v>2</v>
      </c>
      <c r="I25" s="46">
        <v>0</v>
      </c>
      <c r="J25" s="47">
        <v>0</v>
      </c>
    </row>
    <row r="26" spans="1:20" s="51" customFormat="1" ht="13.5" customHeight="1" thickBot="1" x14ac:dyDescent="0.2">
      <c r="A26" s="240"/>
      <c r="B26" s="52"/>
      <c r="C26" s="157"/>
      <c r="D26" s="149">
        <v>80</v>
      </c>
      <c r="E26" s="214">
        <v>40</v>
      </c>
      <c r="F26" s="214">
        <v>0</v>
      </c>
      <c r="G26" s="214">
        <v>60</v>
      </c>
      <c r="H26" s="214">
        <v>40</v>
      </c>
      <c r="I26" s="214">
        <v>0</v>
      </c>
      <c r="J26" s="154">
        <v>0</v>
      </c>
      <c r="K26" s="186"/>
      <c r="L26" s="186"/>
      <c r="M26" s="186"/>
      <c r="N26" s="205"/>
      <c r="O26" s="186"/>
      <c r="P26" s="186"/>
      <c r="Q26" s="186"/>
      <c r="R26" s="186"/>
      <c r="S26" s="186"/>
      <c r="T26" s="186"/>
    </row>
    <row r="27" spans="1:20" s="33" customFormat="1" ht="13.5" customHeight="1" x14ac:dyDescent="0.15">
      <c r="A27" s="238" t="s">
        <v>22</v>
      </c>
      <c r="B27" s="37" t="s">
        <v>23</v>
      </c>
      <c r="C27" s="155">
        <v>35</v>
      </c>
      <c r="D27" s="39">
        <v>15</v>
      </c>
      <c r="E27" s="40">
        <v>8</v>
      </c>
      <c r="F27" s="40">
        <v>9</v>
      </c>
      <c r="G27" s="40">
        <v>28</v>
      </c>
      <c r="H27" s="40">
        <v>17</v>
      </c>
      <c r="I27" s="40">
        <v>0</v>
      </c>
      <c r="J27" s="41">
        <v>0</v>
      </c>
    </row>
    <row r="28" spans="1:20" s="51" customFormat="1" ht="13.5" customHeight="1" x14ac:dyDescent="0.15">
      <c r="A28" s="239"/>
      <c r="B28" s="50"/>
      <c r="C28" s="158"/>
      <c r="D28" s="142">
        <v>42.857142857142854</v>
      </c>
      <c r="E28" s="152">
        <v>22.857142857142858</v>
      </c>
      <c r="F28" s="152">
        <v>25.714285714285712</v>
      </c>
      <c r="G28" s="152">
        <v>80</v>
      </c>
      <c r="H28" s="152">
        <v>48.571428571428569</v>
      </c>
      <c r="I28" s="152">
        <v>0</v>
      </c>
      <c r="J28" s="147">
        <v>0</v>
      </c>
      <c r="K28" s="186"/>
      <c r="L28" s="186"/>
      <c r="M28" s="186"/>
      <c r="N28" s="205"/>
      <c r="O28" s="186"/>
      <c r="P28" s="186"/>
      <c r="Q28" s="186"/>
      <c r="R28" s="186"/>
      <c r="S28" s="186"/>
      <c r="T28" s="186"/>
    </row>
    <row r="29" spans="1:20" s="33" customFormat="1" ht="13.5" customHeight="1" x14ac:dyDescent="0.15">
      <c r="A29" s="239"/>
      <c r="B29" s="44" t="s">
        <v>24</v>
      </c>
      <c r="C29" s="156">
        <v>71</v>
      </c>
      <c r="D29" s="45">
        <v>54</v>
      </c>
      <c r="E29" s="46">
        <v>17</v>
      </c>
      <c r="F29" s="46">
        <v>16</v>
      </c>
      <c r="G29" s="46">
        <v>63</v>
      </c>
      <c r="H29" s="46">
        <v>34</v>
      </c>
      <c r="I29" s="46">
        <v>4</v>
      </c>
      <c r="J29" s="47">
        <v>0</v>
      </c>
    </row>
    <row r="30" spans="1:20" s="51" customFormat="1" ht="13.5" customHeight="1" x14ac:dyDescent="0.15">
      <c r="A30" s="239"/>
      <c r="B30" s="50"/>
      <c r="C30" s="158"/>
      <c r="D30" s="142">
        <v>76.056338028169009</v>
      </c>
      <c r="E30" s="152">
        <v>23.943661971830984</v>
      </c>
      <c r="F30" s="152">
        <v>22.535211267605636</v>
      </c>
      <c r="G30" s="152">
        <v>88.732394366197184</v>
      </c>
      <c r="H30" s="152">
        <v>47.887323943661968</v>
      </c>
      <c r="I30" s="152">
        <v>5.6338028169014089</v>
      </c>
      <c r="J30" s="147">
        <v>0</v>
      </c>
      <c r="K30" s="186"/>
      <c r="L30" s="186"/>
      <c r="M30" s="186"/>
      <c r="N30" s="205"/>
      <c r="O30" s="186"/>
      <c r="P30" s="186"/>
      <c r="Q30" s="186"/>
      <c r="R30" s="186"/>
      <c r="S30" s="186"/>
      <c r="T30" s="186"/>
    </row>
    <row r="31" spans="1:20" s="33" customFormat="1" ht="13.5" customHeight="1" x14ac:dyDescent="0.15">
      <c r="A31" s="239"/>
      <c r="B31" s="44" t="s">
        <v>25</v>
      </c>
      <c r="C31" s="156">
        <v>110</v>
      </c>
      <c r="D31" s="45">
        <v>82</v>
      </c>
      <c r="E31" s="46">
        <v>44</v>
      </c>
      <c r="F31" s="46">
        <v>32</v>
      </c>
      <c r="G31" s="46">
        <v>84</v>
      </c>
      <c r="H31" s="46">
        <v>57</v>
      </c>
      <c r="I31" s="46">
        <v>2</v>
      </c>
      <c r="J31" s="47">
        <v>0</v>
      </c>
    </row>
    <row r="32" spans="1:20" s="51" customFormat="1" ht="13.5" customHeight="1" x14ac:dyDescent="0.15">
      <c r="A32" s="239"/>
      <c r="B32" s="50"/>
      <c r="C32" s="158"/>
      <c r="D32" s="142">
        <v>74.545454545454547</v>
      </c>
      <c r="E32" s="152">
        <v>40</v>
      </c>
      <c r="F32" s="152">
        <v>29.09090909090909</v>
      </c>
      <c r="G32" s="152">
        <v>76.363636363636374</v>
      </c>
      <c r="H32" s="152">
        <v>51.81818181818182</v>
      </c>
      <c r="I32" s="152">
        <v>1.8181818181818181</v>
      </c>
      <c r="J32" s="147">
        <v>0</v>
      </c>
      <c r="K32" s="186"/>
      <c r="L32" s="186"/>
      <c r="M32" s="186"/>
      <c r="N32" s="205"/>
      <c r="O32" s="186"/>
      <c r="P32" s="186"/>
      <c r="Q32" s="186"/>
      <c r="R32" s="186"/>
      <c r="S32" s="186"/>
      <c r="T32" s="186"/>
    </row>
    <row r="33" spans="1:20" s="33" customFormat="1" ht="13.5" customHeight="1" x14ac:dyDescent="0.15">
      <c r="A33" s="239"/>
      <c r="B33" s="44" t="s">
        <v>26</v>
      </c>
      <c r="C33" s="156">
        <v>161</v>
      </c>
      <c r="D33" s="45">
        <v>119</v>
      </c>
      <c r="E33" s="46">
        <v>60</v>
      </c>
      <c r="F33" s="46">
        <v>45</v>
      </c>
      <c r="G33" s="46">
        <v>125</v>
      </c>
      <c r="H33" s="46">
        <v>61</v>
      </c>
      <c r="I33" s="46">
        <v>6</v>
      </c>
      <c r="J33" s="47">
        <v>0</v>
      </c>
    </row>
    <row r="34" spans="1:20" s="51" customFormat="1" ht="13.5" customHeight="1" x14ac:dyDescent="0.15">
      <c r="A34" s="239"/>
      <c r="B34" s="50"/>
      <c r="C34" s="158"/>
      <c r="D34" s="142">
        <v>73.91304347826086</v>
      </c>
      <c r="E34" s="152">
        <v>37.267080745341616</v>
      </c>
      <c r="F34" s="152">
        <v>27.950310559006208</v>
      </c>
      <c r="G34" s="152">
        <v>77.639751552795033</v>
      </c>
      <c r="H34" s="152">
        <v>37.888198757763973</v>
      </c>
      <c r="I34" s="152">
        <v>3.7267080745341614</v>
      </c>
      <c r="J34" s="147">
        <v>0</v>
      </c>
      <c r="K34" s="186"/>
      <c r="L34" s="186"/>
      <c r="M34" s="186"/>
      <c r="N34" s="205"/>
      <c r="O34" s="186"/>
      <c r="P34" s="186"/>
      <c r="Q34" s="186"/>
      <c r="R34" s="186"/>
      <c r="S34" s="186"/>
      <c r="T34" s="186"/>
    </row>
    <row r="35" spans="1:20" s="33" customFormat="1" ht="13.5" customHeight="1" x14ac:dyDescent="0.15">
      <c r="A35" s="239"/>
      <c r="B35" s="44" t="s">
        <v>27</v>
      </c>
      <c r="C35" s="156">
        <v>170</v>
      </c>
      <c r="D35" s="45">
        <v>131</v>
      </c>
      <c r="E35" s="46">
        <v>78</v>
      </c>
      <c r="F35" s="46">
        <v>38</v>
      </c>
      <c r="G35" s="46">
        <v>114</v>
      </c>
      <c r="H35" s="46">
        <v>70</v>
      </c>
      <c r="I35" s="46">
        <v>4</v>
      </c>
      <c r="J35" s="47">
        <v>2</v>
      </c>
    </row>
    <row r="36" spans="1:20" s="51" customFormat="1" ht="13.5" customHeight="1" x14ac:dyDescent="0.15">
      <c r="A36" s="239"/>
      <c r="B36" s="50"/>
      <c r="C36" s="158"/>
      <c r="D36" s="142">
        <v>77.058823529411768</v>
      </c>
      <c r="E36" s="152">
        <v>45.882352941176471</v>
      </c>
      <c r="F36" s="152">
        <v>22.352941176470591</v>
      </c>
      <c r="G36" s="152">
        <v>67.058823529411754</v>
      </c>
      <c r="H36" s="152">
        <v>41.17647058823529</v>
      </c>
      <c r="I36" s="152">
        <v>2.3529411764705883</v>
      </c>
      <c r="J36" s="147">
        <v>1.1764705882352942</v>
      </c>
      <c r="K36" s="186"/>
      <c r="L36" s="186"/>
      <c r="M36" s="186"/>
      <c r="N36" s="205"/>
      <c r="O36" s="186"/>
      <c r="P36" s="186"/>
      <c r="Q36" s="186"/>
      <c r="R36" s="186"/>
      <c r="S36" s="186"/>
      <c r="T36" s="186"/>
    </row>
    <row r="37" spans="1:20" s="33" customFormat="1" ht="13.5" customHeight="1" x14ac:dyDescent="0.15">
      <c r="A37" s="239"/>
      <c r="B37" s="44" t="s">
        <v>28</v>
      </c>
      <c r="C37" s="156">
        <v>251</v>
      </c>
      <c r="D37" s="45">
        <v>181</v>
      </c>
      <c r="E37" s="46">
        <v>128</v>
      </c>
      <c r="F37" s="46">
        <v>55</v>
      </c>
      <c r="G37" s="46">
        <v>142</v>
      </c>
      <c r="H37" s="46">
        <v>102</v>
      </c>
      <c r="I37" s="46">
        <v>11</v>
      </c>
      <c r="J37" s="47">
        <v>5</v>
      </c>
    </row>
    <row r="38" spans="1:20" s="51" customFormat="1" ht="13.5" customHeight="1" x14ac:dyDescent="0.15">
      <c r="A38" s="239"/>
      <c r="B38" s="50"/>
      <c r="C38" s="158"/>
      <c r="D38" s="142">
        <v>72.111553784860561</v>
      </c>
      <c r="E38" s="152">
        <v>50.996015936254977</v>
      </c>
      <c r="F38" s="152">
        <v>21.91235059760956</v>
      </c>
      <c r="G38" s="152">
        <v>56.573705179282875</v>
      </c>
      <c r="H38" s="152">
        <v>40.637450199203187</v>
      </c>
      <c r="I38" s="152">
        <v>4.3824701195219129</v>
      </c>
      <c r="J38" s="147">
        <v>1.9920318725099602</v>
      </c>
      <c r="K38" s="186"/>
      <c r="L38" s="186"/>
      <c r="M38" s="186"/>
      <c r="N38" s="205"/>
      <c r="O38" s="186"/>
      <c r="P38" s="186"/>
      <c r="Q38" s="186"/>
      <c r="R38" s="186"/>
      <c r="S38" s="186"/>
      <c r="T38" s="186"/>
    </row>
    <row r="39" spans="1:20" s="33" customFormat="1" ht="13.5" customHeight="1" x14ac:dyDescent="0.15">
      <c r="A39" s="239"/>
      <c r="B39" s="44" t="s">
        <v>8</v>
      </c>
      <c r="C39" s="156">
        <v>4</v>
      </c>
      <c r="D39" s="45">
        <v>4</v>
      </c>
      <c r="E39" s="46">
        <v>2</v>
      </c>
      <c r="F39" s="46">
        <v>0</v>
      </c>
      <c r="G39" s="46">
        <v>3</v>
      </c>
      <c r="H39" s="46">
        <v>2</v>
      </c>
      <c r="I39" s="46">
        <v>0</v>
      </c>
      <c r="J39" s="47">
        <v>0</v>
      </c>
    </row>
    <row r="40" spans="1:20" s="51" customFormat="1" ht="13.5" customHeight="1" thickBot="1" x14ac:dyDescent="0.2">
      <c r="A40" s="240"/>
      <c r="B40" s="52"/>
      <c r="C40" s="157"/>
      <c r="D40" s="149">
        <v>100</v>
      </c>
      <c r="E40" s="214">
        <v>50</v>
      </c>
      <c r="F40" s="214">
        <v>0</v>
      </c>
      <c r="G40" s="214">
        <v>75</v>
      </c>
      <c r="H40" s="214">
        <v>50</v>
      </c>
      <c r="I40" s="214">
        <v>0</v>
      </c>
      <c r="J40" s="154">
        <v>0</v>
      </c>
      <c r="K40" s="186"/>
      <c r="L40" s="186"/>
      <c r="M40" s="186"/>
      <c r="N40" s="205"/>
      <c r="O40" s="186"/>
      <c r="P40" s="186"/>
      <c r="Q40" s="186"/>
      <c r="R40" s="186"/>
      <c r="S40" s="186"/>
      <c r="T40" s="186"/>
    </row>
    <row r="41" spans="1:20" s="33" customFormat="1" ht="13.5" customHeight="1" x14ac:dyDescent="0.15">
      <c r="A41" s="239" t="s">
        <v>29</v>
      </c>
      <c r="B41" s="44" t="s">
        <v>30</v>
      </c>
      <c r="C41" s="156">
        <v>31</v>
      </c>
      <c r="D41" s="45">
        <v>11</v>
      </c>
      <c r="E41" s="46">
        <v>8</v>
      </c>
      <c r="F41" s="46">
        <v>9</v>
      </c>
      <c r="G41" s="46">
        <v>24</v>
      </c>
      <c r="H41" s="46">
        <v>16</v>
      </c>
      <c r="I41" s="46">
        <v>0</v>
      </c>
      <c r="J41" s="47">
        <v>0</v>
      </c>
    </row>
    <row r="42" spans="1:20" s="51" customFormat="1" ht="13.5" customHeight="1" x14ac:dyDescent="0.15">
      <c r="A42" s="239"/>
      <c r="B42" s="50"/>
      <c r="C42" s="158"/>
      <c r="D42" s="142">
        <v>35.483870967741936</v>
      </c>
      <c r="E42" s="152">
        <v>25.806451612903224</v>
      </c>
      <c r="F42" s="152">
        <v>29.032258064516132</v>
      </c>
      <c r="G42" s="152">
        <v>77.41935483870968</v>
      </c>
      <c r="H42" s="152">
        <v>51.612903225806448</v>
      </c>
      <c r="I42" s="152">
        <v>0</v>
      </c>
      <c r="J42" s="147">
        <v>0</v>
      </c>
      <c r="K42" s="186"/>
      <c r="L42" s="186"/>
      <c r="M42" s="186"/>
      <c r="N42" s="205"/>
      <c r="O42" s="186"/>
      <c r="P42" s="186"/>
      <c r="Q42" s="186"/>
      <c r="R42" s="186"/>
      <c r="S42" s="186"/>
      <c r="T42" s="186"/>
    </row>
    <row r="43" spans="1:20" s="51" customFormat="1" ht="13.5" customHeight="1" x14ac:dyDescent="0.15">
      <c r="A43" s="239"/>
      <c r="B43" s="44" t="s">
        <v>76</v>
      </c>
      <c r="C43" s="156">
        <v>107</v>
      </c>
      <c r="D43" s="45">
        <v>78</v>
      </c>
      <c r="E43" s="46">
        <v>45</v>
      </c>
      <c r="F43" s="46">
        <v>24</v>
      </c>
      <c r="G43" s="46">
        <v>78</v>
      </c>
      <c r="H43" s="46">
        <v>49</v>
      </c>
      <c r="I43" s="46">
        <v>1</v>
      </c>
      <c r="J43" s="47">
        <v>0</v>
      </c>
      <c r="K43" s="33"/>
      <c r="L43" s="33"/>
      <c r="M43" s="33"/>
      <c r="N43" s="33"/>
      <c r="O43" s="33"/>
      <c r="P43" s="33"/>
      <c r="Q43" s="33"/>
      <c r="R43" s="33"/>
      <c r="S43" s="33"/>
      <c r="T43" s="33"/>
    </row>
    <row r="44" spans="1:20" s="51" customFormat="1" ht="13.5" customHeight="1" x14ac:dyDescent="0.15">
      <c r="A44" s="239"/>
      <c r="B44" s="50"/>
      <c r="C44" s="158"/>
      <c r="D44" s="142">
        <v>72.89719626168224</v>
      </c>
      <c r="E44" s="152">
        <v>42.056074766355138</v>
      </c>
      <c r="F44" s="152">
        <v>22.429906542056074</v>
      </c>
      <c r="G44" s="152">
        <v>72.89719626168224</v>
      </c>
      <c r="H44" s="152">
        <v>45.794392523364486</v>
      </c>
      <c r="I44" s="152">
        <v>0.93457943925233633</v>
      </c>
      <c r="J44" s="147">
        <v>0</v>
      </c>
      <c r="K44" s="186"/>
      <c r="L44" s="186"/>
      <c r="M44" s="186"/>
      <c r="N44" s="205"/>
      <c r="O44" s="186"/>
      <c r="P44" s="186"/>
      <c r="Q44" s="186"/>
      <c r="R44" s="186"/>
      <c r="S44" s="186"/>
      <c r="T44" s="186"/>
    </row>
    <row r="45" spans="1:20" s="33" customFormat="1" ht="13.5" customHeight="1" x14ac:dyDescent="0.15">
      <c r="A45" s="239"/>
      <c r="B45" s="44" t="s">
        <v>31</v>
      </c>
      <c r="C45" s="156">
        <v>74</v>
      </c>
      <c r="D45" s="45">
        <v>58</v>
      </c>
      <c r="E45" s="46">
        <v>27</v>
      </c>
      <c r="F45" s="46">
        <v>22</v>
      </c>
      <c r="G45" s="46">
        <v>59</v>
      </c>
      <c r="H45" s="46">
        <v>27</v>
      </c>
      <c r="I45" s="46">
        <v>4</v>
      </c>
      <c r="J45" s="47">
        <v>0</v>
      </c>
    </row>
    <row r="46" spans="1:20" s="51" customFormat="1" ht="13.5" customHeight="1" x14ac:dyDescent="0.15">
      <c r="A46" s="239"/>
      <c r="B46" s="50"/>
      <c r="C46" s="158"/>
      <c r="D46" s="142">
        <v>78.378378378378372</v>
      </c>
      <c r="E46" s="152">
        <v>36.486486486486484</v>
      </c>
      <c r="F46" s="152">
        <v>29.72972972972973</v>
      </c>
      <c r="G46" s="152">
        <v>79.729729729729726</v>
      </c>
      <c r="H46" s="152">
        <v>36.486486486486484</v>
      </c>
      <c r="I46" s="152">
        <v>5.4054054054054053</v>
      </c>
      <c r="J46" s="147">
        <v>0</v>
      </c>
      <c r="K46" s="186"/>
      <c r="L46" s="186"/>
      <c r="M46" s="186"/>
      <c r="N46" s="205"/>
      <c r="O46" s="186"/>
      <c r="P46" s="186"/>
      <c r="Q46" s="186"/>
      <c r="R46" s="186"/>
      <c r="S46" s="186"/>
      <c r="T46" s="186"/>
    </row>
    <row r="47" spans="1:20" s="33" customFormat="1" ht="13.5" customHeight="1" x14ac:dyDescent="0.15">
      <c r="A47" s="239"/>
      <c r="B47" s="44" t="s">
        <v>32</v>
      </c>
      <c r="C47" s="156">
        <v>61</v>
      </c>
      <c r="D47" s="45">
        <v>48</v>
      </c>
      <c r="E47" s="46">
        <v>19</v>
      </c>
      <c r="F47" s="46">
        <v>16</v>
      </c>
      <c r="G47" s="46">
        <v>56</v>
      </c>
      <c r="H47" s="46">
        <v>31</v>
      </c>
      <c r="I47" s="46">
        <v>2</v>
      </c>
      <c r="J47" s="47">
        <v>0</v>
      </c>
    </row>
    <row r="48" spans="1:20" s="51" customFormat="1" ht="13.5" customHeight="1" x14ac:dyDescent="0.15">
      <c r="A48" s="239"/>
      <c r="B48" s="50"/>
      <c r="C48" s="158"/>
      <c r="D48" s="142">
        <v>78.688524590163937</v>
      </c>
      <c r="E48" s="152">
        <v>31.147540983606557</v>
      </c>
      <c r="F48" s="152">
        <v>26.229508196721312</v>
      </c>
      <c r="G48" s="152">
        <v>91.803278688524586</v>
      </c>
      <c r="H48" s="152">
        <v>50.819672131147541</v>
      </c>
      <c r="I48" s="152">
        <v>3.278688524590164</v>
      </c>
      <c r="J48" s="147">
        <v>0</v>
      </c>
      <c r="K48" s="186"/>
      <c r="L48" s="186"/>
      <c r="M48" s="186"/>
      <c r="N48" s="205"/>
      <c r="O48" s="186"/>
      <c r="P48" s="186"/>
      <c r="Q48" s="186"/>
      <c r="R48" s="186"/>
      <c r="S48" s="186"/>
      <c r="T48" s="186"/>
    </row>
    <row r="49" spans="1:20" s="33" customFormat="1" ht="13.5" customHeight="1" x14ac:dyDescent="0.15">
      <c r="A49" s="239"/>
      <c r="B49" s="44" t="s">
        <v>33</v>
      </c>
      <c r="C49" s="156">
        <v>135</v>
      </c>
      <c r="D49" s="45">
        <v>101</v>
      </c>
      <c r="E49" s="46">
        <v>51</v>
      </c>
      <c r="F49" s="46">
        <v>35</v>
      </c>
      <c r="G49" s="46">
        <v>107</v>
      </c>
      <c r="H49" s="46">
        <v>64</v>
      </c>
      <c r="I49" s="46">
        <v>4</v>
      </c>
      <c r="J49" s="47">
        <v>0</v>
      </c>
    </row>
    <row r="50" spans="1:20" s="51" customFormat="1" ht="13.5" customHeight="1" x14ac:dyDescent="0.15">
      <c r="A50" s="239"/>
      <c r="B50" s="50"/>
      <c r="C50" s="158"/>
      <c r="D50" s="142">
        <v>74.81481481481481</v>
      </c>
      <c r="E50" s="152">
        <v>37.777777777777779</v>
      </c>
      <c r="F50" s="152">
        <v>25.925925925925924</v>
      </c>
      <c r="G50" s="152">
        <v>79.259259259259267</v>
      </c>
      <c r="H50" s="152">
        <v>47.407407407407412</v>
      </c>
      <c r="I50" s="152">
        <v>2.9629629629629632</v>
      </c>
      <c r="J50" s="147">
        <v>0</v>
      </c>
      <c r="K50" s="186"/>
      <c r="L50" s="186"/>
      <c r="M50" s="186"/>
      <c r="N50" s="205"/>
      <c r="O50" s="186"/>
      <c r="P50" s="186"/>
      <c r="Q50" s="186"/>
      <c r="R50" s="186"/>
      <c r="S50" s="186"/>
      <c r="T50" s="186"/>
    </row>
    <row r="51" spans="1:20" s="33" customFormat="1" ht="13.5" customHeight="1" x14ac:dyDescent="0.15">
      <c r="A51" s="239"/>
      <c r="B51" s="44" t="s">
        <v>34</v>
      </c>
      <c r="C51" s="156">
        <v>58</v>
      </c>
      <c r="D51" s="45">
        <v>45</v>
      </c>
      <c r="E51" s="46">
        <v>21</v>
      </c>
      <c r="F51" s="46">
        <v>14</v>
      </c>
      <c r="G51" s="46">
        <v>46</v>
      </c>
      <c r="H51" s="46">
        <v>22</v>
      </c>
      <c r="I51" s="46">
        <v>0</v>
      </c>
      <c r="J51" s="47">
        <v>0</v>
      </c>
    </row>
    <row r="52" spans="1:20" s="51" customFormat="1" ht="13.5" customHeight="1" x14ac:dyDescent="0.15">
      <c r="A52" s="239"/>
      <c r="B52" s="50"/>
      <c r="C52" s="158"/>
      <c r="D52" s="142">
        <v>77.58620689655173</v>
      </c>
      <c r="E52" s="152">
        <v>36.206896551724135</v>
      </c>
      <c r="F52" s="152">
        <v>24.137931034482758</v>
      </c>
      <c r="G52" s="152">
        <v>79.310344827586206</v>
      </c>
      <c r="H52" s="152">
        <v>37.931034482758619</v>
      </c>
      <c r="I52" s="152">
        <v>0</v>
      </c>
      <c r="J52" s="147">
        <v>0</v>
      </c>
      <c r="K52" s="186"/>
      <c r="L52" s="186"/>
      <c r="M52" s="186"/>
      <c r="N52" s="205"/>
      <c r="O52" s="186"/>
      <c r="P52" s="186"/>
      <c r="Q52" s="186"/>
      <c r="R52" s="186"/>
      <c r="S52" s="186"/>
      <c r="T52" s="186"/>
    </row>
    <row r="53" spans="1:20" s="33" customFormat="1" ht="13.5" customHeight="1" x14ac:dyDescent="0.15">
      <c r="A53" s="239"/>
      <c r="B53" s="44" t="s">
        <v>35</v>
      </c>
      <c r="C53" s="156">
        <v>50</v>
      </c>
      <c r="D53" s="45">
        <v>32</v>
      </c>
      <c r="E53" s="46">
        <v>27</v>
      </c>
      <c r="F53" s="46">
        <v>10</v>
      </c>
      <c r="G53" s="46">
        <v>27</v>
      </c>
      <c r="H53" s="46">
        <v>21</v>
      </c>
      <c r="I53" s="46">
        <v>2</v>
      </c>
      <c r="J53" s="47">
        <v>1</v>
      </c>
    </row>
    <row r="54" spans="1:20" s="51" customFormat="1" ht="13.5" customHeight="1" x14ac:dyDescent="0.15">
      <c r="A54" s="239"/>
      <c r="B54" s="50"/>
      <c r="C54" s="158"/>
      <c r="D54" s="142">
        <v>64</v>
      </c>
      <c r="E54" s="152">
        <v>54</v>
      </c>
      <c r="F54" s="152">
        <v>20</v>
      </c>
      <c r="G54" s="152">
        <v>54</v>
      </c>
      <c r="H54" s="152">
        <v>42</v>
      </c>
      <c r="I54" s="152">
        <v>4</v>
      </c>
      <c r="J54" s="147">
        <v>2</v>
      </c>
      <c r="K54" s="186"/>
      <c r="L54" s="186"/>
      <c r="M54" s="186"/>
      <c r="N54" s="205"/>
      <c r="O54" s="186"/>
      <c r="P54" s="186"/>
      <c r="Q54" s="186"/>
      <c r="R54" s="186"/>
      <c r="S54" s="186"/>
      <c r="T54" s="186"/>
    </row>
    <row r="55" spans="1:20" s="33" customFormat="1" ht="13.5" customHeight="1" x14ac:dyDescent="0.15">
      <c r="A55" s="239"/>
      <c r="B55" s="44" t="s">
        <v>36</v>
      </c>
      <c r="C55" s="156">
        <v>174</v>
      </c>
      <c r="D55" s="45">
        <v>128</v>
      </c>
      <c r="E55" s="46">
        <v>86</v>
      </c>
      <c r="F55" s="46">
        <v>39</v>
      </c>
      <c r="G55" s="46">
        <v>100</v>
      </c>
      <c r="H55" s="46">
        <v>72</v>
      </c>
      <c r="I55" s="46">
        <v>8</v>
      </c>
      <c r="J55" s="47">
        <v>4</v>
      </c>
    </row>
    <row r="56" spans="1:20" s="51" customFormat="1" ht="13.5" customHeight="1" x14ac:dyDescent="0.15">
      <c r="A56" s="239"/>
      <c r="B56" s="50"/>
      <c r="C56" s="158"/>
      <c r="D56" s="142">
        <v>73.563218390804593</v>
      </c>
      <c r="E56" s="152">
        <v>49.425287356321839</v>
      </c>
      <c r="F56" s="152">
        <v>22.413793103448278</v>
      </c>
      <c r="G56" s="152">
        <v>57.47126436781609</v>
      </c>
      <c r="H56" s="152">
        <v>41.379310344827587</v>
      </c>
      <c r="I56" s="152">
        <v>4.5977011494252871</v>
      </c>
      <c r="J56" s="147">
        <v>2.2988505747126435</v>
      </c>
      <c r="K56" s="186"/>
      <c r="L56" s="186"/>
      <c r="M56" s="186"/>
      <c r="N56" s="205"/>
      <c r="O56" s="186"/>
      <c r="P56" s="186"/>
      <c r="Q56" s="186"/>
      <c r="R56" s="186"/>
      <c r="S56" s="186"/>
      <c r="T56" s="186"/>
    </row>
    <row r="57" spans="1:20" s="33" customFormat="1" ht="13.5" customHeight="1" x14ac:dyDescent="0.15">
      <c r="A57" s="239"/>
      <c r="B57" s="44" t="s">
        <v>37</v>
      </c>
      <c r="C57" s="156">
        <v>160</v>
      </c>
      <c r="D57" s="45">
        <v>118</v>
      </c>
      <c r="E57" s="46">
        <v>71</v>
      </c>
      <c r="F57" s="46">
        <v>34</v>
      </c>
      <c r="G57" s="46">
        <v>102</v>
      </c>
      <c r="H57" s="46">
        <v>63</v>
      </c>
      <c r="I57" s="46">
        <v>6</v>
      </c>
      <c r="J57" s="47">
        <v>2</v>
      </c>
    </row>
    <row r="58" spans="1:20" s="51" customFormat="1" ht="13.5" customHeight="1" thickBot="1" x14ac:dyDescent="0.2">
      <c r="A58" s="240"/>
      <c r="B58" s="52"/>
      <c r="C58" s="157"/>
      <c r="D58" s="149">
        <v>73.75</v>
      </c>
      <c r="E58" s="214">
        <v>44.375</v>
      </c>
      <c r="F58" s="214">
        <v>21.25</v>
      </c>
      <c r="G58" s="214">
        <v>63.749999999999993</v>
      </c>
      <c r="H58" s="214">
        <v>39.375</v>
      </c>
      <c r="I58" s="214">
        <v>3.75</v>
      </c>
      <c r="J58" s="154">
        <v>1.25</v>
      </c>
      <c r="K58" s="186"/>
      <c r="L58" s="186"/>
      <c r="M58" s="186"/>
      <c r="N58" s="205"/>
      <c r="O58" s="186"/>
      <c r="P58" s="186"/>
      <c r="Q58" s="186"/>
      <c r="R58" s="186"/>
      <c r="S58" s="186"/>
      <c r="T58" s="186"/>
    </row>
    <row r="59" spans="1:20" s="33" customFormat="1" ht="13.5" customHeight="1" x14ac:dyDescent="0.15">
      <c r="A59" s="241" t="s">
        <v>91</v>
      </c>
      <c r="B59" s="44" t="s">
        <v>39</v>
      </c>
      <c r="C59" s="156">
        <v>353</v>
      </c>
      <c r="D59" s="45">
        <v>258</v>
      </c>
      <c r="E59" s="46">
        <v>137</v>
      </c>
      <c r="F59" s="46">
        <v>87</v>
      </c>
      <c r="G59" s="46">
        <v>260</v>
      </c>
      <c r="H59" s="46">
        <v>160</v>
      </c>
      <c r="I59" s="46">
        <v>10</v>
      </c>
      <c r="J59" s="47">
        <v>0</v>
      </c>
    </row>
    <row r="60" spans="1:20" s="51" customFormat="1" ht="13.5" customHeight="1" x14ac:dyDescent="0.15">
      <c r="A60" s="241"/>
      <c r="B60" s="50" t="s">
        <v>40</v>
      </c>
      <c r="C60" s="158"/>
      <c r="D60" s="142">
        <v>73.087818696883858</v>
      </c>
      <c r="E60" s="152">
        <v>38.81019830028329</v>
      </c>
      <c r="F60" s="152">
        <v>24.645892351274785</v>
      </c>
      <c r="G60" s="152">
        <v>73.654390934844187</v>
      </c>
      <c r="H60" s="152">
        <v>45.3257790368272</v>
      </c>
      <c r="I60" s="152">
        <v>2.8328611898017</v>
      </c>
      <c r="J60" s="147">
        <v>0</v>
      </c>
      <c r="K60" s="186"/>
      <c r="L60" s="186"/>
      <c r="M60" s="186"/>
      <c r="N60" s="205"/>
      <c r="O60" s="186"/>
      <c r="P60" s="186"/>
      <c r="Q60" s="186"/>
      <c r="R60" s="186"/>
      <c r="S60" s="186"/>
      <c r="T60" s="186"/>
    </row>
    <row r="61" spans="1:20" s="33" customFormat="1" ht="13.5" customHeight="1" x14ac:dyDescent="0.15">
      <c r="A61" s="241"/>
      <c r="B61" s="44" t="s">
        <v>41</v>
      </c>
      <c r="C61" s="156">
        <v>109</v>
      </c>
      <c r="D61" s="45">
        <v>68</v>
      </c>
      <c r="E61" s="46">
        <v>35</v>
      </c>
      <c r="F61" s="46">
        <v>24</v>
      </c>
      <c r="G61" s="46">
        <v>88</v>
      </c>
      <c r="H61" s="46">
        <v>44</v>
      </c>
      <c r="I61" s="46">
        <v>3</v>
      </c>
      <c r="J61" s="47">
        <v>0</v>
      </c>
    </row>
    <row r="62" spans="1:20" s="51" customFormat="1" ht="13.5" customHeight="1" x14ac:dyDescent="0.15">
      <c r="A62" s="241"/>
      <c r="B62" s="50" t="s">
        <v>40</v>
      </c>
      <c r="C62" s="158"/>
      <c r="D62" s="142">
        <v>62.385321100917437</v>
      </c>
      <c r="E62" s="152">
        <v>32.11009174311927</v>
      </c>
      <c r="F62" s="152">
        <v>22.018348623853214</v>
      </c>
      <c r="G62" s="152">
        <v>80.733944954128447</v>
      </c>
      <c r="H62" s="152">
        <v>40.366972477064223</v>
      </c>
      <c r="I62" s="152">
        <v>2.7522935779816518</v>
      </c>
      <c r="J62" s="147">
        <v>0</v>
      </c>
      <c r="K62" s="186"/>
      <c r="L62" s="186"/>
      <c r="M62" s="186"/>
      <c r="N62" s="205"/>
      <c r="O62" s="186"/>
      <c r="P62" s="186"/>
      <c r="Q62" s="186"/>
      <c r="R62" s="186"/>
      <c r="S62" s="186"/>
      <c r="T62" s="186"/>
    </row>
    <row r="63" spans="1:20" s="33" customFormat="1" ht="13.5" customHeight="1" x14ac:dyDescent="0.15">
      <c r="A63" s="241"/>
      <c r="B63" s="44" t="s">
        <v>42</v>
      </c>
      <c r="C63" s="156">
        <v>340</v>
      </c>
      <c r="D63" s="45">
        <v>260</v>
      </c>
      <c r="E63" s="46">
        <v>165</v>
      </c>
      <c r="F63" s="46">
        <v>84</v>
      </c>
      <c r="G63" s="46">
        <v>211</v>
      </c>
      <c r="H63" s="46">
        <v>139</v>
      </c>
      <c r="I63" s="46">
        <v>14</v>
      </c>
      <c r="J63" s="47">
        <v>7</v>
      </c>
    </row>
    <row r="64" spans="1:20" s="51" customFormat="1" ht="13.5" customHeight="1" thickBot="1" x14ac:dyDescent="0.2">
      <c r="A64" s="242"/>
      <c r="B64" s="52"/>
      <c r="C64" s="157"/>
      <c r="D64" s="149">
        <v>76.470588235294116</v>
      </c>
      <c r="E64" s="214">
        <v>48.529411764705884</v>
      </c>
      <c r="F64" s="214">
        <v>24.705882352941178</v>
      </c>
      <c r="G64" s="214">
        <v>62.058823529411768</v>
      </c>
      <c r="H64" s="214">
        <v>40.882352941176471</v>
      </c>
      <c r="I64" s="214">
        <v>4.117647058823529</v>
      </c>
      <c r="J64" s="154">
        <v>2.0588235294117645</v>
      </c>
      <c r="K64" s="186"/>
      <c r="L64" s="186"/>
      <c r="M64" s="186"/>
      <c r="N64" s="205"/>
      <c r="O64" s="186"/>
      <c r="P64" s="186"/>
      <c r="Q64" s="186"/>
      <c r="R64" s="186"/>
      <c r="S64" s="186"/>
      <c r="T64" s="186"/>
    </row>
    <row r="65" spans="1:20" s="33" customFormat="1" ht="13.5" customHeight="1" x14ac:dyDescent="0.15">
      <c r="A65" s="241" t="s">
        <v>89</v>
      </c>
      <c r="B65" s="44" t="s">
        <v>77</v>
      </c>
      <c r="C65" s="156">
        <v>130</v>
      </c>
      <c r="D65" s="45">
        <v>101</v>
      </c>
      <c r="E65" s="46">
        <v>48</v>
      </c>
      <c r="F65" s="46">
        <v>32</v>
      </c>
      <c r="G65" s="46">
        <v>98</v>
      </c>
      <c r="H65" s="46">
        <v>60</v>
      </c>
      <c r="I65" s="46">
        <v>3</v>
      </c>
      <c r="J65" s="47">
        <v>2</v>
      </c>
    </row>
    <row r="66" spans="1:20" s="51" customFormat="1" ht="13.5" customHeight="1" x14ac:dyDescent="0.15">
      <c r="A66" s="239"/>
      <c r="B66" s="50"/>
      <c r="C66" s="158"/>
      <c r="D66" s="142">
        <v>77.692307692307693</v>
      </c>
      <c r="E66" s="152">
        <v>36.923076923076927</v>
      </c>
      <c r="F66" s="152">
        <v>24.615384615384617</v>
      </c>
      <c r="G66" s="152">
        <v>75.384615384615387</v>
      </c>
      <c r="H66" s="152">
        <v>46.153846153846153</v>
      </c>
      <c r="I66" s="152">
        <v>2.3076923076923079</v>
      </c>
      <c r="J66" s="147">
        <v>1.5384615384615385</v>
      </c>
      <c r="K66" s="186"/>
      <c r="L66" s="186"/>
      <c r="M66" s="186"/>
      <c r="N66" s="205"/>
      <c r="O66" s="186"/>
      <c r="P66" s="186"/>
      <c r="Q66" s="186"/>
      <c r="R66" s="186"/>
      <c r="S66" s="186"/>
      <c r="T66" s="186"/>
    </row>
    <row r="67" spans="1:20" s="33" customFormat="1" ht="13.5" customHeight="1" x14ac:dyDescent="0.15">
      <c r="A67" s="239"/>
      <c r="B67" s="44" t="s">
        <v>78</v>
      </c>
      <c r="C67" s="156">
        <v>332</v>
      </c>
      <c r="D67" s="45">
        <v>245</v>
      </c>
      <c r="E67" s="46">
        <v>137</v>
      </c>
      <c r="F67" s="46">
        <v>99</v>
      </c>
      <c r="G67" s="46">
        <v>237</v>
      </c>
      <c r="H67" s="46">
        <v>141</v>
      </c>
      <c r="I67" s="46">
        <v>11</v>
      </c>
      <c r="J67" s="47">
        <v>4</v>
      </c>
    </row>
    <row r="68" spans="1:20" s="51" customFormat="1" ht="13.5" customHeight="1" x14ac:dyDescent="0.15">
      <c r="A68" s="239"/>
      <c r="B68" s="50"/>
      <c r="C68" s="158"/>
      <c r="D68" s="142">
        <v>73.795180722891558</v>
      </c>
      <c r="E68" s="152">
        <v>41.265060240963855</v>
      </c>
      <c r="F68" s="152">
        <v>29.819277108433734</v>
      </c>
      <c r="G68" s="152">
        <v>71.385542168674704</v>
      </c>
      <c r="H68" s="152">
        <v>42.46987951807229</v>
      </c>
      <c r="I68" s="152">
        <v>3.3132530120481931</v>
      </c>
      <c r="J68" s="147">
        <v>1.2048192771084338</v>
      </c>
      <c r="K68" s="186"/>
      <c r="L68" s="186"/>
      <c r="M68" s="186"/>
      <c r="N68" s="205"/>
      <c r="O68" s="186"/>
      <c r="P68" s="186"/>
      <c r="Q68" s="186"/>
      <c r="R68" s="186"/>
      <c r="S68" s="186"/>
      <c r="T68" s="186"/>
    </row>
    <row r="69" spans="1:20" s="51" customFormat="1" ht="13.5" customHeight="1" x14ac:dyDescent="0.15">
      <c r="A69" s="239"/>
      <c r="B69" s="44" t="s">
        <v>79</v>
      </c>
      <c r="C69" s="156">
        <v>339</v>
      </c>
      <c r="D69" s="45">
        <v>239</v>
      </c>
      <c r="E69" s="46">
        <v>151</v>
      </c>
      <c r="F69" s="46">
        <v>64</v>
      </c>
      <c r="G69" s="46">
        <v>224</v>
      </c>
      <c r="H69" s="46">
        <v>142</v>
      </c>
      <c r="I69" s="46">
        <v>12</v>
      </c>
      <c r="J69" s="47">
        <v>1</v>
      </c>
      <c r="K69" s="33"/>
      <c r="L69" s="33"/>
      <c r="M69" s="33"/>
      <c r="N69" s="33"/>
      <c r="O69" s="33"/>
      <c r="P69" s="33"/>
      <c r="Q69" s="33"/>
      <c r="R69" s="33"/>
      <c r="S69" s="33"/>
      <c r="T69" s="33"/>
    </row>
    <row r="70" spans="1:20" s="51" customFormat="1" ht="13.5" customHeight="1" x14ac:dyDescent="0.15">
      <c r="A70" s="239"/>
      <c r="B70" s="50"/>
      <c r="C70" s="158"/>
      <c r="D70" s="142">
        <v>70.501474926253678</v>
      </c>
      <c r="E70" s="152">
        <v>44.54277286135693</v>
      </c>
      <c r="F70" s="152">
        <v>18.87905604719764</v>
      </c>
      <c r="G70" s="152">
        <v>66.076696165191734</v>
      </c>
      <c r="H70" s="152">
        <v>41.887905604719769</v>
      </c>
      <c r="I70" s="152">
        <v>3.5398230088495577</v>
      </c>
      <c r="J70" s="147">
        <v>0.29498525073746312</v>
      </c>
      <c r="K70" s="186"/>
      <c r="L70" s="186"/>
      <c r="M70" s="186"/>
      <c r="N70" s="205"/>
      <c r="O70" s="186"/>
      <c r="P70" s="186"/>
      <c r="Q70" s="186"/>
      <c r="R70" s="186"/>
      <c r="S70" s="186"/>
      <c r="T70" s="186"/>
    </row>
    <row r="71" spans="1:20" s="33" customFormat="1" ht="13.5" customHeight="1" x14ac:dyDescent="0.15">
      <c r="A71" s="239"/>
      <c r="B71" s="44" t="s">
        <v>38</v>
      </c>
      <c r="C71" s="156">
        <v>1</v>
      </c>
      <c r="D71" s="45">
        <v>1</v>
      </c>
      <c r="E71" s="46">
        <v>1</v>
      </c>
      <c r="F71" s="46">
        <v>0</v>
      </c>
      <c r="G71" s="46">
        <v>0</v>
      </c>
      <c r="H71" s="46">
        <v>0</v>
      </c>
      <c r="I71" s="46">
        <v>1</v>
      </c>
      <c r="J71" s="47">
        <v>0</v>
      </c>
    </row>
    <row r="72" spans="1:20" s="51" customFormat="1" ht="13.5" customHeight="1" thickBot="1" x14ac:dyDescent="0.2">
      <c r="A72" s="240"/>
      <c r="B72" s="52"/>
      <c r="C72" s="157"/>
      <c r="D72" s="149">
        <v>100</v>
      </c>
      <c r="E72" s="214">
        <v>100</v>
      </c>
      <c r="F72" s="214">
        <v>0</v>
      </c>
      <c r="G72" s="214">
        <v>0</v>
      </c>
      <c r="H72" s="214">
        <v>0</v>
      </c>
      <c r="I72" s="214">
        <v>100</v>
      </c>
      <c r="J72" s="154">
        <v>0</v>
      </c>
      <c r="K72" s="186"/>
      <c r="L72" s="186"/>
      <c r="M72" s="186"/>
      <c r="N72" s="205"/>
      <c r="O72" s="186"/>
      <c r="P72" s="186"/>
      <c r="Q72" s="186"/>
      <c r="R72" s="186"/>
      <c r="S72" s="186"/>
      <c r="T72" s="186"/>
    </row>
    <row r="73" spans="1:20" ht="13.5" customHeight="1" x14ac:dyDescent="0.15">
      <c r="A73" s="241" t="s">
        <v>90</v>
      </c>
      <c r="B73" s="44" t="s">
        <v>80</v>
      </c>
      <c r="C73" s="156">
        <v>378</v>
      </c>
      <c r="D73" s="45">
        <v>263</v>
      </c>
      <c r="E73" s="46">
        <v>172</v>
      </c>
      <c r="F73" s="46">
        <v>94</v>
      </c>
      <c r="G73" s="46">
        <v>244</v>
      </c>
      <c r="H73" s="46">
        <v>157</v>
      </c>
      <c r="I73" s="46">
        <v>13</v>
      </c>
      <c r="J73" s="47">
        <v>2</v>
      </c>
      <c r="K73" s="33"/>
      <c r="L73" s="33"/>
      <c r="M73" s="33"/>
      <c r="N73" s="33"/>
      <c r="O73" s="53"/>
    </row>
    <row r="74" spans="1:20" ht="13.5" customHeight="1" x14ac:dyDescent="0.15">
      <c r="A74" s="239"/>
      <c r="B74" s="50"/>
      <c r="C74" s="158"/>
      <c r="D74" s="142">
        <v>69.576719576719583</v>
      </c>
      <c r="E74" s="152">
        <v>45.5026455026455</v>
      </c>
      <c r="F74" s="152">
        <v>24.867724867724867</v>
      </c>
      <c r="G74" s="152">
        <v>64.550264550264544</v>
      </c>
      <c r="H74" s="152">
        <v>41.534391534391531</v>
      </c>
      <c r="I74" s="152">
        <v>3.4391534391534391</v>
      </c>
      <c r="J74" s="147">
        <v>0.52910052910052907</v>
      </c>
      <c r="K74" s="186"/>
      <c r="L74" s="186"/>
      <c r="M74" s="186"/>
      <c r="N74" s="205"/>
      <c r="O74" s="186"/>
      <c r="P74" s="186"/>
      <c r="Q74" s="186"/>
      <c r="R74" s="186"/>
      <c r="S74" s="186"/>
      <c r="T74" s="186"/>
    </row>
    <row r="75" spans="1:20" ht="13.5" customHeight="1" x14ac:dyDescent="0.15">
      <c r="A75" s="239"/>
      <c r="B75" s="44" t="s">
        <v>81</v>
      </c>
      <c r="C75" s="156">
        <v>295</v>
      </c>
      <c r="D75" s="45">
        <v>223</v>
      </c>
      <c r="E75" s="46">
        <v>112</v>
      </c>
      <c r="F75" s="46">
        <v>79</v>
      </c>
      <c r="G75" s="46">
        <v>221</v>
      </c>
      <c r="H75" s="46">
        <v>127</v>
      </c>
      <c r="I75" s="46">
        <v>7</v>
      </c>
      <c r="J75" s="47">
        <v>4</v>
      </c>
      <c r="K75" s="33"/>
      <c r="L75" s="33"/>
      <c r="M75" s="33"/>
      <c r="N75" s="33"/>
      <c r="O75" s="54"/>
    </row>
    <row r="76" spans="1:20" ht="13.5" customHeight="1" x14ac:dyDescent="0.15">
      <c r="A76" s="239"/>
      <c r="B76" s="50" t="s">
        <v>82</v>
      </c>
      <c r="C76" s="158"/>
      <c r="D76" s="142">
        <v>75.593220338983045</v>
      </c>
      <c r="E76" s="152">
        <v>37.966101694915253</v>
      </c>
      <c r="F76" s="152">
        <v>26.779661016949152</v>
      </c>
      <c r="G76" s="152">
        <v>74.915254237288138</v>
      </c>
      <c r="H76" s="152">
        <v>43.050847457627114</v>
      </c>
      <c r="I76" s="152">
        <v>2.3728813559322033</v>
      </c>
      <c r="J76" s="147">
        <v>1.3559322033898304</v>
      </c>
      <c r="K76" s="186"/>
      <c r="L76" s="186"/>
      <c r="M76" s="186"/>
      <c r="N76" s="205"/>
      <c r="O76" s="186"/>
      <c r="P76" s="186"/>
      <c r="Q76" s="186"/>
      <c r="R76" s="186"/>
      <c r="S76" s="186"/>
      <c r="T76" s="186"/>
    </row>
    <row r="77" spans="1:20" ht="13.5" customHeight="1" x14ac:dyDescent="0.15">
      <c r="A77" s="239"/>
      <c r="B77" s="44" t="s">
        <v>83</v>
      </c>
      <c r="C77" s="156">
        <v>109</v>
      </c>
      <c r="D77" s="45">
        <v>85</v>
      </c>
      <c r="E77" s="46">
        <v>42</v>
      </c>
      <c r="F77" s="46">
        <v>18</v>
      </c>
      <c r="G77" s="46">
        <v>82</v>
      </c>
      <c r="H77" s="46">
        <v>53</v>
      </c>
      <c r="I77" s="46">
        <v>6</v>
      </c>
      <c r="J77" s="47">
        <v>0</v>
      </c>
      <c r="K77" s="33"/>
      <c r="L77" s="33"/>
      <c r="M77" s="33"/>
      <c r="N77" s="33"/>
      <c r="O77" s="56"/>
    </row>
    <row r="78" spans="1:20" ht="13.5" customHeight="1" x14ac:dyDescent="0.15">
      <c r="A78" s="239"/>
      <c r="B78" s="50"/>
      <c r="C78" s="158"/>
      <c r="D78" s="142">
        <v>77.981651376146786</v>
      </c>
      <c r="E78" s="152">
        <v>38.532110091743121</v>
      </c>
      <c r="F78" s="152">
        <v>16.513761467889911</v>
      </c>
      <c r="G78" s="152">
        <v>75.22935779816514</v>
      </c>
      <c r="H78" s="152">
        <v>48.623853211009177</v>
      </c>
      <c r="I78" s="152">
        <v>5.5045871559633035</v>
      </c>
      <c r="J78" s="147">
        <v>0</v>
      </c>
      <c r="K78" s="186"/>
      <c r="L78" s="186"/>
      <c r="M78" s="186"/>
      <c r="N78" s="205"/>
      <c r="O78" s="186"/>
      <c r="P78" s="186"/>
      <c r="Q78" s="186"/>
      <c r="R78" s="186"/>
      <c r="S78" s="186"/>
      <c r="T78" s="186"/>
    </row>
    <row r="79" spans="1:20" ht="13.5" customHeight="1" x14ac:dyDescent="0.15">
      <c r="A79" s="239"/>
      <c r="B79" s="44" t="s">
        <v>38</v>
      </c>
      <c r="C79" s="156">
        <v>20</v>
      </c>
      <c r="D79" s="45">
        <v>15</v>
      </c>
      <c r="E79" s="46">
        <v>11</v>
      </c>
      <c r="F79" s="46">
        <v>4</v>
      </c>
      <c r="G79" s="46">
        <v>12</v>
      </c>
      <c r="H79" s="46">
        <v>6</v>
      </c>
      <c r="I79" s="46">
        <v>1</v>
      </c>
      <c r="J79" s="47">
        <v>1</v>
      </c>
      <c r="K79" s="33"/>
      <c r="L79" s="33"/>
      <c r="M79" s="33"/>
      <c r="N79" s="33"/>
      <c r="O79" s="55"/>
    </row>
    <row r="80" spans="1:20" ht="13.5" customHeight="1" thickBot="1" x14ac:dyDescent="0.2">
      <c r="A80" s="240"/>
      <c r="B80" s="52"/>
      <c r="C80" s="157"/>
      <c r="D80" s="149">
        <v>75</v>
      </c>
      <c r="E80" s="214">
        <v>55.000000000000007</v>
      </c>
      <c r="F80" s="214">
        <v>20</v>
      </c>
      <c r="G80" s="214">
        <v>60</v>
      </c>
      <c r="H80" s="214">
        <v>30</v>
      </c>
      <c r="I80" s="214">
        <v>5</v>
      </c>
      <c r="J80" s="154">
        <v>5</v>
      </c>
      <c r="K80" s="186"/>
      <c r="L80" s="186"/>
      <c r="M80" s="186"/>
      <c r="N80" s="205"/>
      <c r="O80" s="186"/>
      <c r="P80" s="186"/>
      <c r="Q80" s="186"/>
      <c r="R80" s="186"/>
      <c r="S80" s="186"/>
      <c r="T80" s="186"/>
    </row>
    <row r="81" spans="1:15" ht="15" customHeight="1" x14ac:dyDescent="0.15">
      <c r="A81" s="55"/>
      <c r="B81" s="1"/>
      <c r="C81" s="55"/>
      <c r="D81" s="55"/>
      <c r="E81" s="55"/>
      <c r="F81" s="55"/>
      <c r="G81" s="55"/>
      <c r="H81" s="55"/>
      <c r="I81" s="55"/>
      <c r="J81" s="55"/>
      <c r="K81" s="55"/>
      <c r="L81" s="55"/>
      <c r="M81" s="55"/>
      <c r="N81" s="55"/>
      <c r="O81" s="55"/>
    </row>
    <row r="82" spans="1:15" ht="15" customHeight="1" x14ac:dyDescent="0.15">
      <c r="A82" s="55"/>
      <c r="B82" s="1"/>
      <c r="C82" s="55"/>
      <c r="D82" s="55"/>
      <c r="E82" s="55"/>
      <c r="F82" s="55"/>
      <c r="G82" s="55"/>
      <c r="H82" s="55"/>
      <c r="I82" s="55"/>
      <c r="J82" s="55"/>
      <c r="K82" s="55"/>
      <c r="L82" s="55"/>
      <c r="M82" s="55"/>
      <c r="N82" s="55"/>
      <c r="O82" s="55"/>
    </row>
    <row r="83" spans="1:15" ht="15" customHeight="1" x14ac:dyDescent="0.15">
      <c r="A83" s="55"/>
      <c r="B83" s="1"/>
      <c r="C83" s="55"/>
      <c r="D83" s="55"/>
      <c r="E83" s="55"/>
      <c r="F83" s="55"/>
      <c r="G83" s="55"/>
      <c r="H83" s="55"/>
      <c r="I83" s="55"/>
      <c r="J83" s="55"/>
      <c r="K83" s="55"/>
      <c r="L83" s="55"/>
      <c r="M83" s="55"/>
      <c r="N83" s="55"/>
      <c r="O83" s="55"/>
    </row>
    <row r="84" spans="1:15" ht="15" customHeight="1" x14ac:dyDescent="0.15">
      <c r="A84" s="55"/>
      <c r="B84" s="1"/>
      <c r="C84" s="55"/>
      <c r="D84" s="55"/>
      <c r="E84" s="55"/>
      <c r="F84" s="55"/>
      <c r="G84" s="55"/>
      <c r="H84" s="55"/>
      <c r="I84" s="55"/>
      <c r="J84" s="55"/>
      <c r="K84" s="55"/>
      <c r="L84" s="55"/>
      <c r="M84" s="55"/>
      <c r="N84" s="55"/>
      <c r="O84" s="55"/>
    </row>
    <row r="85" spans="1:15" ht="15" customHeight="1" x14ac:dyDescent="0.15">
      <c r="A85" s="55"/>
      <c r="B85" s="1"/>
      <c r="C85" s="55"/>
      <c r="D85" s="55"/>
      <c r="E85" s="55"/>
      <c r="F85" s="55"/>
      <c r="G85" s="55"/>
      <c r="H85" s="55"/>
      <c r="I85" s="55"/>
      <c r="J85" s="55"/>
      <c r="K85" s="55"/>
      <c r="L85" s="55"/>
      <c r="M85" s="55"/>
      <c r="N85" s="55"/>
      <c r="O85" s="55"/>
    </row>
    <row r="86" spans="1:15" ht="15" customHeight="1" x14ac:dyDescent="0.15">
      <c r="A86" s="55"/>
      <c r="B86" s="1"/>
      <c r="C86" s="55"/>
      <c r="D86" s="55"/>
      <c r="E86" s="55"/>
      <c r="F86" s="55"/>
      <c r="G86" s="55"/>
      <c r="H86" s="55"/>
      <c r="I86" s="55"/>
      <c r="J86" s="55"/>
      <c r="K86" s="55"/>
      <c r="L86" s="55"/>
      <c r="M86" s="55"/>
      <c r="N86" s="55"/>
      <c r="O86" s="55"/>
    </row>
    <row r="87" spans="1:15" ht="15" customHeight="1" x14ac:dyDescent="0.15">
      <c r="A87" s="55"/>
      <c r="B87" s="1"/>
      <c r="D87" s="55"/>
      <c r="E87" s="55"/>
      <c r="F87" s="55"/>
      <c r="G87" s="55"/>
      <c r="H87" s="55"/>
      <c r="I87" s="55"/>
      <c r="J87" s="55"/>
      <c r="K87" s="55"/>
      <c r="L87" s="55"/>
      <c r="M87" s="55"/>
      <c r="N87" s="55"/>
      <c r="O87" s="55"/>
    </row>
    <row r="88" spans="1:15" ht="15" customHeight="1" x14ac:dyDescent="0.15">
      <c r="A88" s="55"/>
      <c r="B88" s="1"/>
      <c r="D88" s="55"/>
      <c r="E88" s="55"/>
      <c r="F88" s="55"/>
      <c r="G88" s="55"/>
      <c r="H88" s="55"/>
      <c r="I88" s="55"/>
      <c r="J88" s="55"/>
      <c r="K88" s="55"/>
      <c r="L88" s="55"/>
      <c r="M88" s="55"/>
      <c r="N88" s="55"/>
      <c r="O88" s="55"/>
    </row>
    <row r="89" spans="1:15" ht="15" customHeight="1" x14ac:dyDescent="0.15">
      <c r="A89" s="55"/>
      <c r="B89" s="1"/>
      <c r="D89" s="55"/>
      <c r="E89" s="55"/>
      <c r="F89" s="55"/>
      <c r="G89" s="55"/>
      <c r="H89" s="55"/>
      <c r="I89" s="55"/>
      <c r="J89" s="55"/>
      <c r="K89" s="55"/>
      <c r="L89" s="55"/>
      <c r="M89" s="55"/>
      <c r="N89" s="55"/>
      <c r="O89" s="55"/>
    </row>
    <row r="90" spans="1:15" ht="15" customHeight="1" x14ac:dyDescent="0.15">
      <c r="A90" s="55"/>
      <c r="B90" s="1"/>
      <c r="D90" s="55"/>
      <c r="E90" s="55"/>
      <c r="F90" s="55"/>
      <c r="G90" s="55"/>
      <c r="H90" s="55"/>
      <c r="I90" s="55"/>
      <c r="J90" s="55"/>
      <c r="K90" s="55"/>
      <c r="L90" s="55"/>
      <c r="M90" s="55"/>
      <c r="N90" s="55"/>
      <c r="O90" s="55"/>
    </row>
    <row r="91" spans="1:15" ht="15" customHeight="1" x14ac:dyDescent="0.15">
      <c r="A91" s="55"/>
      <c r="B91" s="1"/>
      <c r="D91" s="55"/>
      <c r="E91" s="55"/>
      <c r="F91" s="55"/>
      <c r="G91" s="55"/>
      <c r="H91" s="55"/>
      <c r="I91" s="55"/>
      <c r="J91" s="55"/>
      <c r="K91" s="55"/>
      <c r="L91" s="55"/>
      <c r="M91" s="55"/>
      <c r="N91" s="55"/>
      <c r="O91" s="55"/>
    </row>
    <row r="92" spans="1:15" ht="15" customHeight="1" x14ac:dyDescent="0.15">
      <c r="A92" s="55"/>
      <c r="B92" s="1"/>
      <c r="D92" s="55"/>
      <c r="E92" s="55"/>
      <c r="F92" s="55"/>
      <c r="G92" s="55"/>
      <c r="H92" s="55"/>
      <c r="I92" s="55"/>
      <c r="J92" s="55"/>
      <c r="K92" s="55"/>
      <c r="L92" s="55"/>
      <c r="M92" s="55"/>
      <c r="N92" s="55"/>
      <c r="O92" s="55"/>
    </row>
    <row r="93" spans="1:15" ht="15" customHeight="1" x14ac:dyDescent="0.15">
      <c r="A93" s="55"/>
      <c r="B93" s="1"/>
      <c r="D93" s="55"/>
      <c r="E93" s="55"/>
      <c r="F93" s="55"/>
      <c r="G93" s="55"/>
      <c r="H93" s="55"/>
      <c r="I93" s="55"/>
      <c r="J93" s="55"/>
      <c r="K93" s="55"/>
      <c r="L93" s="55"/>
      <c r="M93" s="55"/>
      <c r="N93" s="55"/>
      <c r="O93" s="55"/>
    </row>
    <row r="94" spans="1:15" ht="15" customHeight="1" x14ac:dyDescent="0.15">
      <c r="A94" s="55"/>
      <c r="B94" s="1"/>
      <c r="D94" s="55"/>
      <c r="E94" s="55"/>
      <c r="F94" s="55"/>
      <c r="G94" s="55"/>
      <c r="H94" s="55"/>
      <c r="I94" s="55"/>
      <c r="J94" s="55"/>
      <c r="K94" s="55"/>
      <c r="L94" s="55"/>
      <c r="M94" s="55"/>
      <c r="N94" s="55"/>
      <c r="O94" s="55"/>
    </row>
    <row r="95" spans="1:15" ht="15" customHeight="1" x14ac:dyDescent="0.15"/>
    <row r="96" spans="1:15" ht="15" customHeight="1" x14ac:dyDescent="0.15"/>
    <row r="97" spans="1:15" ht="15" customHeight="1" x14ac:dyDescent="0.15"/>
    <row r="98" spans="1:15" ht="15" customHeight="1" x14ac:dyDescent="0.15"/>
    <row r="99" spans="1:15" ht="15" customHeight="1" x14ac:dyDescent="0.15"/>
    <row r="100" spans="1:15" ht="15" customHeight="1" x14ac:dyDescent="0.15"/>
    <row r="101" spans="1:15" s="57" customFormat="1" ht="15" customHeight="1" x14ac:dyDescent="0.15">
      <c r="A101" s="1"/>
      <c r="B101" s="2"/>
      <c r="C101" s="3"/>
      <c r="D101" s="2"/>
      <c r="E101" s="2"/>
      <c r="F101" s="2"/>
      <c r="G101" s="2"/>
      <c r="H101" s="2"/>
      <c r="I101" s="2"/>
      <c r="J101" s="2"/>
      <c r="K101" s="2"/>
      <c r="L101" s="2"/>
      <c r="M101" s="2"/>
      <c r="N101" s="2"/>
      <c r="O101" s="2"/>
    </row>
    <row r="102" spans="1:15" s="57" customFormat="1" ht="15" customHeight="1" x14ac:dyDescent="0.15">
      <c r="A102" s="1"/>
      <c r="B102" s="2"/>
      <c r="C102" s="3"/>
      <c r="D102" s="2"/>
      <c r="E102" s="2"/>
      <c r="F102" s="2"/>
      <c r="G102" s="2"/>
      <c r="H102" s="2"/>
      <c r="I102" s="2"/>
      <c r="J102" s="2"/>
      <c r="K102" s="2"/>
      <c r="L102" s="2"/>
      <c r="M102" s="2"/>
      <c r="N102" s="2"/>
      <c r="O102" s="2"/>
    </row>
    <row r="103" spans="1:15" s="57" customFormat="1" ht="15" customHeight="1" x14ac:dyDescent="0.15">
      <c r="A103" s="1"/>
      <c r="B103" s="2"/>
      <c r="C103" s="3"/>
      <c r="D103" s="2"/>
      <c r="E103" s="2"/>
      <c r="F103" s="2"/>
      <c r="G103" s="2"/>
      <c r="H103" s="2"/>
      <c r="I103" s="2"/>
      <c r="J103" s="2"/>
      <c r="K103" s="2"/>
      <c r="L103" s="2"/>
      <c r="M103" s="2"/>
      <c r="N103" s="2"/>
      <c r="O103" s="2"/>
    </row>
    <row r="104" spans="1:15" s="57" customFormat="1" ht="15" customHeight="1" x14ac:dyDescent="0.15">
      <c r="A104" s="1"/>
      <c r="B104" s="2"/>
      <c r="C104" s="3"/>
      <c r="D104" s="2"/>
      <c r="E104" s="2"/>
      <c r="F104" s="2"/>
      <c r="G104" s="2"/>
      <c r="H104" s="2"/>
      <c r="I104" s="2"/>
      <c r="J104" s="2"/>
      <c r="K104" s="2"/>
      <c r="L104" s="2"/>
      <c r="M104" s="2"/>
      <c r="N104" s="2"/>
      <c r="O104" s="2"/>
    </row>
    <row r="105" spans="1:15" s="57" customFormat="1" ht="15" customHeight="1" x14ac:dyDescent="0.15">
      <c r="A105" s="1"/>
      <c r="B105" s="2"/>
      <c r="C105" s="3"/>
      <c r="D105" s="2"/>
      <c r="E105" s="2"/>
      <c r="F105" s="2"/>
      <c r="G105" s="2"/>
      <c r="H105" s="2"/>
      <c r="I105" s="2"/>
      <c r="J105" s="2"/>
      <c r="K105" s="2"/>
      <c r="L105" s="2"/>
      <c r="M105" s="2"/>
      <c r="N105" s="2"/>
      <c r="O105" s="2"/>
    </row>
    <row r="106" spans="1:15" s="57" customFormat="1" ht="15" customHeight="1" x14ac:dyDescent="0.15">
      <c r="A106" s="1"/>
      <c r="B106" s="2"/>
      <c r="C106" s="3"/>
      <c r="D106" s="2"/>
      <c r="E106" s="2"/>
      <c r="F106" s="2"/>
      <c r="G106" s="2"/>
      <c r="H106" s="2"/>
      <c r="I106" s="2"/>
      <c r="J106" s="2"/>
      <c r="K106" s="2"/>
      <c r="L106" s="2"/>
      <c r="M106" s="2"/>
      <c r="N106" s="2"/>
      <c r="O106" s="2"/>
    </row>
    <row r="107" spans="1:15" s="57" customFormat="1" ht="15" customHeight="1" x14ac:dyDescent="0.15">
      <c r="A107" s="1"/>
      <c r="B107" s="2"/>
      <c r="C107" s="3"/>
      <c r="D107" s="2"/>
      <c r="E107" s="2"/>
      <c r="F107" s="2"/>
      <c r="G107" s="2"/>
      <c r="H107" s="2"/>
      <c r="I107" s="2"/>
      <c r="J107" s="2"/>
      <c r="K107" s="2"/>
      <c r="L107" s="2"/>
      <c r="M107" s="2"/>
      <c r="N107" s="2"/>
      <c r="O107" s="2"/>
    </row>
    <row r="108" spans="1:15" s="57" customFormat="1" ht="15" customHeight="1" x14ac:dyDescent="0.15">
      <c r="A108" s="1"/>
      <c r="B108" s="2"/>
      <c r="C108" s="3"/>
      <c r="D108" s="2"/>
      <c r="E108" s="2"/>
      <c r="F108" s="2"/>
      <c r="G108" s="2"/>
      <c r="H108" s="2"/>
      <c r="I108" s="2"/>
      <c r="J108" s="2"/>
      <c r="K108" s="2"/>
      <c r="L108" s="2"/>
      <c r="M108" s="2"/>
      <c r="N108" s="2"/>
      <c r="O108" s="2"/>
    </row>
    <row r="109" spans="1:15" s="57" customFormat="1" ht="15" customHeight="1" x14ac:dyDescent="0.15">
      <c r="A109" s="1"/>
      <c r="B109" s="2"/>
      <c r="C109" s="3"/>
      <c r="D109" s="2"/>
      <c r="E109" s="2"/>
      <c r="F109" s="2"/>
      <c r="G109" s="2"/>
      <c r="H109" s="2"/>
      <c r="I109" s="2"/>
      <c r="J109" s="2"/>
      <c r="K109" s="2"/>
      <c r="L109" s="2"/>
      <c r="M109" s="2"/>
      <c r="N109" s="2"/>
      <c r="O109" s="2"/>
    </row>
    <row r="110" spans="1:15" s="57" customFormat="1" ht="15" customHeight="1" x14ac:dyDescent="0.15">
      <c r="A110" s="1"/>
      <c r="B110" s="2"/>
      <c r="C110" s="3"/>
      <c r="D110" s="2"/>
      <c r="E110" s="2"/>
      <c r="F110" s="2"/>
      <c r="G110" s="2"/>
      <c r="H110" s="2"/>
      <c r="I110" s="2"/>
      <c r="J110" s="2"/>
      <c r="K110" s="2"/>
      <c r="L110" s="2"/>
      <c r="M110" s="2"/>
      <c r="N110" s="2"/>
      <c r="O110" s="2"/>
    </row>
    <row r="111" spans="1:15" s="57" customFormat="1" ht="15" customHeight="1" x14ac:dyDescent="0.15">
      <c r="A111" s="1"/>
      <c r="B111" s="2"/>
      <c r="C111" s="3"/>
      <c r="D111" s="2"/>
      <c r="E111" s="2"/>
      <c r="F111" s="2"/>
      <c r="G111" s="2"/>
      <c r="H111" s="2"/>
      <c r="I111" s="2"/>
      <c r="J111" s="2"/>
      <c r="K111" s="2"/>
      <c r="L111" s="2"/>
      <c r="M111" s="2"/>
      <c r="N111" s="2"/>
      <c r="O111" s="2"/>
    </row>
    <row r="112" spans="1:15" s="57" customFormat="1" ht="15" customHeight="1" x14ac:dyDescent="0.15">
      <c r="A112" s="1"/>
      <c r="B112" s="2"/>
      <c r="C112" s="3"/>
      <c r="D112" s="2"/>
      <c r="E112" s="2"/>
      <c r="F112" s="2"/>
      <c r="G112" s="2"/>
      <c r="H112" s="2"/>
      <c r="I112" s="2"/>
      <c r="J112" s="2"/>
      <c r="K112" s="2"/>
      <c r="L112" s="2"/>
      <c r="M112" s="2"/>
      <c r="N112" s="2"/>
      <c r="O112" s="2"/>
    </row>
    <row r="113" spans="1:15" s="57" customFormat="1" ht="15" customHeight="1" x14ac:dyDescent="0.15">
      <c r="A113" s="1"/>
      <c r="B113" s="2"/>
      <c r="C113" s="3"/>
      <c r="D113" s="2"/>
      <c r="E113" s="2"/>
      <c r="F113" s="2"/>
      <c r="G113" s="2"/>
      <c r="H113" s="2"/>
      <c r="I113" s="2"/>
      <c r="J113" s="2"/>
      <c r="K113" s="2"/>
      <c r="L113" s="2"/>
      <c r="M113" s="2"/>
      <c r="N113" s="2"/>
      <c r="O113" s="2"/>
    </row>
    <row r="114" spans="1:15" s="57" customFormat="1" ht="15" customHeight="1" x14ac:dyDescent="0.15">
      <c r="A114" s="1"/>
      <c r="B114" s="2"/>
      <c r="C114" s="3"/>
      <c r="D114" s="2"/>
      <c r="E114" s="2"/>
      <c r="F114" s="2"/>
      <c r="G114" s="2"/>
      <c r="H114" s="2"/>
      <c r="I114" s="2"/>
      <c r="J114" s="2"/>
      <c r="K114" s="2"/>
      <c r="L114" s="2"/>
      <c r="M114" s="2"/>
      <c r="N114" s="2"/>
      <c r="O114" s="2"/>
    </row>
    <row r="115" spans="1:15" s="57" customFormat="1" ht="15" customHeight="1" x14ac:dyDescent="0.15">
      <c r="A115" s="1"/>
      <c r="B115" s="2"/>
      <c r="C115" s="3"/>
      <c r="D115" s="2"/>
      <c r="E115" s="2"/>
      <c r="F115" s="2"/>
      <c r="G115" s="2"/>
      <c r="H115" s="2"/>
      <c r="I115" s="2"/>
      <c r="J115" s="2"/>
      <c r="K115" s="2"/>
      <c r="L115" s="2"/>
      <c r="M115" s="2"/>
      <c r="N115" s="2"/>
      <c r="O115" s="2"/>
    </row>
    <row r="116" spans="1:15" s="57" customFormat="1" ht="15" customHeight="1" x14ac:dyDescent="0.15">
      <c r="A116" s="1"/>
      <c r="B116" s="2"/>
      <c r="C116" s="3"/>
      <c r="D116" s="2"/>
      <c r="E116" s="2"/>
      <c r="F116" s="2"/>
      <c r="G116" s="2"/>
      <c r="H116" s="2"/>
      <c r="I116" s="2"/>
      <c r="J116" s="2"/>
      <c r="K116" s="2"/>
      <c r="L116" s="2"/>
      <c r="M116" s="2"/>
      <c r="N116" s="2"/>
      <c r="O116" s="2"/>
    </row>
    <row r="117" spans="1:15" s="57" customFormat="1" ht="15" customHeight="1" x14ac:dyDescent="0.15">
      <c r="A117" s="1"/>
      <c r="B117" s="2"/>
      <c r="C117" s="3"/>
      <c r="D117" s="2"/>
      <c r="E117" s="2"/>
      <c r="F117" s="2"/>
      <c r="G117" s="2"/>
      <c r="H117" s="2"/>
      <c r="I117" s="2"/>
      <c r="J117" s="2"/>
      <c r="K117" s="2"/>
      <c r="L117" s="2"/>
      <c r="M117" s="2"/>
      <c r="N117" s="2"/>
      <c r="O117" s="2"/>
    </row>
    <row r="118" spans="1:15" s="57" customFormat="1" ht="15" customHeight="1" x14ac:dyDescent="0.15">
      <c r="A118" s="1"/>
      <c r="B118" s="2"/>
      <c r="C118" s="3"/>
      <c r="D118" s="2"/>
      <c r="E118" s="2"/>
      <c r="F118" s="2"/>
      <c r="G118" s="2"/>
      <c r="H118" s="2"/>
      <c r="I118" s="2"/>
      <c r="J118" s="2"/>
      <c r="K118" s="2"/>
      <c r="L118" s="2"/>
      <c r="M118" s="2"/>
      <c r="N118" s="2"/>
      <c r="O118" s="2"/>
    </row>
    <row r="119" spans="1:15" s="57" customFormat="1" ht="15" customHeight="1" x14ac:dyDescent="0.15">
      <c r="A119" s="1"/>
      <c r="B119" s="2"/>
      <c r="C119" s="3"/>
      <c r="D119" s="2"/>
      <c r="E119" s="2"/>
      <c r="F119" s="2"/>
      <c r="G119" s="2"/>
      <c r="H119" s="2"/>
      <c r="I119" s="2"/>
      <c r="J119" s="2"/>
      <c r="K119" s="2"/>
      <c r="L119" s="2"/>
      <c r="M119" s="2"/>
      <c r="N119" s="2"/>
      <c r="O119" s="2"/>
    </row>
    <row r="120" spans="1:15" s="57" customFormat="1" ht="15" customHeight="1" x14ac:dyDescent="0.15">
      <c r="A120" s="1"/>
      <c r="B120" s="2"/>
      <c r="C120" s="3"/>
      <c r="D120" s="2"/>
      <c r="E120" s="2"/>
      <c r="F120" s="2"/>
      <c r="G120" s="2"/>
      <c r="H120" s="2"/>
      <c r="I120" s="2"/>
      <c r="J120" s="2"/>
      <c r="K120" s="2"/>
      <c r="L120" s="2"/>
      <c r="M120" s="2"/>
      <c r="N120" s="2"/>
      <c r="O120" s="2"/>
    </row>
    <row r="121" spans="1:15" s="57" customFormat="1" ht="15" customHeight="1" x14ac:dyDescent="0.15">
      <c r="A121" s="1"/>
      <c r="B121" s="2"/>
      <c r="C121" s="3"/>
      <c r="D121" s="2"/>
      <c r="E121" s="2"/>
      <c r="F121" s="2"/>
      <c r="G121" s="2"/>
      <c r="H121" s="2"/>
      <c r="I121" s="2"/>
      <c r="J121" s="2"/>
      <c r="K121" s="2"/>
      <c r="L121" s="2"/>
      <c r="M121" s="2"/>
      <c r="N121" s="2"/>
      <c r="O121" s="2"/>
    </row>
    <row r="122" spans="1:15" s="57" customFormat="1" ht="15" customHeight="1" x14ac:dyDescent="0.15">
      <c r="A122" s="1"/>
      <c r="B122" s="2"/>
      <c r="C122" s="3"/>
      <c r="D122" s="2"/>
      <c r="E122" s="2"/>
      <c r="F122" s="2"/>
      <c r="G122" s="2"/>
      <c r="H122" s="2"/>
      <c r="I122" s="2"/>
      <c r="J122" s="2"/>
      <c r="K122" s="2"/>
      <c r="L122" s="2"/>
      <c r="M122" s="2"/>
      <c r="N122" s="2"/>
      <c r="O122" s="2"/>
    </row>
    <row r="123" spans="1:15" s="57" customFormat="1" ht="15" customHeight="1" x14ac:dyDescent="0.15">
      <c r="A123" s="1"/>
      <c r="B123" s="2"/>
      <c r="C123" s="3"/>
      <c r="D123" s="2"/>
      <c r="E123" s="2"/>
      <c r="F123" s="2"/>
      <c r="G123" s="2"/>
      <c r="H123" s="2"/>
      <c r="I123" s="2"/>
      <c r="J123" s="2"/>
      <c r="K123" s="2"/>
      <c r="L123" s="2"/>
      <c r="M123" s="2"/>
      <c r="N123" s="2"/>
      <c r="O123" s="2"/>
    </row>
    <row r="124" spans="1:15" s="57" customFormat="1" ht="15" customHeight="1" x14ac:dyDescent="0.15">
      <c r="A124" s="1"/>
      <c r="B124" s="2"/>
      <c r="C124" s="3"/>
      <c r="D124" s="2"/>
      <c r="E124" s="2"/>
      <c r="F124" s="2"/>
      <c r="G124" s="2"/>
      <c r="H124" s="2"/>
      <c r="I124" s="2"/>
      <c r="J124" s="2"/>
      <c r="K124" s="2"/>
      <c r="L124" s="2"/>
      <c r="M124" s="2"/>
      <c r="N124" s="2"/>
      <c r="O124" s="2"/>
    </row>
    <row r="125" spans="1:15" s="57" customFormat="1" ht="15" customHeight="1" x14ac:dyDescent="0.15">
      <c r="A125" s="1"/>
      <c r="B125" s="2"/>
      <c r="C125" s="3"/>
      <c r="D125" s="2"/>
      <c r="E125" s="2"/>
      <c r="F125" s="2"/>
      <c r="G125" s="2"/>
      <c r="H125" s="2"/>
      <c r="I125" s="2"/>
      <c r="J125" s="2"/>
      <c r="K125" s="2"/>
      <c r="L125" s="2"/>
      <c r="M125" s="2"/>
      <c r="N125" s="2"/>
      <c r="O125" s="2"/>
    </row>
  </sheetData>
  <mergeCells count="8">
    <mergeCell ref="A73:A80"/>
    <mergeCell ref="A4:B4"/>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E07FA-B2DE-402B-9B44-80B3F6B02A94}">
  <sheetPr codeName="Sheet22">
    <tabColor theme="7" tint="0.79998168889431442"/>
  </sheetPr>
  <dimension ref="A1:S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7" width="10.6640625" style="2" customWidth="1"/>
    <col min="8" max="8" width="8.6640625" style="2"/>
    <col min="9" max="9" width="10.6640625" style="2" customWidth="1"/>
    <col min="10" max="14" width="8.6640625" style="2"/>
    <col min="15" max="15" width="15.6640625" style="2" customWidth="1"/>
    <col min="16" max="16384" width="8.6640625" style="2"/>
  </cols>
  <sheetData>
    <row r="1" spans="1:19" ht="20.100000000000001" customHeight="1" x14ac:dyDescent="0.15">
      <c r="G1" s="4"/>
      <c r="O1" s="5" t="s">
        <v>466</v>
      </c>
    </row>
    <row r="2" spans="1:19" ht="45" customHeight="1" thickBot="1" x14ac:dyDescent="0.2">
      <c r="A2" s="6" t="s">
        <v>482</v>
      </c>
      <c r="B2" s="7"/>
      <c r="C2" s="7"/>
      <c r="D2" s="7"/>
      <c r="E2" s="7"/>
      <c r="F2" s="7"/>
      <c r="G2" s="7"/>
      <c r="H2" s="7"/>
      <c r="I2" s="7"/>
      <c r="J2" s="7"/>
      <c r="K2" s="7"/>
      <c r="L2" s="7"/>
      <c r="M2" s="8"/>
    </row>
    <row r="3" spans="1:19" ht="15" customHeight="1" x14ac:dyDescent="0.15">
      <c r="A3" s="9"/>
      <c r="B3" s="10"/>
      <c r="C3" s="128"/>
      <c r="D3" s="11">
        <v>1</v>
      </c>
      <c r="E3" s="12">
        <v>2</v>
      </c>
      <c r="F3" s="12">
        <v>3</v>
      </c>
      <c r="G3" s="13"/>
      <c r="I3" s="67" t="s">
        <v>314</v>
      </c>
      <c r="J3" s="15"/>
      <c r="K3" s="15"/>
      <c r="L3" s="15"/>
    </row>
    <row r="4" spans="1:19" ht="144.9" customHeight="1" thickBot="1" x14ac:dyDescent="0.2">
      <c r="A4" s="16"/>
      <c r="B4" s="17"/>
      <c r="C4" s="18" t="s">
        <v>2</v>
      </c>
      <c r="D4" s="19" t="s">
        <v>483</v>
      </c>
      <c r="E4" s="20" t="s">
        <v>484</v>
      </c>
      <c r="F4" s="20" t="s">
        <v>485</v>
      </c>
      <c r="G4" s="21" t="s">
        <v>103</v>
      </c>
      <c r="I4" s="68" t="s">
        <v>486</v>
      </c>
      <c r="J4" s="23"/>
      <c r="K4" s="23"/>
      <c r="L4" s="23"/>
      <c r="M4" s="24"/>
    </row>
    <row r="5" spans="1:19" s="33" customFormat="1" ht="13.5" customHeight="1" x14ac:dyDescent="0.15">
      <c r="A5" s="25" t="s">
        <v>11</v>
      </c>
      <c r="B5" s="26"/>
      <c r="C5" s="156">
        <v>2483</v>
      </c>
      <c r="D5" s="27">
        <v>534</v>
      </c>
      <c r="E5" s="28">
        <v>1185</v>
      </c>
      <c r="F5" s="28">
        <v>720</v>
      </c>
      <c r="G5" s="29">
        <v>44</v>
      </c>
      <c r="H5" s="30"/>
      <c r="I5" s="69">
        <f>SUM(E5:F5)</f>
        <v>1905</v>
      </c>
      <c r="J5" s="32"/>
      <c r="K5" s="32"/>
      <c r="L5" s="32"/>
    </row>
    <row r="6" spans="1:19" ht="13.5" customHeight="1" thickBot="1" x14ac:dyDescent="0.2">
      <c r="A6" s="34"/>
      <c r="B6" s="35"/>
      <c r="C6" s="157"/>
      <c r="D6" s="145">
        <v>21.506242448650823</v>
      </c>
      <c r="E6" s="192">
        <v>47.724526782118403</v>
      </c>
      <c r="F6" s="192">
        <v>28.997180829641561</v>
      </c>
      <c r="G6" s="146">
        <v>1.7720499395892066</v>
      </c>
      <c r="H6" s="193"/>
      <c r="I6" s="180">
        <f>I5/$C5*100</f>
        <v>76.721707611759967</v>
      </c>
      <c r="J6" s="187"/>
      <c r="K6" s="187"/>
      <c r="L6" s="185"/>
      <c r="M6" s="186"/>
      <c r="N6" s="186"/>
      <c r="O6" s="186"/>
      <c r="P6" s="186"/>
      <c r="Q6" s="186"/>
      <c r="R6" s="186"/>
      <c r="S6" s="186"/>
    </row>
    <row r="7" spans="1:19" s="33" customFormat="1" ht="13.5" customHeight="1" x14ac:dyDescent="0.15">
      <c r="A7" s="238" t="s">
        <v>12</v>
      </c>
      <c r="B7" s="37" t="s">
        <v>13</v>
      </c>
      <c r="C7" s="155">
        <v>1202</v>
      </c>
      <c r="D7" s="39">
        <v>275</v>
      </c>
      <c r="E7" s="40">
        <v>558</v>
      </c>
      <c r="F7" s="40">
        <v>348</v>
      </c>
      <c r="G7" s="41">
        <v>21</v>
      </c>
      <c r="H7" s="30"/>
      <c r="I7" s="70">
        <f t="shared" ref="I7" si="0">SUM(E7:F7)</f>
        <v>906</v>
      </c>
    </row>
    <row r="8" spans="1:19" ht="13.5" customHeight="1" x14ac:dyDescent="0.15">
      <c r="A8" s="239"/>
      <c r="B8" s="43"/>
      <c r="C8" s="158"/>
      <c r="D8" s="142">
        <v>22.878535773710482</v>
      </c>
      <c r="E8" s="152">
        <v>46.422628951747086</v>
      </c>
      <c r="F8" s="152">
        <v>28.951747088186359</v>
      </c>
      <c r="G8" s="147">
        <v>1.747088186356073</v>
      </c>
      <c r="H8" s="193"/>
      <c r="I8" s="204">
        <f t="shared" ref="I8" si="1">I7/$C7*100</f>
        <v>75.374376039933438</v>
      </c>
      <c r="J8" s="205"/>
      <c r="K8" s="205"/>
      <c r="L8" s="186"/>
      <c r="M8" s="186"/>
      <c r="N8" s="186"/>
      <c r="O8" s="186"/>
      <c r="P8" s="186"/>
      <c r="Q8" s="186"/>
      <c r="R8" s="186"/>
      <c r="S8" s="186"/>
    </row>
    <row r="9" spans="1:19" s="33" customFormat="1" ht="13.5" customHeight="1" x14ac:dyDescent="0.15">
      <c r="A9" s="239"/>
      <c r="B9" s="44" t="s">
        <v>14</v>
      </c>
      <c r="C9" s="156">
        <v>230</v>
      </c>
      <c r="D9" s="45">
        <v>52</v>
      </c>
      <c r="E9" s="46">
        <v>116</v>
      </c>
      <c r="F9" s="46">
        <v>59</v>
      </c>
      <c r="G9" s="47">
        <v>3</v>
      </c>
      <c r="H9" s="30"/>
      <c r="I9" s="30">
        <f t="shared" ref="I9" si="2">SUM(E9:F9)</f>
        <v>175</v>
      </c>
    </row>
    <row r="10" spans="1:19" ht="13.5" customHeight="1" x14ac:dyDescent="0.15">
      <c r="A10" s="239"/>
      <c r="B10" s="43"/>
      <c r="C10" s="158"/>
      <c r="D10" s="142">
        <v>22.608695652173914</v>
      </c>
      <c r="E10" s="152">
        <v>50.434782608695649</v>
      </c>
      <c r="F10" s="152">
        <v>25.65217391304348</v>
      </c>
      <c r="G10" s="147">
        <v>1.3043478260869565</v>
      </c>
      <c r="H10" s="193"/>
      <c r="I10" s="204">
        <f t="shared" ref="I10" si="3">I9/$C9*100</f>
        <v>76.08695652173914</v>
      </c>
      <c r="J10" s="205"/>
      <c r="K10" s="205"/>
      <c r="L10" s="186"/>
      <c r="M10" s="186"/>
      <c r="N10" s="186"/>
      <c r="O10" s="186"/>
      <c r="P10" s="186"/>
      <c r="Q10" s="186"/>
      <c r="R10" s="186"/>
      <c r="S10" s="186"/>
    </row>
    <row r="11" spans="1:19" s="33" customFormat="1" ht="13.5" customHeight="1" x14ac:dyDescent="0.15">
      <c r="A11" s="239"/>
      <c r="B11" s="44" t="s">
        <v>15</v>
      </c>
      <c r="C11" s="156">
        <v>625</v>
      </c>
      <c r="D11" s="45">
        <v>118</v>
      </c>
      <c r="E11" s="46">
        <v>299</v>
      </c>
      <c r="F11" s="46">
        <v>194</v>
      </c>
      <c r="G11" s="47">
        <v>14</v>
      </c>
      <c r="H11" s="30"/>
      <c r="I11" s="30">
        <f t="shared" ref="I11" si="4">SUM(E11:F11)</f>
        <v>493</v>
      </c>
    </row>
    <row r="12" spans="1:19" ht="13.5" customHeight="1" x14ac:dyDescent="0.15">
      <c r="A12" s="239"/>
      <c r="B12" s="43"/>
      <c r="C12" s="158"/>
      <c r="D12" s="142">
        <v>18.88</v>
      </c>
      <c r="E12" s="152">
        <v>47.839999999999996</v>
      </c>
      <c r="F12" s="152">
        <v>31.04</v>
      </c>
      <c r="G12" s="147">
        <v>2.2399999999999998</v>
      </c>
      <c r="H12" s="193"/>
      <c r="I12" s="204">
        <f t="shared" ref="I12" si="5">I11/$C11*100</f>
        <v>78.88</v>
      </c>
      <c r="J12" s="205"/>
      <c r="K12" s="205"/>
      <c r="L12" s="186"/>
      <c r="M12" s="186"/>
      <c r="N12" s="186"/>
      <c r="O12" s="186"/>
      <c r="P12" s="186"/>
      <c r="Q12" s="186"/>
      <c r="R12" s="186"/>
      <c r="S12" s="186"/>
    </row>
    <row r="13" spans="1:19" s="33" customFormat="1" ht="13.5" customHeight="1" x14ac:dyDescent="0.15">
      <c r="A13" s="239"/>
      <c r="B13" s="44" t="s">
        <v>16</v>
      </c>
      <c r="C13" s="156">
        <v>173</v>
      </c>
      <c r="D13" s="45">
        <v>33</v>
      </c>
      <c r="E13" s="46">
        <v>95</v>
      </c>
      <c r="F13" s="46">
        <v>45</v>
      </c>
      <c r="G13" s="47">
        <v>0</v>
      </c>
      <c r="H13" s="30"/>
      <c r="I13" s="30">
        <f t="shared" ref="I13" si="6">SUM(E13:F13)</f>
        <v>140</v>
      </c>
    </row>
    <row r="14" spans="1:19" ht="13.5" customHeight="1" x14ac:dyDescent="0.15">
      <c r="A14" s="239"/>
      <c r="B14" s="43"/>
      <c r="C14" s="158"/>
      <c r="D14" s="142">
        <v>19.075144508670519</v>
      </c>
      <c r="E14" s="152">
        <v>54.913294797687861</v>
      </c>
      <c r="F14" s="152">
        <v>26.011560693641616</v>
      </c>
      <c r="G14" s="147">
        <v>0</v>
      </c>
      <c r="H14" s="193"/>
      <c r="I14" s="204">
        <f t="shared" ref="I14" si="7">I13/$C13*100</f>
        <v>80.924855491329481</v>
      </c>
      <c r="J14" s="205"/>
      <c r="K14" s="205"/>
      <c r="L14" s="186"/>
      <c r="M14" s="186"/>
      <c r="N14" s="186"/>
      <c r="O14" s="186"/>
      <c r="P14" s="186"/>
      <c r="Q14" s="186"/>
      <c r="R14" s="186"/>
      <c r="S14" s="186"/>
    </row>
    <row r="15" spans="1:19" s="33" customFormat="1" ht="13.5" customHeight="1" x14ac:dyDescent="0.15">
      <c r="A15" s="239"/>
      <c r="B15" s="44" t="s">
        <v>17</v>
      </c>
      <c r="C15" s="156">
        <v>173</v>
      </c>
      <c r="D15" s="45">
        <v>44</v>
      </c>
      <c r="E15" s="46">
        <v>83</v>
      </c>
      <c r="F15" s="46">
        <v>46</v>
      </c>
      <c r="G15" s="47">
        <v>0</v>
      </c>
      <c r="H15" s="30"/>
      <c r="I15" s="30">
        <f t="shared" ref="I15" si="8">SUM(E15:F15)</f>
        <v>129</v>
      </c>
    </row>
    <row r="16" spans="1:19" ht="13.5" customHeight="1" x14ac:dyDescent="0.15">
      <c r="A16" s="239"/>
      <c r="B16" s="43"/>
      <c r="C16" s="158"/>
      <c r="D16" s="142">
        <v>25.433526011560691</v>
      </c>
      <c r="E16" s="152">
        <v>47.97687861271676</v>
      </c>
      <c r="F16" s="152">
        <v>26.589595375722542</v>
      </c>
      <c r="G16" s="147">
        <v>0</v>
      </c>
      <c r="H16" s="193"/>
      <c r="I16" s="204">
        <f t="shared" ref="I16" si="9">I15/$C15*100</f>
        <v>74.566473988439313</v>
      </c>
      <c r="J16" s="205"/>
      <c r="K16" s="205"/>
      <c r="L16" s="186"/>
      <c r="M16" s="186"/>
      <c r="N16" s="186"/>
      <c r="O16" s="186"/>
      <c r="P16" s="186"/>
      <c r="Q16" s="186"/>
      <c r="R16" s="186"/>
      <c r="S16" s="186"/>
    </row>
    <row r="17" spans="1:19" s="33" customFormat="1" ht="13.5" customHeight="1" x14ac:dyDescent="0.15">
      <c r="A17" s="239"/>
      <c r="B17" s="44" t="s">
        <v>18</v>
      </c>
      <c r="C17" s="156">
        <v>80</v>
      </c>
      <c r="D17" s="45">
        <v>12</v>
      </c>
      <c r="E17" s="46">
        <v>34</v>
      </c>
      <c r="F17" s="46">
        <v>28</v>
      </c>
      <c r="G17" s="47">
        <v>6</v>
      </c>
      <c r="H17" s="30"/>
      <c r="I17" s="30">
        <f t="shared" ref="I17" si="10">SUM(E17:F17)</f>
        <v>62</v>
      </c>
    </row>
    <row r="18" spans="1:19" ht="13.5" customHeight="1" thickBot="1" x14ac:dyDescent="0.2">
      <c r="A18" s="240"/>
      <c r="B18" s="49"/>
      <c r="C18" s="157"/>
      <c r="D18" s="149">
        <v>15</v>
      </c>
      <c r="E18" s="214">
        <v>42.5</v>
      </c>
      <c r="F18" s="214">
        <v>35</v>
      </c>
      <c r="G18" s="154">
        <v>7.5</v>
      </c>
      <c r="H18" s="193"/>
      <c r="I18" s="215">
        <f t="shared" ref="I18" si="11">I17/$C17*100</f>
        <v>77.5</v>
      </c>
      <c r="J18" s="205"/>
      <c r="K18" s="205"/>
      <c r="L18" s="186"/>
      <c r="M18" s="186"/>
      <c r="N18" s="186"/>
      <c r="O18" s="186"/>
      <c r="P18" s="186"/>
      <c r="Q18" s="186"/>
      <c r="R18" s="186"/>
      <c r="S18" s="186"/>
    </row>
    <row r="19" spans="1:19" s="33" customFormat="1" ht="13.5" customHeight="1" x14ac:dyDescent="0.15">
      <c r="A19" s="238" t="s">
        <v>19</v>
      </c>
      <c r="B19" s="37" t="s">
        <v>20</v>
      </c>
      <c r="C19" s="155">
        <v>1001</v>
      </c>
      <c r="D19" s="39">
        <v>233</v>
      </c>
      <c r="E19" s="40">
        <v>446</v>
      </c>
      <c r="F19" s="40">
        <v>305</v>
      </c>
      <c r="G19" s="41">
        <v>17</v>
      </c>
      <c r="H19" s="30"/>
      <c r="I19" s="30">
        <f t="shared" ref="I19" si="12">SUM(E19:F19)</f>
        <v>751</v>
      </c>
    </row>
    <row r="20" spans="1:19" s="51" customFormat="1" ht="13.5" customHeight="1" x14ac:dyDescent="0.15">
      <c r="A20" s="239"/>
      <c r="B20" s="50"/>
      <c r="C20" s="158"/>
      <c r="D20" s="142">
        <v>23.276723276723278</v>
      </c>
      <c r="E20" s="152">
        <v>44.555444555444559</v>
      </c>
      <c r="F20" s="152">
        <v>30.469530469530469</v>
      </c>
      <c r="G20" s="147">
        <v>1.6983016983016983</v>
      </c>
      <c r="H20" s="193"/>
      <c r="I20" s="204">
        <f t="shared" ref="I20" si="13">I19/$C19*100</f>
        <v>75.024975024975021</v>
      </c>
      <c r="J20" s="205"/>
      <c r="K20" s="205"/>
      <c r="L20" s="186"/>
      <c r="M20" s="186"/>
      <c r="N20" s="186"/>
      <c r="O20" s="186"/>
      <c r="P20" s="186"/>
      <c r="Q20" s="186"/>
      <c r="R20" s="186"/>
      <c r="S20" s="186"/>
    </row>
    <row r="21" spans="1:19" s="33" customFormat="1" ht="13.5" customHeight="1" x14ac:dyDescent="0.15">
      <c r="A21" s="239"/>
      <c r="B21" s="44" t="s">
        <v>21</v>
      </c>
      <c r="C21" s="156">
        <v>1454</v>
      </c>
      <c r="D21" s="45">
        <v>298</v>
      </c>
      <c r="E21" s="46">
        <v>725</v>
      </c>
      <c r="F21" s="46">
        <v>405</v>
      </c>
      <c r="G21" s="47">
        <v>26</v>
      </c>
      <c r="H21" s="30"/>
      <c r="I21" s="30">
        <f t="shared" ref="I21" si="14">SUM(E21:F21)</f>
        <v>1130</v>
      </c>
    </row>
    <row r="22" spans="1:19" s="51" customFormat="1" ht="13.5" customHeight="1" x14ac:dyDescent="0.15">
      <c r="A22" s="239"/>
      <c r="B22" s="50"/>
      <c r="C22" s="158"/>
      <c r="D22" s="142">
        <v>20.495185694635488</v>
      </c>
      <c r="E22" s="152">
        <v>49.862448418156809</v>
      </c>
      <c r="F22" s="152">
        <v>27.854195323246216</v>
      </c>
      <c r="G22" s="147">
        <v>1.7881705639614855</v>
      </c>
      <c r="H22" s="186"/>
      <c r="I22" s="204">
        <f t="shared" ref="I22" si="15">I21/$C21*100</f>
        <v>77.716643741403018</v>
      </c>
      <c r="J22" s="205"/>
      <c r="K22" s="205"/>
      <c r="L22" s="186"/>
      <c r="M22" s="186"/>
      <c r="N22" s="186"/>
      <c r="O22" s="186"/>
      <c r="P22" s="186"/>
      <c r="Q22" s="186"/>
      <c r="R22" s="186"/>
      <c r="S22" s="186"/>
    </row>
    <row r="23" spans="1:19" s="51" customFormat="1" ht="13.5" customHeight="1" x14ac:dyDescent="0.15">
      <c r="A23" s="239"/>
      <c r="B23" s="44" t="s">
        <v>75</v>
      </c>
      <c r="C23" s="156">
        <v>7</v>
      </c>
      <c r="D23" s="45">
        <v>1</v>
      </c>
      <c r="E23" s="46">
        <v>3</v>
      </c>
      <c r="F23" s="46">
        <v>3</v>
      </c>
      <c r="G23" s="47">
        <v>0</v>
      </c>
      <c r="H23" s="30"/>
      <c r="I23" s="30">
        <f t="shared" ref="I23" si="16">SUM(E23:F23)</f>
        <v>6</v>
      </c>
      <c r="J23" s="33"/>
      <c r="K23" s="33"/>
    </row>
    <row r="24" spans="1:19" s="51" customFormat="1" ht="13.5" customHeight="1" x14ac:dyDescent="0.15">
      <c r="A24" s="239"/>
      <c r="B24" s="50"/>
      <c r="C24" s="158"/>
      <c r="D24" s="142">
        <v>14.285714285714285</v>
      </c>
      <c r="E24" s="152">
        <v>42.857142857142854</v>
      </c>
      <c r="F24" s="152">
        <v>42.857142857142854</v>
      </c>
      <c r="G24" s="147">
        <v>0</v>
      </c>
      <c r="H24" s="186"/>
      <c r="I24" s="204">
        <f t="shared" ref="I24" si="17">I23/$C23*100</f>
        <v>85.714285714285708</v>
      </c>
      <c r="J24" s="205"/>
      <c r="K24" s="205"/>
      <c r="L24" s="186"/>
      <c r="M24" s="186"/>
      <c r="N24" s="186"/>
      <c r="O24" s="186"/>
      <c r="P24" s="186"/>
      <c r="Q24" s="186"/>
      <c r="R24" s="186"/>
      <c r="S24" s="186"/>
    </row>
    <row r="25" spans="1:19" s="33" customFormat="1" ht="13.5" customHeight="1" x14ac:dyDescent="0.15">
      <c r="A25" s="239"/>
      <c r="B25" s="44" t="s">
        <v>8</v>
      </c>
      <c r="C25" s="156">
        <v>21</v>
      </c>
      <c r="D25" s="45">
        <v>2</v>
      </c>
      <c r="E25" s="46">
        <v>11</v>
      </c>
      <c r="F25" s="46">
        <v>7</v>
      </c>
      <c r="G25" s="47">
        <v>1</v>
      </c>
      <c r="I25" s="30">
        <f t="shared" ref="I25" si="18">SUM(E25:F25)</f>
        <v>18</v>
      </c>
    </row>
    <row r="26" spans="1:19" s="51" customFormat="1" ht="13.5" customHeight="1" thickBot="1" x14ac:dyDescent="0.2">
      <c r="A26" s="240"/>
      <c r="B26" s="52"/>
      <c r="C26" s="157"/>
      <c r="D26" s="149">
        <v>9.5238095238095237</v>
      </c>
      <c r="E26" s="214">
        <v>52.380952380952387</v>
      </c>
      <c r="F26" s="214">
        <v>33.333333333333329</v>
      </c>
      <c r="G26" s="154">
        <v>4.7619047619047619</v>
      </c>
      <c r="H26" s="186"/>
      <c r="I26" s="204">
        <f t="shared" ref="I26" si="19">I25/$C25*100</f>
        <v>85.714285714285708</v>
      </c>
      <c r="J26" s="205"/>
      <c r="K26" s="205"/>
      <c r="L26" s="186"/>
      <c r="M26" s="186"/>
      <c r="N26" s="186"/>
      <c r="O26" s="186"/>
      <c r="P26" s="186"/>
      <c r="Q26" s="186"/>
      <c r="R26" s="186"/>
      <c r="S26" s="186"/>
    </row>
    <row r="27" spans="1:19" s="33" customFormat="1" ht="13.5" customHeight="1" x14ac:dyDescent="0.15">
      <c r="A27" s="238" t="s">
        <v>22</v>
      </c>
      <c r="B27" s="37" t="s">
        <v>23</v>
      </c>
      <c r="C27" s="155">
        <v>115</v>
      </c>
      <c r="D27" s="39">
        <v>27</v>
      </c>
      <c r="E27" s="40">
        <v>55</v>
      </c>
      <c r="F27" s="40">
        <v>32</v>
      </c>
      <c r="G27" s="41">
        <v>1</v>
      </c>
      <c r="I27" s="70">
        <f t="shared" ref="I27" si="20">SUM(E27:F27)</f>
        <v>87</v>
      </c>
    </row>
    <row r="28" spans="1:19" s="51" customFormat="1" ht="13.5" customHeight="1" x14ac:dyDescent="0.15">
      <c r="A28" s="239"/>
      <c r="B28" s="50"/>
      <c r="C28" s="158"/>
      <c r="D28" s="142">
        <v>23.478260869565219</v>
      </c>
      <c r="E28" s="152">
        <v>47.826086956521742</v>
      </c>
      <c r="F28" s="152">
        <v>27.826086956521738</v>
      </c>
      <c r="G28" s="147">
        <v>0.86956521739130432</v>
      </c>
      <c r="H28" s="186"/>
      <c r="I28" s="204">
        <f t="shared" ref="I28" si="21">I27/$C27*100</f>
        <v>75.65217391304347</v>
      </c>
      <c r="J28" s="205"/>
      <c r="K28" s="205"/>
      <c r="L28" s="186"/>
      <c r="M28" s="186"/>
      <c r="N28" s="186"/>
      <c r="O28" s="186"/>
      <c r="P28" s="186"/>
      <c r="Q28" s="186"/>
      <c r="R28" s="186"/>
      <c r="S28" s="186"/>
    </row>
    <row r="29" spans="1:19" s="33" customFormat="1" ht="13.5" customHeight="1" x14ac:dyDescent="0.15">
      <c r="A29" s="239"/>
      <c r="B29" s="44" t="s">
        <v>24</v>
      </c>
      <c r="C29" s="156">
        <v>201</v>
      </c>
      <c r="D29" s="45">
        <v>51</v>
      </c>
      <c r="E29" s="46">
        <v>90</v>
      </c>
      <c r="F29" s="46">
        <v>60</v>
      </c>
      <c r="G29" s="47">
        <v>0</v>
      </c>
      <c r="I29" s="30">
        <f t="shared" ref="I29" si="22">SUM(E29:F29)</f>
        <v>150</v>
      </c>
    </row>
    <row r="30" spans="1:19" s="51" customFormat="1" ht="13.5" customHeight="1" x14ac:dyDescent="0.15">
      <c r="A30" s="239"/>
      <c r="B30" s="50"/>
      <c r="C30" s="158"/>
      <c r="D30" s="142">
        <v>25.373134328358208</v>
      </c>
      <c r="E30" s="152">
        <v>44.776119402985074</v>
      </c>
      <c r="F30" s="152">
        <v>29.850746268656714</v>
      </c>
      <c r="G30" s="147">
        <v>0</v>
      </c>
      <c r="H30" s="186"/>
      <c r="I30" s="204">
        <f t="shared" ref="I30" si="23">I29/$C29*100</f>
        <v>74.626865671641795</v>
      </c>
      <c r="J30" s="205"/>
      <c r="K30" s="205"/>
      <c r="L30" s="186"/>
      <c r="M30" s="186"/>
      <c r="N30" s="186"/>
      <c r="O30" s="186"/>
      <c r="P30" s="186"/>
      <c r="Q30" s="186"/>
      <c r="R30" s="186"/>
      <c r="S30" s="186"/>
    </row>
    <row r="31" spans="1:19" s="33" customFormat="1" ht="13.5" customHeight="1" x14ac:dyDescent="0.15">
      <c r="A31" s="239"/>
      <c r="B31" s="44" t="s">
        <v>25</v>
      </c>
      <c r="C31" s="156">
        <v>316</v>
      </c>
      <c r="D31" s="45">
        <v>66</v>
      </c>
      <c r="E31" s="46">
        <v>154</v>
      </c>
      <c r="F31" s="46">
        <v>92</v>
      </c>
      <c r="G31" s="47">
        <v>4</v>
      </c>
      <c r="I31" s="30">
        <f t="shared" ref="I31" si="24">SUM(E31:F31)</f>
        <v>246</v>
      </c>
    </row>
    <row r="32" spans="1:19" s="51" customFormat="1" ht="13.5" customHeight="1" x14ac:dyDescent="0.15">
      <c r="A32" s="239"/>
      <c r="B32" s="50"/>
      <c r="C32" s="158"/>
      <c r="D32" s="142">
        <v>20.88607594936709</v>
      </c>
      <c r="E32" s="152">
        <v>48.734177215189874</v>
      </c>
      <c r="F32" s="152">
        <v>29.11392405063291</v>
      </c>
      <c r="G32" s="147">
        <v>1.2658227848101267</v>
      </c>
      <c r="H32" s="186"/>
      <c r="I32" s="204">
        <f t="shared" ref="I32" si="25">I31/$C31*100</f>
        <v>77.848101265822791</v>
      </c>
      <c r="J32" s="205"/>
      <c r="K32" s="205"/>
      <c r="L32" s="186"/>
      <c r="M32" s="186"/>
      <c r="N32" s="186"/>
      <c r="O32" s="186"/>
      <c r="P32" s="186"/>
      <c r="Q32" s="186"/>
      <c r="R32" s="186"/>
      <c r="S32" s="186"/>
    </row>
    <row r="33" spans="1:19" s="33" customFormat="1" ht="13.5" customHeight="1" x14ac:dyDescent="0.15">
      <c r="A33" s="239"/>
      <c r="B33" s="44" t="s">
        <v>26</v>
      </c>
      <c r="C33" s="156">
        <v>484</v>
      </c>
      <c r="D33" s="45">
        <v>115</v>
      </c>
      <c r="E33" s="46">
        <v>226</v>
      </c>
      <c r="F33" s="46">
        <v>138</v>
      </c>
      <c r="G33" s="47">
        <v>5</v>
      </c>
      <c r="I33" s="30">
        <f t="shared" ref="I33" si="26">SUM(E33:F33)</f>
        <v>364</v>
      </c>
    </row>
    <row r="34" spans="1:19" s="51" customFormat="1" ht="13.5" customHeight="1" x14ac:dyDescent="0.15">
      <c r="A34" s="239"/>
      <c r="B34" s="50"/>
      <c r="C34" s="158"/>
      <c r="D34" s="142">
        <v>23.760330578512399</v>
      </c>
      <c r="E34" s="152">
        <v>46.694214876033058</v>
      </c>
      <c r="F34" s="152">
        <v>28.512396694214875</v>
      </c>
      <c r="G34" s="147">
        <v>1.0330578512396695</v>
      </c>
      <c r="H34" s="186"/>
      <c r="I34" s="204">
        <f t="shared" ref="I34" si="27">I33/$C33*100</f>
        <v>75.206611570247944</v>
      </c>
      <c r="J34" s="205"/>
      <c r="K34" s="205"/>
      <c r="L34" s="186"/>
      <c r="M34" s="186"/>
      <c r="N34" s="186"/>
      <c r="O34" s="186"/>
      <c r="P34" s="186"/>
      <c r="Q34" s="186"/>
      <c r="R34" s="186"/>
      <c r="S34" s="186"/>
    </row>
    <row r="35" spans="1:19" s="33" customFormat="1" ht="13.5" customHeight="1" x14ac:dyDescent="0.15">
      <c r="A35" s="239"/>
      <c r="B35" s="44" t="s">
        <v>27</v>
      </c>
      <c r="C35" s="156">
        <v>568</v>
      </c>
      <c r="D35" s="45">
        <v>103</v>
      </c>
      <c r="E35" s="46">
        <v>280</v>
      </c>
      <c r="F35" s="46">
        <v>175</v>
      </c>
      <c r="G35" s="47">
        <v>10</v>
      </c>
      <c r="I35" s="30">
        <f t="shared" ref="I35" si="28">SUM(E35:F35)</f>
        <v>455</v>
      </c>
    </row>
    <row r="36" spans="1:19" s="51" customFormat="1" ht="13.5" customHeight="1" x14ac:dyDescent="0.15">
      <c r="A36" s="239"/>
      <c r="B36" s="50"/>
      <c r="C36" s="158"/>
      <c r="D36" s="142">
        <v>18.133802816901408</v>
      </c>
      <c r="E36" s="152">
        <v>49.295774647887328</v>
      </c>
      <c r="F36" s="152">
        <v>30.809859154929576</v>
      </c>
      <c r="G36" s="147">
        <v>1.7605633802816902</v>
      </c>
      <c r="H36" s="186"/>
      <c r="I36" s="204">
        <f t="shared" ref="I36" si="29">I35/$C35*100</f>
        <v>80.105633802816897</v>
      </c>
      <c r="J36" s="205"/>
      <c r="K36" s="205"/>
      <c r="L36" s="186"/>
      <c r="M36" s="186"/>
      <c r="N36" s="186"/>
      <c r="O36" s="186"/>
      <c r="P36" s="186"/>
      <c r="Q36" s="186"/>
      <c r="R36" s="186"/>
      <c r="S36" s="186"/>
    </row>
    <row r="37" spans="1:19" s="33" customFormat="1" ht="13.5" customHeight="1" x14ac:dyDescent="0.15">
      <c r="A37" s="239"/>
      <c r="B37" s="44" t="s">
        <v>28</v>
      </c>
      <c r="C37" s="156">
        <v>783</v>
      </c>
      <c r="D37" s="45">
        <v>169</v>
      </c>
      <c r="E37" s="46">
        <v>371</v>
      </c>
      <c r="F37" s="46">
        <v>220</v>
      </c>
      <c r="G37" s="47">
        <v>23</v>
      </c>
      <c r="I37" s="30">
        <f t="shared" ref="I37" si="30">SUM(E37:F37)</f>
        <v>591</v>
      </c>
    </row>
    <row r="38" spans="1:19" s="51" customFormat="1" ht="13.5" customHeight="1" x14ac:dyDescent="0.15">
      <c r="A38" s="239"/>
      <c r="B38" s="50"/>
      <c r="C38" s="158"/>
      <c r="D38" s="142">
        <v>21.583652618135378</v>
      </c>
      <c r="E38" s="152">
        <v>47.381864623243935</v>
      </c>
      <c r="F38" s="152">
        <v>28.097062579821202</v>
      </c>
      <c r="G38" s="147">
        <v>2.9374201787994889</v>
      </c>
      <c r="H38" s="186"/>
      <c r="I38" s="204">
        <f t="shared" ref="I38" si="31">I37/$C37*100</f>
        <v>75.47892720306514</v>
      </c>
      <c r="J38" s="205"/>
      <c r="K38" s="205"/>
      <c r="L38" s="186"/>
      <c r="M38" s="186"/>
      <c r="N38" s="186"/>
      <c r="O38" s="186"/>
      <c r="P38" s="186"/>
      <c r="Q38" s="186"/>
      <c r="R38" s="186"/>
      <c r="S38" s="186"/>
    </row>
    <row r="39" spans="1:19" s="33" customFormat="1" ht="13.5" customHeight="1" x14ac:dyDescent="0.15">
      <c r="A39" s="239"/>
      <c r="B39" s="44" t="s">
        <v>8</v>
      </c>
      <c r="C39" s="156">
        <v>16</v>
      </c>
      <c r="D39" s="45">
        <v>3</v>
      </c>
      <c r="E39" s="46">
        <v>9</v>
      </c>
      <c r="F39" s="46">
        <v>3</v>
      </c>
      <c r="G39" s="47">
        <v>1</v>
      </c>
      <c r="I39" s="30">
        <f t="shared" ref="I39" si="32">SUM(E39:F39)</f>
        <v>12</v>
      </c>
    </row>
    <row r="40" spans="1:19" s="51" customFormat="1" ht="13.5" customHeight="1" thickBot="1" x14ac:dyDescent="0.2">
      <c r="A40" s="240"/>
      <c r="B40" s="52"/>
      <c r="C40" s="157"/>
      <c r="D40" s="149">
        <v>18.75</v>
      </c>
      <c r="E40" s="214">
        <v>56.25</v>
      </c>
      <c r="F40" s="214">
        <v>18.75</v>
      </c>
      <c r="G40" s="154">
        <v>6.25</v>
      </c>
      <c r="H40" s="186"/>
      <c r="I40" s="215">
        <f t="shared" ref="I40" si="33">I39/$C39*100</f>
        <v>75</v>
      </c>
      <c r="J40" s="205"/>
      <c r="K40" s="205"/>
      <c r="L40" s="186"/>
      <c r="M40" s="186"/>
      <c r="N40" s="186"/>
      <c r="O40" s="186"/>
      <c r="P40" s="186"/>
      <c r="Q40" s="186"/>
      <c r="R40" s="186"/>
      <c r="S40" s="186"/>
    </row>
    <row r="41" spans="1:19" s="33" customFormat="1" ht="13.5" customHeight="1" x14ac:dyDescent="0.15">
      <c r="A41" s="239" t="s">
        <v>29</v>
      </c>
      <c r="B41" s="44" t="s">
        <v>30</v>
      </c>
      <c r="C41" s="156">
        <v>92</v>
      </c>
      <c r="D41" s="45">
        <v>24</v>
      </c>
      <c r="E41" s="46">
        <v>44</v>
      </c>
      <c r="F41" s="46">
        <v>23</v>
      </c>
      <c r="G41" s="47">
        <v>1</v>
      </c>
      <c r="I41" s="30">
        <f t="shared" ref="I41" si="34">SUM(E41:F41)</f>
        <v>67</v>
      </c>
    </row>
    <row r="42" spans="1:19" s="51" customFormat="1" ht="13.5" customHeight="1" x14ac:dyDescent="0.15">
      <c r="A42" s="239"/>
      <c r="B42" s="50"/>
      <c r="C42" s="158"/>
      <c r="D42" s="142">
        <v>26.086956521739129</v>
      </c>
      <c r="E42" s="152">
        <v>47.826086956521742</v>
      </c>
      <c r="F42" s="152">
        <v>25</v>
      </c>
      <c r="G42" s="147">
        <v>1.0869565217391304</v>
      </c>
      <c r="H42" s="186"/>
      <c r="I42" s="204">
        <f t="shared" ref="I42" si="35">I41/$C41*100</f>
        <v>72.826086956521735</v>
      </c>
      <c r="J42" s="205"/>
      <c r="K42" s="205"/>
      <c r="L42" s="186"/>
      <c r="M42" s="186"/>
      <c r="N42" s="186"/>
      <c r="O42" s="186"/>
      <c r="P42" s="186"/>
      <c r="Q42" s="186"/>
      <c r="R42" s="186"/>
      <c r="S42" s="186"/>
    </row>
    <row r="43" spans="1:19" s="51" customFormat="1" ht="13.5" customHeight="1" x14ac:dyDescent="0.15">
      <c r="A43" s="239"/>
      <c r="B43" s="44" t="s">
        <v>76</v>
      </c>
      <c r="C43" s="156">
        <v>339</v>
      </c>
      <c r="D43" s="45">
        <v>72</v>
      </c>
      <c r="E43" s="46">
        <v>154</v>
      </c>
      <c r="F43" s="46">
        <v>112</v>
      </c>
      <c r="G43" s="47">
        <v>1</v>
      </c>
      <c r="H43" s="33"/>
      <c r="I43" s="30">
        <f t="shared" ref="I43" si="36">SUM(E43:F43)</f>
        <v>266</v>
      </c>
      <c r="J43" s="33"/>
      <c r="K43" s="33"/>
      <c r="L43" s="33"/>
      <c r="M43" s="33"/>
      <c r="N43" s="33"/>
      <c r="O43" s="33"/>
      <c r="P43" s="33"/>
      <c r="Q43" s="33"/>
      <c r="R43" s="33"/>
      <c r="S43" s="33"/>
    </row>
    <row r="44" spans="1:19" s="51" customFormat="1" ht="13.5" customHeight="1" x14ac:dyDescent="0.15">
      <c r="A44" s="239"/>
      <c r="B44" s="50"/>
      <c r="C44" s="158"/>
      <c r="D44" s="142">
        <v>21.238938053097346</v>
      </c>
      <c r="E44" s="152">
        <v>45.427728613569322</v>
      </c>
      <c r="F44" s="152">
        <v>33.038348082595867</v>
      </c>
      <c r="G44" s="147">
        <v>0.29498525073746312</v>
      </c>
      <c r="H44" s="186"/>
      <c r="I44" s="204">
        <f t="shared" ref="I44" si="37">I43/$C43*100</f>
        <v>78.466076696165189</v>
      </c>
      <c r="J44" s="205"/>
      <c r="K44" s="205"/>
      <c r="L44" s="186"/>
      <c r="M44" s="186"/>
      <c r="N44" s="186"/>
      <c r="O44" s="186"/>
      <c r="P44" s="186"/>
      <c r="Q44" s="186"/>
      <c r="R44" s="186"/>
      <c r="S44" s="186"/>
    </row>
    <row r="45" spans="1:19" s="33" customFormat="1" ht="13.5" customHeight="1" x14ac:dyDescent="0.15">
      <c r="A45" s="239"/>
      <c r="B45" s="44" t="s">
        <v>31</v>
      </c>
      <c r="C45" s="156">
        <v>219</v>
      </c>
      <c r="D45" s="45">
        <v>46</v>
      </c>
      <c r="E45" s="46">
        <v>99</v>
      </c>
      <c r="F45" s="46">
        <v>69</v>
      </c>
      <c r="G45" s="47">
        <v>5</v>
      </c>
      <c r="I45" s="30">
        <f t="shared" ref="I45" si="38">SUM(E45:F45)</f>
        <v>168</v>
      </c>
    </row>
    <row r="46" spans="1:19" s="51" customFormat="1" ht="13.5" customHeight="1" x14ac:dyDescent="0.15">
      <c r="A46" s="239"/>
      <c r="B46" s="50"/>
      <c r="C46" s="158"/>
      <c r="D46" s="142">
        <v>21.00456621004566</v>
      </c>
      <c r="E46" s="152">
        <v>45.205479452054789</v>
      </c>
      <c r="F46" s="152">
        <v>31.506849315068493</v>
      </c>
      <c r="G46" s="147">
        <v>2.2831050228310499</v>
      </c>
      <c r="H46" s="186"/>
      <c r="I46" s="204">
        <f t="shared" ref="I46" si="39">I45/$C45*100</f>
        <v>76.712328767123282</v>
      </c>
      <c r="J46" s="205"/>
      <c r="K46" s="205"/>
      <c r="L46" s="186"/>
      <c r="M46" s="186"/>
      <c r="N46" s="186"/>
      <c r="O46" s="186"/>
      <c r="P46" s="186"/>
      <c r="Q46" s="186"/>
      <c r="R46" s="186"/>
      <c r="S46" s="186"/>
    </row>
    <row r="47" spans="1:19" s="33" customFormat="1" ht="13.5" customHeight="1" x14ac:dyDescent="0.15">
      <c r="A47" s="239"/>
      <c r="B47" s="44" t="s">
        <v>32</v>
      </c>
      <c r="C47" s="156">
        <v>156</v>
      </c>
      <c r="D47" s="45">
        <v>39</v>
      </c>
      <c r="E47" s="46">
        <v>70</v>
      </c>
      <c r="F47" s="46">
        <v>46</v>
      </c>
      <c r="G47" s="47">
        <v>1</v>
      </c>
      <c r="I47" s="30">
        <f t="shared" ref="I47" si="40">SUM(E47:F47)</f>
        <v>116</v>
      </c>
    </row>
    <row r="48" spans="1:19" s="51" customFormat="1" ht="13.5" customHeight="1" x14ac:dyDescent="0.15">
      <c r="A48" s="239"/>
      <c r="B48" s="50"/>
      <c r="C48" s="158"/>
      <c r="D48" s="142">
        <v>25</v>
      </c>
      <c r="E48" s="152">
        <v>44.871794871794876</v>
      </c>
      <c r="F48" s="152">
        <v>29.487179487179489</v>
      </c>
      <c r="G48" s="147">
        <v>0.64102564102564097</v>
      </c>
      <c r="H48" s="186"/>
      <c r="I48" s="204">
        <f t="shared" ref="I48" si="41">I47/$C47*100</f>
        <v>74.358974358974365</v>
      </c>
      <c r="J48" s="205"/>
      <c r="K48" s="205"/>
      <c r="L48" s="186"/>
      <c r="M48" s="186"/>
      <c r="N48" s="186"/>
      <c r="O48" s="186"/>
      <c r="P48" s="186"/>
      <c r="Q48" s="186"/>
      <c r="R48" s="186"/>
      <c r="S48" s="186"/>
    </row>
    <row r="49" spans="1:19" s="33" customFormat="1" ht="13.5" customHeight="1" x14ac:dyDescent="0.15">
      <c r="A49" s="239"/>
      <c r="B49" s="44" t="s">
        <v>33</v>
      </c>
      <c r="C49" s="156">
        <v>365</v>
      </c>
      <c r="D49" s="45">
        <v>83</v>
      </c>
      <c r="E49" s="46">
        <v>184</v>
      </c>
      <c r="F49" s="46">
        <v>93</v>
      </c>
      <c r="G49" s="47">
        <v>5</v>
      </c>
      <c r="I49" s="30">
        <f t="shared" ref="I49" si="42">SUM(E49:F49)</f>
        <v>277</v>
      </c>
    </row>
    <row r="50" spans="1:19" s="51" customFormat="1" ht="13.5" customHeight="1" x14ac:dyDescent="0.15">
      <c r="A50" s="239"/>
      <c r="B50" s="50"/>
      <c r="C50" s="158"/>
      <c r="D50" s="142">
        <v>22.739726027397261</v>
      </c>
      <c r="E50" s="152">
        <v>50.410958904109592</v>
      </c>
      <c r="F50" s="152">
        <v>25.479452054794521</v>
      </c>
      <c r="G50" s="147">
        <v>1.3698630136986301</v>
      </c>
      <c r="H50" s="186"/>
      <c r="I50" s="204">
        <f t="shared" ref="I50" si="43">I49/$C49*100</f>
        <v>75.890410958904113</v>
      </c>
      <c r="J50" s="205"/>
      <c r="K50" s="205"/>
      <c r="L50" s="186"/>
      <c r="M50" s="186"/>
      <c r="N50" s="186"/>
      <c r="O50" s="186"/>
      <c r="P50" s="186"/>
      <c r="Q50" s="186"/>
      <c r="R50" s="186"/>
      <c r="S50" s="186"/>
    </row>
    <row r="51" spans="1:19" s="33" customFormat="1" ht="13.5" customHeight="1" x14ac:dyDescent="0.15">
      <c r="A51" s="239"/>
      <c r="B51" s="44" t="s">
        <v>34</v>
      </c>
      <c r="C51" s="156">
        <v>180</v>
      </c>
      <c r="D51" s="45">
        <v>43</v>
      </c>
      <c r="E51" s="46">
        <v>86</v>
      </c>
      <c r="F51" s="46">
        <v>48</v>
      </c>
      <c r="G51" s="47">
        <v>3</v>
      </c>
      <c r="I51" s="30">
        <f t="shared" ref="I51" si="44">SUM(E51:F51)</f>
        <v>134</v>
      </c>
    </row>
    <row r="52" spans="1:19" s="51" customFormat="1" ht="13.5" customHeight="1" x14ac:dyDescent="0.15">
      <c r="A52" s="239"/>
      <c r="B52" s="50"/>
      <c r="C52" s="158"/>
      <c r="D52" s="142">
        <v>23.888888888888889</v>
      </c>
      <c r="E52" s="152">
        <v>47.777777777777779</v>
      </c>
      <c r="F52" s="152">
        <v>26.666666666666668</v>
      </c>
      <c r="G52" s="147">
        <v>1.6666666666666667</v>
      </c>
      <c r="H52" s="186"/>
      <c r="I52" s="204">
        <f t="shared" ref="I52" si="45">I51/$C51*100</f>
        <v>74.444444444444443</v>
      </c>
      <c r="J52" s="205"/>
      <c r="K52" s="205"/>
      <c r="L52" s="186"/>
      <c r="M52" s="186"/>
      <c r="N52" s="186"/>
      <c r="O52" s="186"/>
      <c r="P52" s="186"/>
      <c r="Q52" s="186"/>
      <c r="R52" s="186"/>
      <c r="S52" s="186"/>
    </row>
    <row r="53" spans="1:19" s="33" customFormat="1" ht="13.5" customHeight="1" x14ac:dyDescent="0.15">
      <c r="A53" s="239"/>
      <c r="B53" s="44" t="s">
        <v>35</v>
      </c>
      <c r="C53" s="156">
        <v>176</v>
      </c>
      <c r="D53" s="45">
        <v>42</v>
      </c>
      <c r="E53" s="46">
        <v>70</v>
      </c>
      <c r="F53" s="46">
        <v>59</v>
      </c>
      <c r="G53" s="47">
        <v>5</v>
      </c>
      <c r="I53" s="30">
        <f t="shared" ref="I53" si="46">SUM(E53:F53)</f>
        <v>129</v>
      </c>
    </row>
    <row r="54" spans="1:19" s="51" customFormat="1" ht="13.5" customHeight="1" x14ac:dyDescent="0.15">
      <c r="A54" s="239"/>
      <c r="B54" s="50"/>
      <c r="C54" s="158"/>
      <c r="D54" s="142">
        <v>23.863636363636363</v>
      </c>
      <c r="E54" s="152">
        <v>39.772727272727273</v>
      </c>
      <c r="F54" s="152">
        <v>33.522727272727273</v>
      </c>
      <c r="G54" s="147">
        <v>2.8409090909090908</v>
      </c>
      <c r="H54" s="186"/>
      <c r="I54" s="204">
        <f t="shared" ref="I54" si="47">I53/$C53*100</f>
        <v>73.295454545454547</v>
      </c>
      <c r="J54" s="205"/>
      <c r="K54" s="205"/>
      <c r="L54" s="186"/>
      <c r="M54" s="186"/>
      <c r="N54" s="186"/>
      <c r="O54" s="186"/>
      <c r="P54" s="186"/>
      <c r="Q54" s="186"/>
      <c r="R54" s="186"/>
      <c r="S54" s="186"/>
    </row>
    <row r="55" spans="1:19" s="33" customFormat="1" ht="13.5" customHeight="1" x14ac:dyDescent="0.15">
      <c r="A55" s="239"/>
      <c r="B55" s="44" t="s">
        <v>36</v>
      </c>
      <c r="C55" s="156">
        <v>558</v>
      </c>
      <c r="D55" s="45">
        <v>114</v>
      </c>
      <c r="E55" s="46">
        <v>274</v>
      </c>
      <c r="F55" s="46">
        <v>156</v>
      </c>
      <c r="G55" s="47">
        <v>14</v>
      </c>
      <c r="I55" s="30">
        <f t="shared" ref="I55" si="48">SUM(E55:F55)</f>
        <v>430</v>
      </c>
    </row>
    <row r="56" spans="1:19" s="51" customFormat="1" ht="13.5" customHeight="1" x14ac:dyDescent="0.15">
      <c r="A56" s="239"/>
      <c r="B56" s="50"/>
      <c r="C56" s="158"/>
      <c r="D56" s="142">
        <v>20.43010752688172</v>
      </c>
      <c r="E56" s="152">
        <v>49.103942652329749</v>
      </c>
      <c r="F56" s="152">
        <v>27.956989247311824</v>
      </c>
      <c r="G56" s="147">
        <v>2.5089605734767026</v>
      </c>
      <c r="H56" s="186"/>
      <c r="I56" s="204">
        <f t="shared" ref="I56" si="49">I55/$C55*100</f>
        <v>77.060931899641574</v>
      </c>
      <c r="J56" s="205"/>
      <c r="K56" s="205"/>
      <c r="L56" s="186"/>
      <c r="M56" s="186"/>
      <c r="N56" s="186"/>
      <c r="O56" s="186"/>
      <c r="P56" s="186"/>
      <c r="Q56" s="186"/>
      <c r="R56" s="186"/>
      <c r="S56" s="186"/>
    </row>
    <row r="57" spans="1:19" s="33" customFormat="1" ht="13.5" customHeight="1" x14ac:dyDescent="0.15">
      <c r="A57" s="239"/>
      <c r="B57" s="44" t="s">
        <v>37</v>
      </c>
      <c r="C57" s="156">
        <v>530</v>
      </c>
      <c r="D57" s="45">
        <v>101</v>
      </c>
      <c r="E57" s="46">
        <v>264</v>
      </c>
      <c r="F57" s="46">
        <v>153</v>
      </c>
      <c r="G57" s="47">
        <v>12</v>
      </c>
      <c r="I57" s="30">
        <f t="shared" ref="I57" si="50">SUM(E57:F57)</f>
        <v>417</v>
      </c>
    </row>
    <row r="58" spans="1:19" s="51" customFormat="1" ht="13.5" customHeight="1" thickBot="1" x14ac:dyDescent="0.2">
      <c r="A58" s="240"/>
      <c r="B58" s="52"/>
      <c r="C58" s="157"/>
      <c r="D58" s="149">
        <v>19.056603773584907</v>
      </c>
      <c r="E58" s="214">
        <v>49.811320754716981</v>
      </c>
      <c r="F58" s="214">
        <v>28.867924528301884</v>
      </c>
      <c r="G58" s="154">
        <v>2.2641509433962264</v>
      </c>
      <c r="H58" s="186"/>
      <c r="I58" s="215">
        <f t="shared" ref="I58" si="51">I57/$C57*100</f>
        <v>78.679245283018872</v>
      </c>
      <c r="J58" s="205"/>
      <c r="K58" s="205"/>
      <c r="L58" s="186"/>
      <c r="M58" s="186"/>
      <c r="N58" s="186"/>
      <c r="O58" s="186"/>
      <c r="P58" s="186"/>
      <c r="Q58" s="186"/>
      <c r="R58" s="186"/>
      <c r="S58" s="186"/>
    </row>
    <row r="59" spans="1:19" s="33" customFormat="1" ht="13.5" customHeight="1" x14ac:dyDescent="0.15">
      <c r="A59" s="241" t="s">
        <v>91</v>
      </c>
      <c r="B59" s="44" t="s">
        <v>39</v>
      </c>
      <c r="C59" s="156">
        <v>1137</v>
      </c>
      <c r="D59" s="45">
        <v>235</v>
      </c>
      <c r="E59" s="46">
        <v>556</v>
      </c>
      <c r="F59" s="46">
        <v>331</v>
      </c>
      <c r="G59" s="47">
        <v>15</v>
      </c>
      <c r="I59" s="30">
        <f t="shared" ref="I59" si="52">SUM(E59:F59)</f>
        <v>887</v>
      </c>
    </row>
    <row r="60" spans="1:19" s="51" customFormat="1" ht="13.5" customHeight="1" x14ac:dyDescent="0.15">
      <c r="A60" s="241"/>
      <c r="B60" s="50" t="s">
        <v>40</v>
      </c>
      <c r="C60" s="158"/>
      <c r="D60" s="142">
        <v>20.668425681618295</v>
      </c>
      <c r="E60" s="152">
        <v>48.900615655233068</v>
      </c>
      <c r="F60" s="152">
        <v>29.11169744942832</v>
      </c>
      <c r="G60" s="147">
        <v>1.3192612137203166</v>
      </c>
      <c r="H60" s="186"/>
      <c r="I60" s="204">
        <f t="shared" ref="I60" si="53">I59/$C59*100</f>
        <v>78.012313104661388</v>
      </c>
      <c r="J60" s="205"/>
      <c r="K60" s="205"/>
      <c r="L60" s="186"/>
      <c r="M60" s="186"/>
      <c r="N60" s="186"/>
      <c r="O60" s="186"/>
      <c r="P60" s="186"/>
      <c r="Q60" s="186"/>
      <c r="R60" s="186"/>
      <c r="S60" s="186"/>
    </row>
    <row r="61" spans="1:19" s="33" customFormat="1" ht="13.5" customHeight="1" x14ac:dyDescent="0.15">
      <c r="A61" s="241"/>
      <c r="B61" s="44" t="s">
        <v>41</v>
      </c>
      <c r="C61" s="156">
        <v>339</v>
      </c>
      <c r="D61" s="45">
        <v>69</v>
      </c>
      <c r="E61" s="46">
        <v>150</v>
      </c>
      <c r="F61" s="46">
        <v>117</v>
      </c>
      <c r="G61" s="47">
        <v>3</v>
      </c>
      <c r="I61" s="30">
        <f t="shared" ref="I61" si="54">SUM(E61:F61)</f>
        <v>267</v>
      </c>
    </row>
    <row r="62" spans="1:19" s="51" customFormat="1" ht="13.5" customHeight="1" x14ac:dyDescent="0.15">
      <c r="A62" s="241"/>
      <c r="B62" s="50" t="s">
        <v>40</v>
      </c>
      <c r="C62" s="158"/>
      <c r="D62" s="142">
        <v>20.353982300884958</v>
      </c>
      <c r="E62" s="152">
        <v>44.247787610619469</v>
      </c>
      <c r="F62" s="152">
        <v>34.513274336283182</v>
      </c>
      <c r="G62" s="147">
        <v>0.88495575221238942</v>
      </c>
      <c r="H62" s="186"/>
      <c r="I62" s="204">
        <f t="shared" ref="I62" si="55">I61/$C61*100</f>
        <v>78.761061946902657</v>
      </c>
      <c r="J62" s="205"/>
      <c r="K62" s="205"/>
      <c r="L62" s="186"/>
      <c r="M62" s="186"/>
      <c r="N62" s="186"/>
      <c r="O62" s="186"/>
      <c r="P62" s="186"/>
      <c r="Q62" s="186"/>
      <c r="R62" s="186"/>
      <c r="S62" s="186"/>
    </row>
    <row r="63" spans="1:19" s="33" customFormat="1" ht="13.5" customHeight="1" x14ac:dyDescent="0.15">
      <c r="A63" s="241"/>
      <c r="B63" s="44" t="s">
        <v>42</v>
      </c>
      <c r="C63" s="156">
        <v>1007</v>
      </c>
      <c r="D63" s="45">
        <v>230</v>
      </c>
      <c r="E63" s="46">
        <v>479</v>
      </c>
      <c r="F63" s="46">
        <v>272</v>
      </c>
      <c r="G63" s="47">
        <v>26</v>
      </c>
      <c r="I63" s="30">
        <f t="shared" ref="I63" si="56">SUM(E63:F63)</f>
        <v>751</v>
      </c>
    </row>
    <row r="64" spans="1:19" s="51" customFormat="1" ht="13.5" customHeight="1" thickBot="1" x14ac:dyDescent="0.2">
      <c r="A64" s="242"/>
      <c r="B64" s="52"/>
      <c r="C64" s="157"/>
      <c r="D64" s="149">
        <v>22.840119165839127</v>
      </c>
      <c r="E64" s="214">
        <v>47.567030784508439</v>
      </c>
      <c r="F64" s="214">
        <v>27.010923535253227</v>
      </c>
      <c r="G64" s="154">
        <v>2.5819265143992056</v>
      </c>
      <c r="H64" s="186"/>
      <c r="I64" s="215">
        <f t="shared" ref="I64" si="57">I63/$C63*100</f>
        <v>74.577954319761659</v>
      </c>
      <c r="J64" s="205"/>
      <c r="K64" s="205"/>
      <c r="L64" s="186"/>
      <c r="M64" s="186"/>
      <c r="N64" s="186"/>
      <c r="O64" s="186"/>
      <c r="P64" s="186"/>
      <c r="Q64" s="186"/>
      <c r="R64" s="186"/>
      <c r="S64" s="186"/>
    </row>
    <row r="65" spans="1:19" s="33" customFormat="1" ht="13.5" customHeight="1" x14ac:dyDescent="0.15">
      <c r="A65" s="241" t="s">
        <v>89</v>
      </c>
      <c r="B65" s="44" t="s">
        <v>77</v>
      </c>
      <c r="C65" s="156">
        <v>350</v>
      </c>
      <c r="D65" s="45">
        <v>95</v>
      </c>
      <c r="E65" s="46">
        <v>158</v>
      </c>
      <c r="F65" s="46">
        <v>94</v>
      </c>
      <c r="G65" s="47">
        <v>3</v>
      </c>
      <c r="I65" s="70">
        <f t="shared" ref="I65" si="58">SUM(E65:F65)</f>
        <v>252</v>
      </c>
    </row>
    <row r="66" spans="1:19" s="51" customFormat="1" ht="13.5" customHeight="1" x14ac:dyDescent="0.15">
      <c r="A66" s="239"/>
      <c r="B66" s="50"/>
      <c r="C66" s="158"/>
      <c r="D66" s="142">
        <v>27.142857142857142</v>
      </c>
      <c r="E66" s="152">
        <v>45.142857142857139</v>
      </c>
      <c r="F66" s="152">
        <v>26.857142857142858</v>
      </c>
      <c r="G66" s="147">
        <v>0.85714285714285721</v>
      </c>
      <c r="H66" s="186"/>
      <c r="I66" s="204">
        <f t="shared" ref="I66" si="59">I65/$C65*100</f>
        <v>72</v>
      </c>
      <c r="J66" s="205"/>
      <c r="K66" s="205"/>
      <c r="L66" s="186"/>
      <c r="M66" s="186"/>
      <c r="N66" s="186"/>
      <c r="O66" s="186"/>
      <c r="P66" s="186"/>
      <c r="Q66" s="186"/>
      <c r="R66" s="186"/>
      <c r="S66" s="186"/>
    </row>
    <row r="67" spans="1:19" s="33" customFormat="1" ht="13.5" customHeight="1" x14ac:dyDescent="0.15">
      <c r="A67" s="239"/>
      <c r="B67" s="44" t="s">
        <v>78</v>
      </c>
      <c r="C67" s="156">
        <v>952</v>
      </c>
      <c r="D67" s="45">
        <v>209</v>
      </c>
      <c r="E67" s="46">
        <v>465</v>
      </c>
      <c r="F67" s="46">
        <v>256</v>
      </c>
      <c r="G67" s="47">
        <v>22</v>
      </c>
      <c r="I67" s="30">
        <f t="shared" ref="I67" si="60">SUM(E67:F67)</f>
        <v>721</v>
      </c>
    </row>
    <row r="68" spans="1:19" s="51" customFormat="1" ht="13.5" customHeight="1" x14ac:dyDescent="0.15">
      <c r="A68" s="239"/>
      <c r="B68" s="50"/>
      <c r="C68" s="158"/>
      <c r="D68" s="142">
        <v>21.95378151260504</v>
      </c>
      <c r="E68" s="152">
        <v>48.844537815126046</v>
      </c>
      <c r="F68" s="152">
        <v>26.890756302521009</v>
      </c>
      <c r="G68" s="147">
        <v>2.3109243697478994</v>
      </c>
      <c r="H68" s="186"/>
      <c r="I68" s="204">
        <f t="shared" ref="I68" si="61">I67/$C67*100</f>
        <v>75.735294117647058</v>
      </c>
      <c r="J68" s="205"/>
      <c r="K68" s="205"/>
      <c r="L68" s="186"/>
      <c r="M68" s="186"/>
      <c r="N68" s="186"/>
      <c r="O68" s="186"/>
      <c r="P68" s="186"/>
      <c r="Q68" s="186"/>
      <c r="R68" s="186"/>
      <c r="S68" s="186"/>
    </row>
    <row r="69" spans="1:19" s="51" customFormat="1" ht="13.5" customHeight="1" x14ac:dyDescent="0.15">
      <c r="A69" s="239"/>
      <c r="B69" s="44" t="s">
        <v>79</v>
      </c>
      <c r="C69" s="156">
        <v>1174</v>
      </c>
      <c r="D69" s="45">
        <v>230</v>
      </c>
      <c r="E69" s="46">
        <v>561</v>
      </c>
      <c r="F69" s="46">
        <v>364</v>
      </c>
      <c r="G69" s="47">
        <v>19</v>
      </c>
      <c r="H69" s="33"/>
      <c r="I69" s="30">
        <f t="shared" ref="I69" si="62">SUM(E69:F69)</f>
        <v>925</v>
      </c>
      <c r="J69" s="33"/>
      <c r="K69" s="33"/>
      <c r="L69" s="33"/>
      <c r="M69" s="33"/>
      <c r="N69" s="33"/>
      <c r="O69" s="33"/>
      <c r="P69" s="33"/>
      <c r="Q69" s="33"/>
      <c r="R69" s="33"/>
      <c r="S69" s="33"/>
    </row>
    <row r="70" spans="1:19" s="51" customFormat="1" ht="13.5" customHeight="1" x14ac:dyDescent="0.15">
      <c r="A70" s="239"/>
      <c r="B70" s="50"/>
      <c r="C70" s="158"/>
      <c r="D70" s="142">
        <v>19.591141396933562</v>
      </c>
      <c r="E70" s="152">
        <v>47.785349233390114</v>
      </c>
      <c r="F70" s="152">
        <v>31.005110732538334</v>
      </c>
      <c r="G70" s="147">
        <v>1.6183986371379897</v>
      </c>
      <c r="H70" s="186"/>
      <c r="I70" s="204">
        <f t="shared" ref="I70" si="63">I69/$C69*100</f>
        <v>78.790459965928449</v>
      </c>
      <c r="J70" s="205"/>
      <c r="K70" s="205"/>
      <c r="L70" s="186"/>
      <c r="M70" s="186"/>
      <c r="N70" s="186"/>
      <c r="O70" s="186"/>
      <c r="P70" s="186"/>
      <c r="Q70" s="186"/>
      <c r="R70" s="186"/>
      <c r="S70" s="186"/>
    </row>
    <row r="71" spans="1:19" s="33" customFormat="1" ht="13.5" customHeight="1" x14ac:dyDescent="0.15">
      <c r="A71" s="239"/>
      <c r="B71" s="44" t="s">
        <v>38</v>
      </c>
      <c r="C71" s="156">
        <v>7</v>
      </c>
      <c r="D71" s="45">
        <v>0</v>
      </c>
      <c r="E71" s="46">
        <v>1</v>
      </c>
      <c r="F71" s="46">
        <v>6</v>
      </c>
      <c r="G71" s="47">
        <v>0</v>
      </c>
      <c r="I71" s="30">
        <f t="shared" ref="I71" si="64">SUM(E71:F71)</f>
        <v>7</v>
      </c>
    </row>
    <row r="72" spans="1:19" s="51" customFormat="1" ht="13.5" customHeight="1" thickBot="1" x14ac:dyDescent="0.2">
      <c r="A72" s="240"/>
      <c r="B72" s="52"/>
      <c r="C72" s="157"/>
      <c r="D72" s="149">
        <v>0</v>
      </c>
      <c r="E72" s="214">
        <v>14.285714285714285</v>
      </c>
      <c r="F72" s="214">
        <v>85.714285714285708</v>
      </c>
      <c r="G72" s="154">
        <v>0</v>
      </c>
      <c r="H72" s="186"/>
      <c r="I72" s="215">
        <f t="shared" ref="I72" si="65">I71/$C71*100</f>
        <v>100</v>
      </c>
      <c r="J72" s="205"/>
      <c r="K72" s="205"/>
      <c r="L72" s="186"/>
      <c r="M72" s="186"/>
      <c r="N72" s="186"/>
      <c r="O72" s="186"/>
      <c r="P72" s="186"/>
      <c r="Q72" s="186"/>
      <c r="R72" s="186"/>
      <c r="S72" s="186"/>
    </row>
    <row r="73" spans="1:19" ht="13.5" customHeight="1" x14ac:dyDescent="0.15">
      <c r="A73" s="241" t="s">
        <v>90</v>
      </c>
      <c r="B73" s="44" t="s">
        <v>80</v>
      </c>
      <c r="C73" s="156">
        <v>1270</v>
      </c>
      <c r="D73" s="45">
        <v>236</v>
      </c>
      <c r="E73" s="46">
        <v>608</v>
      </c>
      <c r="F73" s="46">
        <v>393</v>
      </c>
      <c r="G73" s="47">
        <v>33</v>
      </c>
      <c r="H73" s="33"/>
      <c r="I73" s="70">
        <f t="shared" ref="I73" si="66">SUM(E73:F73)</f>
        <v>1001</v>
      </c>
      <c r="J73" s="33"/>
      <c r="K73" s="33"/>
      <c r="L73" s="53"/>
    </row>
    <row r="74" spans="1:19" ht="13.5" customHeight="1" x14ac:dyDescent="0.15">
      <c r="A74" s="239"/>
      <c r="B74" s="50"/>
      <c r="C74" s="158"/>
      <c r="D74" s="142">
        <v>18.58267716535433</v>
      </c>
      <c r="E74" s="152">
        <v>47.874015748031496</v>
      </c>
      <c r="F74" s="152">
        <v>30.944881889763781</v>
      </c>
      <c r="G74" s="147">
        <v>2.5984251968503935</v>
      </c>
      <c r="H74" s="186"/>
      <c r="I74" s="204">
        <f t="shared" ref="I74" si="67">I73/$C73*100</f>
        <v>78.818897637795274</v>
      </c>
      <c r="J74" s="205"/>
      <c r="K74" s="205"/>
      <c r="L74" s="186"/>
      <c r="M74" s="186"/>
      <c r="N74" s="186"/>
      <c r="O74" s="186"/>
      <c r="P74" s="186"/>
      <c r="Q74" s="186"/>
      <c r="R74" s="186"/>
      <c r="S74" s="186"/>
    </row>
    <row r="75" spans="1:19" ht="13.5" customHeight="1" x14ac:dyDescent="0.15">
      <c r="A75" s="239"/>
      <c r="B75" s="44" t="s">
        <v>81</v>
      </c>
      <c r="C75" s="156">
        <v>881</v>
      </c>
      <c r="D75" s="45">
        <v>209</v>
      </c>
      <c r="E75" s="46">
        <v>427</v>
      </c>
      <c r="F75" s="46">
        <v>238</v>
      </c>
      <c r="G75" s="47">
        <v>7</v>
      </c>
      <c r="H75" s="33"/>
      <c r="I75" s="30">
        <f t="shared" ref="I75" si="68">SUM(E75:F75)</f>
        <v>665</v>
      </c>
      <c r="J75" s="33"/>
      <c r="K75" s="33"/>
      <c r="L75" s="54"/>
    </row>
    <row r="76" spans="1:19" ht="13.5" customHeight="1" x14ac:dyDescent="0.15">
      <c r="A76" s="239"/>
      <c r="B76" s="50" t="s">
        <v>82</v>
      </c>
      <c r="C76" s="158"/>
      <c r="D76" s="142">
        <v>23.723041997729851</v>
      </c>
      <c r="E76" s="152">
        <v>48.467650397275825</v>
      </c>
      <c r="F76" s="152">
        <v>27.014755959137343</v>
      </c>
      <c r="G76" s="147">
        <v>0.79455164585698068</v>
      </c>
      <c r="H76" s="186"/>
      <c r="I76" s="204">
        <f t="shared" ref="I76" si="69">I75/$C75*100</f>
        <v>75.482406356413165</v>
      </c>
      <c r="J76" s="205"/>
      <c r="K76" s="205"/>
      <c r="L76" s="186"/>
      <c r="M76" s="186"/>
      <c r="N76" s="186"/>
      <c r="O76" s="186"/>
      <c r="P76" s="186"/>
      <c r="Q76" s="186"/>
      <c r="R76" s="186"/>
      <c r="S76" s="186"/>
    </row>
    <row r="77" spans="1:19" ht="13.5" customHeight="1" x14ac:dyDescent="0.15">
      <c r="A77" s="239"/>
      <c r="B77" s="44" t="s">
        <v>83</v>
      </c>
      <c r="C77" s="156">
        <v>268</v>
      </c>
      <c r="D77" s="45">
        <v>73</v>
      </c>
      <c r="E77" s="46">
        <v>120</v>
      </c>
      <c r="F77" s="46">
        <v>73</v>
      </c>
      <c r="G77" s="47">
        <v>2</v>
      </c>
      <c r="H77" s="33"/>
      <c r="I77" s="30">
        <f t="shared" ref="I77" si="70">SUM(E77:F77)</f>
        <v>193</v>
      </c>
      <c r="J77" s="33"/>
      <c r="K77" s="33"/>
      <c r="L77" s="56"/>
    </row>
    <row r="78" spans="1:19" ht="13.5" customHeight="1" x14ac:dyDescent="0.15">
      <c r="A78" s="239"/>
      <c r="B78" s="50"/>
      <c r="C78" s="158"/>
      <c r="D78" s="142">
        <v>27.238805970149254</v>
      </c>
      <c r="E78" s="152">
        <v>44.776119402985074</v>
      </c>
      <c r="F78" s="152">
        <v>27.238805970149254</v>
      </c>
      <c r="G78" s="147">
        <v>0.74626865671641784</v>
      </c>
      <c r="H78" s="186"/>
      <c r="I78" s="204">
        <f t="shared" ref="I78" si="71">I77/$C77*100</f>
        <v>72.014925373134332</v>
      </c>
      <c r="J78" s="205"/>
      <c r="K78" s="205"/>
      <c r="L78" s="186"/>
      <c r="M78" s="186"/>
      <c r="N78" s="186"/>
      <c r="O78" s="186"/>
      <c r="P78" s="186"/>
      <c r="Q78" s="186"/>
      <c r="R78" s="186"/>
      <c r="S78" s="186"/>
    </row>
    <row r="79" spans="1:19" ht="13.5" customHeight="1" x14ac:dyDescent="0.15">
      <c r="A79" s="239"/>
      <c r="B79" s="44" t="s">
        <v>38</v>
      </c>
      <c r="C79" s="156">
        <v>64</v>
      </c>
      <c r="D79" s="45">
        <v>16</v>
      </c>
      <c r="E79" s="46">
        <v>30</v>
      </c>
      <c r="F79" s="46">
        <v>16</v>
      </c>
      <c r="G79" s="47">
        <v>2</v>
      </c>
      <c r="H79" s="33"/>
      <c r="I79" s="30">
        <f t="shared" ref="I79" si="72">SUM(E79:F79)</f>
        <v>46</v>
      </c>
      <c r="J79" s="33"/>
      <c r="K79" s="33"/>
      <c r="L79" s="55"/>
    </row>
    <row r="80" spans="1:19" ht="13.5" customHeight="1" thickBot="1" x14ac:dyDescent="0.2">
      <c r="A80" s="240"/>
      <c r="B80" s="52"/>
      <c r="C80" s="157"/>
      <c r="D80" s="149">
        <v>25</v>
      </c>
      <c r="E80" s="214">
        <v>46.875</v>
      </c>
      <c r="F80" s="214">
        <v>25</v>
      </c>
      <c r="G80" s="154">
        <v>3.125</v>
      </c>
      <c r="H80" s="186"/>
      <c r="I80" s="215">
        <f t="shared" ref="I80" si="73">I79/$C79*100</f>
        <v>71.875</v>
      </c>
      <c r="J80" s="205"/>
      <c r="K80" s="205"/>
      <c r="L80" s="186"/>
      <c r="M80" s="186"/>
      <c r="N80" s="186"/>
      <c r="O80" s="186"/>
      <c r="P80" s="186"/>
      <c r="Q80" s="186"/>
      <c r="R80" s="186"/>
      <c r="S80" s="186"/>
    </row>
    <row r="81" spans="1:12" ht="15" customHeight="1" x14ac:dyDescent="0.15">
      <c r="A81" s="55"/>
      <c r="B81" s="1"/>
      <c r="C81" s="55"/>
      <c r="D81" s="55"/>
      <c r="E81" s="55"/>
      <c r="F81" s="55"/>
      <c r="G81" s="55"/>
      <c r="H81" s="55"/>
      <c r="I81" s="55"/>
      <c r="J81" s="55"/>
      <c r="K81" s="55"/>
      <c r="L81" s="55"/>
    </row>
    <row r="82" spans="1:12" ht="15" customHeight="1" x14ac:dyDescent="0.15">
      <c r="A82" s="55"/>
      <c r="B82" s="1"/>
      <c r="C82" s="55"/>
      <c r="D82" s="55"/>
      <c r="E82" s="55"/>
      <c r="F82" s="55"/>
      <c r="G82" s="55"/>
      <c r="H82" s="55"/>
      <c r="I82" s="55"/>
      <c r="J82" s="55"/>
      <c r="K82" s="55"/>
      <c r="L82" s="55"/>
    </row>
    <row r="83" spans="1:12" ht="15" customHeight="1" x14ac:dyDescent="0.15">
      <c r="A83" s="55"/>
      <c r="B83" s="1"/>
      <c r="C83" s="55"/>
      <c r="D83" s="55"/>
      <c r="E83" s="55"/>
      <c r="F83" s="55"/>
      <c r="G83" s="55"/>
      <c r="H83" s="55"/>
      <c r="I83" s="55"/>
      <c r="J83" s="55"/>
      <c r="K83" s="55"/>
      <c r="L83" s="55"/>
    </row>
    <row r="84" spans="1:12" ht="15" customHeight="1" x14ac:dyDescent="0.15">
      <c r="A84" s="55"/>
      <c r="B84" s="1"/>
      <c r="C84" s="55"/>
      <c r="D84" s="55"/>
      <c r="E84" s="55"/>
      <c r="F84" s="55"/>
      <c r="G84" s="55"/>
      <c r="H84" s="55"/>
      <c r="I84" s="55"/>
      <c r="J84" s="55"/>
      <c r="K84" s="55"/>
      <c r="L84" s="55"/>
    </row>
    <row r="85" spans="1:12" ht="15" customHeight="1" x14ac:dyDescent="0.15">
      <c r="A85" s="55"/>
      <c r="B85" s="1"/>
      <c r="C85" s="55"/>
      <c r="D85" s="55"/>
      <c r="E85" s="55"/>
      <c r="F85" s="55"/>
      <c r="G85" s="55"/>
      <c r="H85" s="55"/>
      <c r="I85" s="55"/>
      <c r="J85" s="55"/>
      <c r="K85" s="55"/>
      <c r="L85" s="55"/>
    </row>
    <row r="86" spans="1:12" ht="15" customHeight="1" x14ac:dyDescent="0.15">
      <c r="A86" s="55"/>
      <c r="B86" s="1"/>
      <c r="C86" s="55"/>
      <c r="D86" s="55"/>
      <c r="E86" s="55"/>
      <c r="F86" s="55"/>
      <c r="G86" s="55"/>
      <c r="H86" s="55"/>
      <c r="I86" s="55"/>
      <c r="J86" s="55"/>
      <c r="K86" s="55"/>
      <c r="L86" s="55"/>
    </row>
    <row r="87" spans="1:12" ht="15" customHeight="1" x14ac:dyDescent="0.15">
      <c r="A87" s="55"/>
      <c r="B87" s="1"/>
      <c r="D87" s="55"/>
      <c r="E87" s="55"/>
      <c r="F87" s="55"/>
      <c r="G87" s="55"/>
      <c r="H87" s="55"/>
      <c r="I87" s="55"/>
      <c r="J87" s="55"/>
      <c r="K87" s="55"/>
      <c r="L87" s="55"/>
    </row>
    <row r="88" spans="1:12" ht="15" customHeight="1" x14ac:dyDescent="0.15">
      <c r="A88" s="55"/>
      <c r="B88" s="1"/>
      <c r="D88" s="55"/>
      <c r="E88" s="55"/>
      <c r="F88" s="55"/>
      <c r="G88" s="55"/>
      <c r="H88" s="55"/>
      <c r="I88" s="55"/>
      <c r="J88" s="55"/>
      <c r="K88" s="55"/>
      <c r="L88" s="55"/>
    </row>
    <row r="89" spans="1:12" ht="15" customHeight="1" x14ac:dyDescent="0.15">
      <c r="A89" s="55"/>
      <c r="B89" s="1"/>
      <c r="D89" s="55"/>
      <c r="E89" s="55"/>
      <c r="F89" s="55"/>
      <c r="G89" s="55"/>
      <c r="H89" s="55"/>
      <c r="I89" s="55"/>
      <c r="J89" s="55"/>
      <c r="K89" s="55"/>
      <c r="L89" s="55"/>
    </row>
    <row r="90" spans="1:12" ht="15" customHeight="1" x14ac:dyDescent="0.15">
      <c r="A90" s="55"/>
      <c r="B90" s="1"/>
      <c r="D90" s="55"/>
      <c r="E90" s="55"/>
      <c r="F90" s="55"/>
      <c r="G90" s="55"/>
      <c r="H90" s="55"/>
      <c r="I90" s="55"/>
      <c r="J90" s="55"/>
      <c r="K90" s="55"/>
      <c r="L90" s="55"/>
    </row>
    <row r="91" spans="1:12" ht="15" customHeight="1" x14ac:dyDescent="0.15">
      <c r="A91" s="55"/>
      <c r="B91" s="1"/>
      <c r="D91" s="55"/>
      <c r="E91" s="55"/>
      <c r="F91" s="55"/>
      <c r="G91" s="55"/>
      <c r="H91" s="55"/>
      <c r="I91" s="55"/>
      <c r="J91" s="55"/>
      <c r="K91" s="55"/>
      <c r="L91" s="55"/>
    </row>
    <row r="92" spans="1:12" ht="15" customHeight="1" x14ac:dyDescent="0.15">
      <c r="A92" s="55"/>
      <c r="B92" s="1"/>
      <c r="D92" s="55"/>
      <c r="E92" s="55"/>
      <c r="F92" s="55"/>
      <c r="G92" s="55"/>
      <c r="H92" s="55"/>
      <c r="I92" s="55"/>
      <c r="J92" s="55"/>
      <c r="K92" s="55"/>
      <c r="L92" s="55"/>
    </row>
    <row r="93" spans="1:12" ht="15" customHeight="1" x14ac:dyDescent="0.15">
      <c r="A93" s="55"/>
      <c r="B93" s="1"/>
      <c r="D93" s="55"/>
      <c r="E93" s="55"/>
      <c r="F93" s="55"/>
      <c r="G93" s="55"/>
      <c r="H93" s="55"/>
      <c r="I93" s="55"/>
      <c r="J93" s="55"/>
      <c r="K93" s="55"/>
      <c r="L93" s="55"/>
    </row>
    <row r="94" spans="1:12" ht="15" customHeight="1" x14ac:dyDescent="0.15">
      <c r="A94" s="55"/>
      <c r="B94" s="1"/>
      <c r="D94" s="55"/>
      <c r="E94" s="55"/>
      <c r="F94" s="55"/>
      <c r="G94" s="55"/>
      <c r="H94" s="55"/>
      <c r="I94" s="55"/>
      <c r="J94" s="55"/>
      <c r="K94" s="55"/>
      <c r="L94" s="55"/>
    </row>
    <row r="95" spans="1:12" ht="15" customHeight="1" x14ac:dyDescent="0.15"/>
    <row r="96" spans="1:12" ht="15" customHeight="1" x14ac:dyDescent="0.15"/>
    <row r="97" spans="1:12" ht="15" customHeight="1" x14ac:dyDescent="0.15"/>
    <row r="98" spans="1:12" ht="15" customHeight="1" x14ac:dyDescent="0.15"/>
    <row r="99" spans="1:12" ht="15" customHeight="1" x14ac:dyDescent="0.15"/>
    <row r="100" spans="1:12" ht="15" customHeight="1" x14ac:dyDescent="0.15"/>
    <row r="101" spans="1:12" s="57" customFormat="1" ht="15" customHeight="1" x14ac:dyDescent="0.15">
      <c r="A101" s="1"/>
      <c r="B101" s="2"/>
      <c r="C101" s="3"/>
      <c r="D101" s="2"/>
      <c r="E101" s="2"/>
      <c r="F101" s="2"/>
      <c r="G101" s="2"/>
      <c r="H101" s="2"/>
      <c r="I101" s="2"/>
      <c r="J101" s="2"/>
      <c r="K101" s="2"/>
      <c r="L101" s="2"/>
    </row>
    <row r="102" spans="1:12" s="57" customFormat="1" ht="15" customHeight="1" x14ac:dyDescent="0.15">
      <c r="A102" s="1"/>
      <c r="B102" s="2"/>
      <c r="C102" s="3"/>
      <c r="D102" s="2"/>
      <c r="E102" s="2"/>
      <c r="F102" s="2"/>
      <c r="G102" s="2"/>
      <c r="H102" s="2"/>
      <c r="I102" s="2"/>
      <c r="J102" s="2"/>
      <c r="K102" s="2"/>
      <c r="L102" s="2"/>
    </row>
    <row r="103" spans="1:12" s="57" customFormat="1" ht="15" customHeight="1" x14ac:dyDescent="0.15">
      <c r="A103" s="1"/>
      <c r="B103" s="2"/>
      <c r="C103" s="3"/>
      <c r="D103" s="2"/>
      <c r="E103" s="2"/>
      <c r="F103" s="2"/>
      <c r="G103" s="2"/>
      <c r="H103" s="2"/>
      <c r="I103" s="2"/>
      <c r="J103" s="2"/>
      <c r="K103" s="2"/>
      <c r="L103" s="2"/>
    </row>
    <row r="104" spans="1:12" s="57" customFormat="1" ht="15" customHeight="1" x14ac:dyDescent="0.15">
      <c r="A104" s="1"/>
      <c r="B104" s="2"/>
      <c r="C104" s="3"/>
      <c r="D104" s="2"/>
      <c r="E104" s="2"/>
      <c r="F104" s="2"/>
      <c r="G104" s="2"/>
      <c r="H104" s="2"/>
      <c r="I104" s="2"/>
      <c r="J104" s="2"/>
      <c r="K104" s="2"/>
      <c r="L104" s="2"/>
    </row>
    <row r="105" spans="1:12" s="57" customFormat="1" ht="15" customHeight="1" x14ac:dyDescent="0.15">
      <c r="A105" s="1"/>
      <c r="B105" s="2"/>
      <c r="C105" s="3"/>
      <c r="D105" s="2"/>
      <c r="E105" s="2"/>
      <c r="F105" s="2"/>
      <c r="G105" s="2"/>
      <c r="H105" s="2"/>
      <c r="I105" s="2"/>
      <c r="J105" s="2"/>
      <c r="K105" s="2"/>
      <c r="L105" s="2"/>
    </row>
    <row r="106" spans="1:12" s="57" customFormat="1" ht="15" customHeight="1" x14ac:dyDescent="0.15">
      <c r="A106" s="1"/>
      <c r="B106" s="2"/>
      <c r="C106" s="3"/>
      <c r="D106" s="2"/>
      <c r="E106" s="2"/>
      <c r="F106" s="2"/>
      <c r="G106" s="2"/>
      <c r="H106" s="2"/>
      <c r="I106" s="2"/>
      <c r="J106" s="2"/>
      <c r="K106" s="2"/>
      <c r="L106" s="2"/>
    </row>
    <row r="107" spans="1:12" s="57" customFormat="1" ht="15" customHeight="1" x14ac:dyDescent="0.15">
      <c r="A107" s="1"/>
      <c r="B107" s="2"/>
      <c r="C107" s="3"/>
      <c r="D107" s="2"/>
      <c r="E107" s="2"/>
      <c r="F107" s="2"/>
      <c r="G107" s="2"/>
      <c r="H107" s="2"/>
      <c r="I107" s="2"/>
      <c r="J107" s="2"/>
      <c r="K107" s="2"/>
      <c r="L107" s="2"/>
    </row>
    <row r="108" spans="1:12" s="57" customFormat="1" ht="15" customHeight="1" x14ac:dyDescent="0.15">
      <c r="A108" s="1"/>
      <c r="B108" s="2"/>
      <c r="C108" s="3"/>
      <c r="D108" s="2"/>
      <c r="E108" s="2"/>
      <c r="F108" s="2"/>
      <c r="G108" s="2"/>
      <c r="H108" s="2"/>
      <c r="I108" s="2"/>
      <c r="J108" s="2"/>
      <c r="K108" s="2"/>
      <c r="L108" s="2"/>
    </row>
    <row r="109" spans="1:12" s="57" customFormat="1" ht="15" customHeight="1" x14ac:dyDescent="0.15">
      <c r="A109" s="1"/>
      <c r="B109" s="2"/>
      <c r="C109" s="3"/>
      <c r="D109" s="2"/>
      <c r="E109" s="2"/>
      <c r="F109" s="2"/>
      <c r="G109" s="2"/>
      <c r="H109" s="2"/>
      <c r="I109" s="2"/>
      <c r="J109" s="2"/>
      <c r="K109" s="2"/>
      <c r="L109" s="2"/>
    </row>
    <row r="110" spans="1:12" s="57" customFormat="1" ht="15" customHeight="1" x14ac:dyDescent="0.15">
      <c r="A110" s="1"/>
      <c r="B110" s="2"/>
      <c r="C110" s="3"/>
      <c r="D110" s="2"/>
      <c r="E110" s="2"/>
      <c r="F110" s="2"/>
      <c r="G110" s="2"/>
      <c r="H110" s="2"/>
      <c r="I110" s="2"/>
      <c r="J110" s="2"/>
      <c r="K110" s="2"/>
      <c r="L110" s="2"/>
    </row>
    <row r="111" spans="1:12" s="57" customFormat="1" ht="15" customHeight="1" x14ac:dyDescent="0.15">
      <c r="A111" s="1"/>
      <c r="B111" s="2"/>
      <c r="C111" s="3"/>
      <c r="D111" s="2"/>
      <c r="E111" s="2"/>
      <c r="F111" s="2"/>
      <c r="G111" s="2"/>
      <c r="H111" s="2"/>
      <c r="I111" s="2"/>
      <c r="J111" s="2"/>
      <c r="K111" s="2"/>
      <c r="L111" s="2"/>
    </row>
    <row r="112" spans="1:12" s="57" customFormat="1" ht="15" customHeight="1" x14ac:dyDescent="0.15">
      <c r="A112" s="1"/>
      <c r="B112" s="2"/>
      <c r="C112" s="3"/>
      <c r="D112" s="2"/>
      <c r="E112" s="2"/>
      <c r="F112" s="2"/>
      <c r="G112" s="2"/>
      <c r="H112" s="2"/>
      <c r="I112" s="2"/>
      <c r="J112" s="2"/>
      <c r="K112" s="2"/>
      <c r="L112" s="2"/>
    </row>
    <row r="113" spans="1:12" s="57" customFormat="1" ht="15" customHeight="1" x14ac:dyDescent="0.15">
      <c r="A113" s="1"/>
      <c r="B113" s="2"/>
      <c r="C113" s="3"/>
      <c r="D113" s="2"/>
      <c r="E113" s="2"/>
      <c r="F113" s="2"/>
      <c r="G113" s="2"/>
      <c r="H113" s="2"/>
      <c r="I113" s="2"/>
      <c r="J113" s="2"/>
      <c r="K113" s="2"/>
      <c r="L113" s="2"/>
    </row>
    <row r="114" spans="1:12" s="57" customFormat="1" ht="15" customHeight="1" x14ac:dyDescent="0.15">
      <c r="A114" s="1"/>
      <c r="B114" s="2"/>
      <c r="C114" s="3"/>
      <c r="D114" s="2"/>
      <c r="E114" s="2"/>
      <c r="F114" s="2"/>
      <c r="G114" s="2"/>
      <c r="H114" s="2"/>
      <c r="I114" s="2"/>
      <c r="J114" s="2"/>
      <c r="K114" s="2"/>
      <c r="L114" s="2"/>
    </row>
    <row r="115" spans="1:12" s="57" customFormat="1" ht="15" customHeight="1" x14ac:dyDescent="0.15">
      <c r="A115" s="1"/>
      <c r="B115" s="2"/>
      <c r="C115" s="3"/>
      <c r="D115" s="2"/>
      <c r="E115" s="2"/>
      <c r="F115" s="2"/>
      <c r="G115" s="2"/>
      <c r="H115" s="2"/>
      <c r="I115" s="2"/>
      <c r="J115" s="2"/>
      <c r="K115" s="2"/>
      <c r="L115" s="2"/>
    </row>
    <row r="116" spans="1:12" s="57" customFormat="1" ht="15" customHeight="1" x14ac:dyDescent="0.15">
      <c r="A116" s="1"/>
      <c r="B116" s="2"/>
      <c r="C116" s="3"/>
      <c r="D116" s="2"/>
      <c r="E116" s="2"/>
      <c r="F116" s="2"/>
      <c r="G116" s="2"/>
      <c r="H116" s="2"/>
      <c r="I116" s="2"/>
      <c r="J116" s="2"/>
      <c r="K116" s="2"/>
      <c r="L116" s="2"/>
    </row>
    <row r="117" spans="1:12" s="57" customFormat="1" ht="15" customHeight="1" x14ac:dyDescent="0.15">
      <c r="A117" s="1"/>
      <c r="B117" s="2"/>
      <c r="C117" s="3"/>
      <c r="D117" s="2"/>
      <c r="E117" s="2"/>
      <c r="F117" s="2"/>
      <c r="G117" s="2"/>
      <c r="H117" s="2"/>
      <c r="I117" s="2"/>
      <c r="J117" s="2"/>
      <c r="K117" s="2"/>
      <c r="L117" s="2"/>
    </row>
    <row r="118" spans="1:12" s="57" customFormat="1" ht="15" customHeight="1" x14ac:dyDescent="0.15">
      <c r="A118" s="1"/>
      <c r="B118" s="2"/>
      <c r="C118" s="3"/>
      <c r="D118" s="2"/>
      <c r="E118" s="2"/>
      <c r="F118" s="2"/>
      <c r="G118" s="2"/>
      <c r="H118" s="2"/>
      <c r="I118" s="2"/>
      <c r="J118" s="2"/>
      <c r="K118" s="2"/>
      <c r="L118" s="2"/>
    </row>
    <row r="119" spans="1:12" s="57" customFormat="1" ht="15" customHeight="1" x14ac:dyDescent="0.15">
      <c r="A119" s="1"/>
      <c r="B119" s="2"/>
      <c r="C119" s="3"/>
      <c r="D119" s="2"/>
      <c r="E119" s="2"/>
      <c r="F119" s="2"/>
      <c r="G119" s="2"/>
      <c r="H119" s="2"/>
      <c r="I119" s="2"/>
      <c r="J119" s="2"/>
      <c r="K119" s="2"/>
      <c r="L119" s="2"/>
    </row>
    <row r="120" spans="1:12" s="57" customFormat="1" ht="15" customHeight="1" x14ac:dyDescent="0.15">
      <c r="A120" s="1"/>
      <c r="B120" s="2"/>
      <c r="C120" s="3"/>
      <c r="D120" s="2"/>
      <c r="E120" s="2"/>
      <c r="F120" s="2"/>
      <c r="G120" s="2"/>
      <c r="H120" s="2"/>
      <c r="I120" s="2"/>
      <c r="J120" s="2"/>
      <c r="K120" s="2"/>
      <c r="L120" s="2"/>
    </row>
    <row r="121" spans="1:12" s="57" customFormat="1" ht="15" customHeight="1" x14ac:dyDescent="0.15">
      <c r="A121" s="1"/>
      <c r="B121" s="2"/>
      <c r="C121" s="3"/>
      <c r="D121" s="2"/>
      <c r="E121" s="2"/>
      <c r="F121" s="2"/>
      <c r="G121" s="2"/>
      <c r="H121" s="2"/>
      <c r="I121" s="2"/>
      <c r="J121" s="2"/>
      <c r="K121" s="2"/>
      <c r="L121" s="2"/>
    </row>
    <row r="122" spans="1:12" s="57" customFormat="1" ht="15" customHeight="1" x14ac:dyDescent="0.15">
      <c r="A122" s="1"/>
      <c r="B122" s="2"/>
      <c r="C122" s="3"/>
      <c r="D122" s="2"/>
      <c r="E122" s="2"/>
      <c r="F122" s="2"/>
      <c r="G122" s="2"/>
      <c r="H122" s="2"/>
      <c r="I122" s="2"/>
      <c r="J122" s="2"/>
      <c r="K122" s="2"/>
      <c r="L122" s="2"/>
    </row>
    <row r="123" spans="1:12" s="57" customFormat="1" ht="15" customHeight="1" x14ac:dyDescent="0.15">
      <c r="A123" s="1"/>
      <c r="B123" s="2"/>
      <c r="C123" s="3"/>
      <c r="D123" s="2"/>
      <c r="E123" s="2"/>
      <c r="F123" s="2"/>
      <c r="G123" s="2"/>
      <c r="H123" s="2"/>
      <c r="I123" s="2"/>
      <c r="J123" s="2"/>
      <c r="K123" s="2"/>
      <c r="L123" s="2"/>
    </row>
    <row r="124" spans="1:12" s="57" customFormat="1" ht="15" customHeight="1" x14ac:dyDescent="0.15">
      <c r="A124" s="1"/>
      <c r="B124" s="2"/>
      <c r="C124" s="3"/>
      <c r="D124" s="2"/>
      <c r="E124" s="2"/>
      <c r="F124" s="2"/>
      <c r="G124" s="2"/>
      <c r="H124" s="2"/>
      <c r="I124" s="2"/>
      <c r="J124" s="2"/>
      <c r="K124" s="2"/>
      <c r="L124" s="2"/>
    </row>
    <row r="125" spans="1:12" s="57" customFormat="1" ht="15" customHeight="1" x14ac:dyDescent="0.15">
      <c r="A125" s="1"/>
      <c r="B125" s="2"/>
      <c r="C125" s="3"/>
      <c r="D125" s="2"/>
      <c r="E125" s="2"/>
      <c r="F125" s="2"/>
      <c r="G125" s="2"/>
      <c r="H125" s="2"/>
      <c r="I125" s="2"/>
      <c r="J125" s="2"/>
      <c r="K125" s="2"/>
      <c r="L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97929-4392-4963-928C-31AAF82A20B2}">
  <sheetPr codeName="Sheet2">
    <pageSetUpPr fitToPage="1"/>
  </sheetPr>
  <dimension ref="A1:G68"/>
  <sheetViews>
    <sheetView view="pageBreakPreview" zoomScaleNormal="85" zoomScaleSheetLayoutView="100" workbookViewId="0"/>
  </sheetViews>
  <sheetFormatPr defaultColWidth="10.33203125" defaultRowHeight="13.8" x14ac:dyDescent="0.15"/>
  <cols>
    <col min="1" max="1" width="11.33203125" style="103" customWidth="1"/>
    <col min="2" max="2" width="80.6640625" style="103" customWidth="1"/>
    <col min="3" max="3" width="11.33203125" style="103" customWidth="1"/>
    <col min="4" max="4" width="15.33203125" style="104" bestFit="1" customWidth="1"/>
    <col min="5" max="7" width="10.33203125" style="104"/>
    <col min="8" max="16384" width="10.33203125" style="103"/>
  </cols>
  <sheetData>
    <row r="1" spans="1:5" ht="13.5" customHeight="1" x14ac:dyDescent="0.15"/>
    <row r="2" spans="1:5" ht="16.2" x14ac:dyDescent="0.15">
      <c r="A2" s="237" t="s">
        <v>43</v>
      </c>
      <c r="B2" s="237"/>
      <c r="C2" s="237"/>
    </row>
    <row r="3" spans="1:5" ht="13.5" customHeight="1" x14ac:dyDescent="0.15"/>
    <row r="4" spans="1:5" ht="13.5" customHeight="1" x14ac:dyDescent="0.15">
      <c r="A4" s="105" t="s">
        <v>44</v>
      </c>
      <c r="B4" s="106"/>
      <c r="C4" s="107" t="s">
        <v>45</v>
      </c>
      <c r="D4" s="104" t="s">
        <v>46</v>
      </c>
    </row>
    <row r="5" spans="1:5" ht="13.5" customHeight="1" x14ac:dyDescent="0.15">
      <c r="A5" s="108" t="s">
        <v>47</v>
      </c>
      <c r="B5" s="109"/>
      <c r="C5" s="110"/>
    </row>
    <row r="6" spans="1:5" ht="13.5" customHeight="1" x14ac:dyDescent="0.15">
      <c r="A6" s="111" t="s">
        <v>48</v>
      </c>
      <c r="B6" s="112" t="s">
        <v>347</v>
      </c>
      <c r="C6" s="113">
        <v>1</v>
      </c>
      <c r="D6" s="104" t="s">
        <v>317</v>
      </c>
      <c r="E6" s="104">
        <v>1</v>
      </c>
    </row>
    <row r="7" spans="1:5" ht="13.5" customHeight="1" x14ac:dyDescent="0.15">
      <c r="A7" s="114" t="s">
        <v>49</v>
      </c>
      <c r="B7" s="115" t="s">
        <v>348</v>
      </c>
      <c r="C7" s="116">
        <f>C6+E6</f>
        <v>2</v>
      </c>
      <c r="D7" s="104" t="s">
        <v>318</v>
      </c>
      <c r="E7" s="104">
        <v>1</v>
      </c>
    </row>
    <row r="8" spans="1:5" ht="13.5" customHeight="1" x14ac:dyDescent="0.15">
      <c r="A8" s="114" t="s">
        <v>50</v>
      </c>
      <c r="B8" s="115" t="s">
        <v>349</v>
      </c>
      <c r="C8" s="116">
        <f t="shared" ref="C8:C13" si="0">C7+E7</f>
        <v>3</v>
      </c>
      <c r="D8" s="104" t="s">
        <v>319</v>
      </c>
      <c r="E8" s="104">
        <v>1</v>
      </c>
    </row>
    <row r="9" spans="1:5" ht="13.5" customHeight="1" x14ac:dyDescent="0.15">
      <c r="A9" s="114" t="s">
        <v>51</v>
      </c>
      <c r="B9" s="115" t="s">
        <v>350</v>
      </c>
      <c r="C9" s="116">
        <f t="shared" si="0"/>
        <v>4</v>
      </c>
      <c r="D9" s="104" t="s">
        <v>320</v>
      </c>
      <c r="E9" s="104">
        <v>1</v>
      </c>
    </row>
    <row r="10" spans="1:5" ht="13.5" customHeight="1" x14ac:dyDescent="0.15">
      <c r="A10" s="114" t="s">
        <v>52</v>
      </c>
      <c r="B10" s="115" t="s">
        <v>351</v>
      </c>
      <c r="C10" s="116">
        <f t="shared" si="0"/>
        <v>5</v>
      </c>
      <c r="D10" s="104" t="s">
        <v>321</v>
      </c>
      <c r="E10" s="104">
        <v>1</v>
      </c>
    </row>
    <row r="11" spans="1:5" ht="13.5" customHeight="1" x14ac:dyDescent="0.15">
      <c r="A11" s="114" t="s">
        <v>53</v>
      </c>
      <c r="B11" s="115" t="s">
        <v>352</v>
      </c>
      <c r="C11" s="116">
        <f t="shared" si="0"/>
        <v>6</v>
      </c>
      <c r="D11" s="104" t="s">
        <v>322</v>
      </c>
      <c r="E11" s="104">
        <v>1</v>
      </c>
    </row>
    <row r="12" spans="1:5" ht="13.5" customHeight="1" x14ac:dyDescent="0.15">
      <c r="A12" s="114" t="s">
        <v>54</v>
      </c>
      <c r="B12" s="115" t="s">
        <v>353</v>
      </c>
      <c r="C12" s="116">
        <f t="shared" si="0"/>
        <v>7</v>
      </c>
      <c r="D12" s="104" t="s">
        <v>323</v>
      </c>
      <c r="E12" s="104">
        <v>1</v>
      </c>
    </row>
    <row r="13" spans="1:5" ht="13.5" customHeight="1" x14ac:dyDescent="0.15">
      <c r="A13" s="114" t="s">
        <v>55</v>
      </c>
      <c r="B13" s="115" t="s">
        <v>354</v>
      </c>
      <c r="C13" s="116">
        <f t="shared" si="0"/>
        <v>8</v>
      </c>
      <c r="D13" s="104" t="s">
        <v>324</v>
      </c>
      <c r="E13" s="104">
        <v>1</v>
      </c>
    </row>
    <row r="14" spans="1:5" ht="13.5" customHeight="1" x14ac:dyDescent="0.15">
      <c r="A14" s="108" t="s">
        <v>84</v>
      </c>
      <c r="B14" s="117"/>
      <c r="C14" s="110"/>
    </row>
    <row r="15" spans="1:5" ht="13.5" customHeight="1" x14ac:dyDescent="0.15">
      <c r="A15" s="114" t="s">
        <v>56</v>
      </c>
      <c r="B15" s="118" t="s">
        <v>85</v>
      </c>
      <c r="C15" s="116">
        <f>C13+E13</f>
        <v>9</v>
      </c>
      <c r="D15" s="104" t="s">
        <v>325</v>
      </c>
      <c r="E15" s="104">
        <v>1</v>
      </c>
    </row>
    <row r="16" spans="1:5" ht="13.5" customHeight="1" x14ac:dyDescent="0.15">
      <c r="A16" s="114" t="s">
        <v>358</v>
      </c>
      <c r="B16" s="118" t="s">
        <v>671</v>
      </c>
      <c r="C16" s="116">
        <f t="shared" ref="C16:C20" si="1">C15+E15</f>
        <v>10</v>
      </c>
      <c r="D16" s="104" t="s">
        <v>367</v>
      </c>
      <c r="E16" s="104">
        <v>1</v>
      </c>
    </row>
    <row r="17" spans="1:5" ht="13.5" customHeight="1" x14ac:dyDescent="0.15">
      <c r="A17" s="114" t="s">
        <v>359</v>
      </c>
      <c r="B17" s="118" t="s">
        <v>680</v>
      </c>
      <c r="C17" s="116">
        <f t="shared" si="1"/>
        <v>11</v>
      </c>
      <c r="D17" s="104" t="s">
        <v>328</v>
      </c>
      <c r="E17" s="104">
        <v>1</v>
      </c>
    </row>
    <row r="18" spans="1:5" ht="13.5" customHeight="1" x14ac:dyDescent="0.15">
      <c r="A18" s="114" t="s">
        <v>360</v>
      </c>
      <c r="B18" s="118" t="s">
        <v>355</v>
      </c>
      <c r="C18" s="116">
        <f t="shared" si="1"/>
        <v>12</v>
      </c>
      <c r="D18" s="104" t="s">
        <v>368</v>
      </c>
      <c r="E18" s="104">
        <v>1</v>
      </c>
    </row>
    <row r="19" spans="1:5" ht="13.5" customHeight="1" x14ac:dyDescent="0.15">
      <c r="A19" s="114" t="s">
        <v>361</v>
      </c>
      <c r="B19" s="118" t="s">
        <v>356</v>
      </c>
      <c r="C19" s="116">
        <f t="shared" si="1"/>
        <v>13</v>
      </c>
      <c r="D19" s="104" t="s">
        <v>369</v>
      </c>
      <c r="E19" s="104">
        <v>1</v>
      </c>
    </row>
    <row r="20" spans="1:5" ht="13.5" customHeight="1" x14ac:dyDescent="0.15">
      <c r="A20" s="114" t="s">
        <v>86</v>
      </c>
      <c r="B20" s="118" t="s">
        <v>357</v>
      </c>
      <c r="C20" s="116">
        <f t="shared" si="1"/>
        <v>14</v>
      </c>
      <c r="D20" s="104" t="s">
        <v>370</v>
      </c>
      <c r="E20" s="104">
        <v>1</v>
      </c>
    </row>
    <row r="21" spans="1:5" ht="13.5" customHeight="1" x14ac:dyDescent="0.15">
      <c r="A21" s="108" t="s">
        <v>362</v>
      </c>
      <c r="B21" s="120"/>
      <c r="C21" s="110"/>
    </row>
    <row r="22" spans="1:5" ht="13.5" customHeight="1" x14ac:dyDescent="0.15">
      <c r="A22" s="114" t="s">
        <v>375</v>
      </c>
      <c r="B22" s="121" t="s">
        <v>371</v>
      </c>
      <c r="C22" s="122">
        <f>C20+E20</f>
        <v>15</v>
      </c>
      <c r="D22" s="104" t="s">
        <v>329</v>
      </c>
      <c r="E22" s="104">
        <v>1</v>
      </c>
    </row>
    <row r="23" spans="1:5" ht="13.5" customHeight="1" x14ac:dyDescent="0.15">
      <c r="A23" s="114" t="s">
        <v>376</v>
      </c>
      <c r="B23" s="112" t="s">
        <v>372</v>
      </c>
      <c r="C23" s="113">
        <f t="shared" ref="C23:C27" si="2">C22+E22</f>
        <v>16</v>
      </c>
      <c r="D23" s="104" t="s">
        <v>330</v>
      </c>
      <c r="E23" s="104">
        <v>1</v>
      </c>
    </row>
    <row r="24" spans="1:5" ht="13.5" customHeight="1" x14ac:dyDescent="0.15">
      <c r="A24" s="114" t="s">
        <v>377</v>
      </c>
      <c r="B24" s="112" t="s">
        <v>373</v>
      </c>
      <c r="C24" s="113">
        <f t="shared" si="2"/>
        <v>17</v>
      </c>
      <c r="D24" s="104" t="s">
        <v>379</v>
      </c>
      <c r="E24" s="104">
        <v>1</v>
      </c>
    </row>
    <row r="25" spans="1:5" ht="13.5" customHeight="1" x14ac:dyDescent="0.15">
      <c r="A25" s="114" t="s">
        <v>378</v>
      </c>
      <c r="B25" s="112" t="s">
        <v>374</v>
      </c>
      <c r="C25" s="113">
        <f t="shared" si="2"/>
        <v>18</v>
      </c>
      <c r="D25" s="104" t="s">
        <v>380</v>
      </c>
      <c r="E25" s="104">
        <v>1</v>
      </c>
    </row>
    <row r="26" spans="1:5" ht="13.5" customHeight="1" x14ac:dyDescent="0.15">
      <c r="A26" s="114" t="s">
        <v>381</v>
      </c>
      <c r="B26" s="112" t="s">
        <v>57</v>
      </c>
      <c r="C26" s="113">
        <f t="shared" si="2"/>
        <v>19</v>
      </c>
      <c r="D26" s="104" t="s">
        <v>383</v>
      </c>
      <c r="E26" s="104">
        <v>1</v>
      </c>
    </row>
    <row r="27" spans="1:5" ht="13.5" customHeight="1" x14ac:dyDescent="0.15">
      <c r="A27" s="114" t="s">
        <v>382</v>
      </c>
      <c r="B27" s="112" t="s">
        <v>58</v>
      </c>
      <c r="C27" s="113">
        <f t="shared" si="2"/>
        <v>20</v>
      </c>
      <c r="D27" s="104" t="s">
        <v>384</v>
      </c>
      <c r="E27" s="104">
        <v>1</v>
      </c>
    </row>
    <row r="28" spans="1:5" ht="13.5" customHeight="1" x14ac:dyDescent="0.15">
      <c r="A28" s="108" t="s">
        <v>363</v>
      </c>
      <c r="B28" s="117"/>
      <c r="C28" s="110"/>
      <c r="D28" s="103"/>
    </row>
    <row r="29" spans="1:5" ht="13.5" customHeight="1" x14ac:dyDescent="0.15">
      <c r="A29" s="114" t="s">
        <v>385</v>
      </c>
      <c r="B29" s="118" t="s">
        <v>392</v>
      </c>
      <c r="C29" s="123">
        <f>C27+E27</f>
        <v>21</v>
      </c>
      <c r="D29" s="104" t="s">
        <v>399</v>
      </c>
      <c r="E29" s="104">
        <v>1</v>
      </c>
    </row>
    <row r="30" spans="1:5" ht="13.5" customHeight="1" x14ac:dyDescent="0.15">
      <c r="A30" s="114" t="s">
        <v>386</v>
      </c>
      <c r="B30" s="118" t="s">
        <v>393</v>
      </c>
      <c r="C30" s="123">
        <f t="shared" ref="C30:C35" si="3">C29+E29</f>
        <v>22</v>
      </c>
      <c r="D30" s="104" t="s">
        <v>400</v>
      </c>
      <c r="E30" s="104">
        <v>1</v>
      </c>
    </row>
    <row r="31" spans="1:5" ht="13.5" customHeight="1" x14ac:dyDescent="0.15">
      <c r="A31" s="114" t="s">
        <v>387</v>
      </c>
      <c r="B31" s="118" t="s">
        <v>394</v>
      </c>
      <c r="C31" s="123">
        <f t="shared" si="3"/>
        <v>23</v>
      </c>
      <c r="D31" s="104" t="s">
        <v>401</v>
      </c>
      <c r="E31" s="104">
        <v>1</v>
      </c>
    </row>
    <row r="32" spans="1:5" ht="13.5" customHeight="1" x14ac:dyDescent="0.15">
      <c r="A32" s="114" t="s">
        <v>388</v>
      </c>
      <c r="B32" s="118" t="s">
        <v>395</v>
      </c>
      <c r="C32" s="123">
        <f t="shared" si="3"/>
        <v>24</v>
      </c>
      <c r="D32" s="104" t="s">
        <v>402</v>
      </c>
      <c r="E32" s="104">
        <v>1</v>
      </c>
    </row>
    <row r="33" spans="1:5" ht="13.5" customHeight="1" x14ac:dyDescent="0.15">
      <c r="A33" s="114" t="s">
        <v>389</v>
      </c>
      <c r="B33" s="118" t="s">
        <v>396</v>
      </c>
      <c r="C33" s="123">
        <f t="shared" si="3"/>
        <v>25</v>
      </c>
      <c r="D33" s="104" t="s">
        <v>403</v>
      </c>
      <c r="E33" s="104">
        <v>1</v>
      </c>
    </row>
    <row r="34" spans="1:5" ht="13.5" customHeight="1" x14ac:dyDescent="0.15">
      <c r="A34" s="114" t="s">
        <v>390</v>
      </c>
      <c r="B34" s="118" t="s">
        <v>397</v>
      </c>
      <c r="C34" s="123">
        <f t="shared" si="3"/>
        <v>26</v>
      </c>
      <c r="D34" s="104" t="s">
        <v>404</v>
      </c>
      <c r="E34" s="104">
        <v>1</v>
      </c>
    </row>
    <row r="35" spans="1:5" ht="13.5" customHeight="1" x14ac:dyDescent="0.15">
      <c r="A35" s="114" t="s">
        <v>391</v>
      </c>
      <c r="B35" s="115" t="s">
        <v>398</v>
      </c>
      <c r="C35" s="116">
        <f t="shared" si="3"/>
        <v>27</v>
      </c>
      <c r="D35" s="104" t="s">
        <v>405</v>
      </c>
      <c r="E35" s="104">
        <v>1</v>
      </c>
    </row>
    <row r="36" spans="1:5" ht="13.5" customHeight="1" x14ac:dyDescent="0.15">
      <c r="A36" s="108" t="s">
        <v>364</v>
      </c>
      <c r="B36" s="117"/>
      <c r="C36" s="110"/>
      <c r="D36" s="103"/>
    </row>
    <row r="37" spans="1:5" ht="13.5" customHeight="1" x14ac:dyDescent="0.15">
      <c r="A37" s="114" t="s">
        <v>406</v>
      </c>
      <c r="B37" s="112" t="s">
        <v>624</v>
      </c>
      <c r="C37" s="116">
        <f>C35+E35</f>
        <v>28</v>
      </c>
      <c r="D37" s="104" t="s">
        <v>414</v>
      </c>
      <c r="E37" s="104">
        <v>1</v>
      </c>
    </row>
    <row r="38" spans="1:5" ht="13.5" customHeight="1" x14ac:dyDescent="0.15">
      <c r="A38" s="114" t="s">
        <v>407</v>
      </c>
      <c r="B38" s="112" t="s">
        <v>625</v>
      </c>
      <c r="C38" s="116">
        <f t="shared" ref="C38:C44" si="4">C37+E37</f>
        <v>29</v>
      </c>
      <c r="D38" s="104" t="s">
        <v>417</v>
      </c>
      <c r="E38" s="104">
        <v>1</v>
      </c>
    </row>
    <row r="39" spans="1:5" ht="13.5" customHeight="1" x14ac:dyDescent="0.15">
      <c r="A39" s="114" t="s">
        <v>408</v>
      </c>
      <c r="B39" s="112" t="s">
        <v>626</v>
      </c>
      <c r="C39" s="113">
        <f t="shared" si="4"/>
        <v>30</v>
      </c>
      <c r="D39" s="104" t="s">
        <v>415</v>
      </c>
      <c r="E39" s="104">
        <v>1</v>
      </c>
    </row>
    <row r="40" spans="1:5" ht="13.5" customHeight="1" x14ac:dyDescent="0.15">
      <c r="A40" s="114" t="s">
        <v>409</v>
      </c>
      <c r="B40" s="112" t="s">
        <v>676</v>
      </c>
      <c r="C40" s="113">
        <f t="shared" si="4"/>
        <v>31</v>
      </c>
      <c r="D40" s="104" t="s">
        <v>416</v>
      </c>
      <c r="E40" s="104">
        <v>10</v>
      </c>
    </row>
    <row r="41" spans="1:5" ht="13.5" customHeight="1" x14ac:dyDescent="0.15">
      <c r="A41" s="114" t="s">
        <v>410</v>
      </c>
      <c r="B41" s="112" t="s">
        <v>627</v>
      </c>
      <c r="C41" s="113">
        <f t="shared" si="4"/>
        <v>41</v>
      </c>
      <c r="D41" s="104" t="s">
        <v>418</v>
      </c>
      <c r="E41" s="104">
        <v>1</v>
      </c>
    </row>
    <row r="42" spans="1:5" ht="13.5" customHeight="1" x14ac:dyDescent="0.15">
      <c r="A42" s="114" t="s">
        <v>411</v>
      </c>
      <c r="B42" s="112" t="s">
        <v>672</v>
      </c>
      <c r="C42" s="113">
        <f t="shared" si="4"/>
        <v>42</v>
      </c>
      <c r="D42" s="104" t="s">
        <v>331</v>
      </c>
      <c r="E42" s="104">
        <v>1</v>
      </c>
    </row>
    <row r="43" spans="1:5" ht="13.5" customHeight="1" x14ac:dyDescent="0.15">
      <c r="A43" s="114" t="s">
        <v>412</v>
      </c>
      <c r="B43" s="112" t="s">
        <v>628</v>
      </c>
      <c r="C43" s="113">
        <f t="shared" si="4"/>
        <v>43</v>
      </c>
      <c r="D43" s="104" t="s">
        <v>332</v>
      </c>
      <c r="E43" s="104">
        <v>1</v>
      </c>
    </row>
    <row r="44" spans="1:5" ht="13.5" customHeight="1" x14ac:dyDescent="0.15">
      <c r="A44" s="114" t="s">
        <v>413</v>
      </c>
      <c r="B44" s="112" t="s">
        <v>673</v>
      </c>
      <c r="C44" s="113">
        <f t="shared" si="4"/>
        <v>44</v>
      </c>
      <c r="D44" s="104" t="s">
        <v>419</v>
      </c>
      <c r="E44" s="104">
        <v>1</v>
      </c>
    </row>
    <row r="45" spans="1:5" ht="13.5" customHeight="1" x14ac:dyDescent="0.15">
      <c r="A45" s="108" t="s">
        <v>365</v>
      </c>
      <c r="B45" s="117"/>
      <c r="C45" s="110"/>
      <c r="D45" s="103"/>
    </row>
    <row r="46" spans="1:5" ht="13.5" customHeight="1" x14ac:dyDescent="0.15">
      <c r="A46" s="124" t="s">
        <v>420</v>
      </c>
      <c r="B46" s="112" t="s">
        <v>629</v>
      </c>
      <c r="C46" s="113">
        <f>C44+E44</f>
        <v>45</v>
      </c>
      <c r="D46" s="104" t="s">
        <v>427</v>
      </c>
      <c r="E46" s="104">
        <v>1</v>
      </c>
    </row>
    <row r="47" spans="1:5" ht="13.5" customHeight="1" x14ac:dyDescent="0.15">
      <c r="A47" s="124" t="s">
        <v>421</v>
      </c>
      <c r="B47" s="112" t="s">
        <v>425</v>
      </c>
      <c r="C47" s="113">
        <f t="shared" ref="C47:C50" si="5">C46+E46</f>
        <v>46</v>
      </c>
      <c r="D47" s="104" t="s">
        <v>428</v>
      </c>
      <c r="E47" s="104">
        <v>1</v>
      </c>
    </row>
    <row r="48" spans="1:5" ht="13.5" customHeight="1" x14ac:dyDescent="0.15">
      <c r="A48" s="124" t="s">
        <v>422</v>
      </c>
      <c r="B48" s="112" t="s">
        <v>426</v>
      </c>
      <c r="C48" s="113">
        <f t="shared" si="5"/>
        <v>47</v>
      </c>
      <c r="D48" s="104" t="s">
        <v>429</v>
      </c>
      <c r="E48" s="104">
        <v>1</v>
      </c>
    </row>
    <row r="49" spans="1:5" ht="13.5" customHeight="1" x14ac:dyDescent="0.15">
      <c r="A49" s="124" t="s">
        <v>423</v>
      </c>
      <c r="B49" s="112" t="s">
        <v>630</v>
      </c>
      <c r="C49" s="113">
        <f t="shared" si="5"/>
        <v>48</v>
      </c>
      <c r="D49" s="104" t="s">
        <v>431</v>
      </c>
      <c r="E49" s="104">
        <v>1</v>
      </c>
    </row>
    <row r="50" spans="1:5" ht="13.5" customHeight="1" x14ac:dyDescent="0.15">
      <c r="A50" s="125" t="s">
        <v>424</v>
      </c>
      <c r="B50" s="115" t="s">
        <v>631</v>
      </c>
      <c r="C50" s="116">
        <f t="shared" si="5"/>
        <v>49</v>
      </c>
      <c r="D50" s="104" t="s">
        <v>430</v>
      </c>
      <c r="E50" s="104">
        <v>1</v>
      </c>
    </row>
    <row r="51" spans="1:5" ht="13.5" customHeight="1" x14ac:dyDescent="0.15">
      <c r="A51" s="108" t="s">
        <v>366</v>
      </c>
      <c r="B51" s="117"/>
      <c r="C51" s="110"/>
      <c r="D51" s="103"/>
    </row>
    <row r="52" spans="1:5" s="104" customFormat="1" ht="13.5" customHeight="1" x14ac:dyDescent="0.15">
      <c r="A52" s="124" t="s">
        <v>436</v>
      </c>
      <c r="B52" s="112" t="s">
        <v>64</v>
      </c>
      <c r="C52" s="116">
        <f>C50+E50</f>
        <v>50</v>
      </c>
      <c r="D52" s="104" t="s">
        <v>440</v>
      </c>
      <c r="E52" s="104">
        <v>1</v>
      </c>
    </row>
    <row r="53" spans="1:5" s="104" customFormat="1" ht="13.5" customHeight="1" x14ac:dyDescent="0.15">
      <c r="A53" s="126" t="s">
        <v>437</v>
      </c>
      <c r="B53" s="115" t="s">
        <v>66</v>
      </c>
      <c r="C53" s="116">
        <f t="shared" ref="C53:C68" si="6">C52+E52</f>
        <v>51</v>
      </c>
      <c r="D53" s="104" t="s">
        <v>441</v>
      </c>
      <c r="E53" s="104">
        <v>1</v>
      </c>
    </row>
    <row r="54" spans="1:5" s="104" customFormat="1" ht="13.5" customHeight="1" x14ac:dyDescent="0.15">
      <c r="A54" s="124"/>
      <c r="B54" s="115" t="s">
        <v>67</v>
      </c>
      <c r="C54" s="116">
        <f t="shared" si="6"/>
        <v>52</v>
      </c>
      <c r="D54" s="104" t="s">
        <v>442</v>
      </c>
      <c r="E54" s="104">
        <v>1</v>
      </c>
    </row>
    <row r="55" spans="1:5" s="104" customFormat="1" ht="13.5" customHeight="1" x14ac:dyDescent="0.15">
      <c r="A55" s="125" t="s">
        <v>59</v>
      </c>
      <c r="B55" s="115" t="s">
        <v>68</v>
      </c>
      <c r="C55" s="116">
        <f t="shared" si="6"/>
        <v>53</v>
      </c>
      <c r="D55" s="104" t="s">
        <v>333</v>
      </c>
      <c r="E55" s="104">
        <v>1</v>
      </c>
    </row>
    <row r="56" spans="1:5" s="104" customFormat="1" ht="13.5" customHeight="1" x14ac:dyDescent="0.15">
      <c r="A56" s="125" t="s">
        <v>60</v>
      </c>
      <c r="B56" s="115" t="s">
        <v>69</v>
      </c>
      <c r="C56" s="116">
        <f t="shared" si="6"/>
        <v>54</v>
      </c>
      <c r="D56" s="104" t="s">
        <v>443</v>
      </c>
      <c r="E56" s="104">
        <v>1</v>
      </c>
    </row>
    <row r="57" spans="1:5" s="104" customFormat="1" ht="13.5" customHeight="1" x14ac:dyDescent="0.15">
      <c r="A57" s="125" t="s">
        <v>61</v>
      </c>
      <c r="B57" s="115" t="s">
        <v>70</v>
      </c>
      <c r="C57" s="116">
        <f t="shared" si="6"/>
        <v>55</v>
      </c>
      <c r="D57" s="104" t="s">
        <v>444</v>
      </c>
      <c r="E57" s="104">
        <v>1</v>
      </c>
    </row>
    <row r="58" spans="1:5" s="104" customFormat="1" ht="13.5" customHeight="1" x14ac:dyDescent="0.15">
      <c r="A58" s="126" t="s">
        <v>62</v>
      </c>
      <c r="B58" s="118" t="s">
        <v>71</v>
      </c>
      <c r="C58" s="116">
        <f t="shared" si="6"/>
        <v>56</v>
      </c>
      <c r="D58" s="104" t="s">
        <v>445</v>
      </c>
      <c r="E58" s="104">
        <v>1</v>
      </c>
    </row>
    <row r="59" spans="1:5" s="104" customFormat="1" ht="13.5" customHeight="1" x14ac:dyDescent="0.15">
      <c r="A59" s="126" t="s">
        <v>438</v>
      </c>
      <c r="B59" s="118" t="s">
        <v>432</v>
      </c>
      <c r="C59" s="116">
        <f t="shared" si="6"/>
        <v>57</v>
      </c>
      <c r="D59" s="104" t="s">
        <v>446</v>
      </c>
      <c r="E59" s="104">
        <v>1</v>
      </c>
    </row>
    <row r="60" spans="1:5" s="104" customFormat="1" ht="13.5" customHeight="1" x14ac:dyDescent="0.15">
      <c r="A60" s="124"/>
      <c r="B60" s="118" t="s">
        <v>316</v>
      </c>
      <c r="C60" s="116">
        <f t="shared" si="6"/>
        <v>58</v>
      </c>
      <c r="D60" s="104" t="s">
        <v>336</v>
      </c>
      <c r="E60" s="104">
        <v>1</v>
      </c>
    </row>
    <row r="61" spans="1:5" s="104" customFormat="1" ht="13.5" customHeight="1" x14ac:dyDescent="0.15">
      <c r="A61" s="119" t="s">
        <v>72</v>
      </c>
      <c r="B61" s="118" t="s">
        <v>73</v>
      </c>
      <c r="C61" s="116">
        <f t="shared" si="6"/>
        <v>59</v>
      </c>
      <c r="D61" s="104" t="s">
        <v>337</v>
      </c>
      <c r="E61" s="104">
        <v>1</v>
      </c>
    </row>
    <row r="62" spans="1:5" s="104" customFormat="1" ht="13.5" customHeight="1" x14ac:dyDescent="0.15">
      <c r="A62" s="126" t="s">
        <v>63</v>
      </c>
      <c r="B62" s="115" t="s">
        <v>88</v>
      </c>
      <c r="C62" s="116">
        <f t="shared" si="6"/>
        <v>60</v>
      </c>
      <c r="D62" s="104" t="s">
        <v>334</v>
      </c>
      <c r="E62" s="104">
        <v>1</v>
      </c>
    </row>
    <row r="63" spans="1:5" s="104" customFormat="1" ht="13.5" customHeight="1" x14ac:dyDescent="0.15">
      <c r="A63" s="124"/>
      <c r="B63" s="115" t="s">
        <v>341</v>
      </c>
      <c r="C63" s="116">
        <f t="shared" si="6"/>
        <v>61</v>
      </c>
      <c r="D63" s="104" t="s">
        <v>338</v>
      </c>
      <c r="E63" s="104">
        <v>1</v>
      </c>
    </row>
    <row r="64" spans="1:5" s="104" customFormat="1" ht="13.5" customHeight="1" x14ac:dyDescent="0.15">
      <c r="A64" s="126" t="s">
        <v>65</v>
      </c>
      <c r="B64" s="118" t="s">
        <v>74</v>
      </c>
      <c r="C64" s="116">
        <f t="shared" si="6"/>
        <v>62</v>
      </c>
      <c r="D64" s="104" t="s">
        <v>335</v>
      </c>
      <c r="E64" s="104">
        <v>1</v>
      </c>
    </row>
    <row r="65" spans="1:5" s="104" customFormat="1" ht="13.5" customHeight="1" x14ac:dyDescent="0.15">
      <c r="A65" s="126" t="s">
        <v>87</v>
      </c>
      <c r="B65" s="127" t="s">
        <v>433</v>
      </c>
      <c r="C65" s="116">
        <f t="shared" si="6"/>
        <v>63</v>
      </c>
      <c r="D65" s="104" t="s">
        <v>339</v>
      </c>
      <c r="E65" s="104">
        <v>1</v>
      </c>
    </row>
    <row r="66" spans="1:5" s="104" customFormat="1" ht="13.5" customHeight="1" x14ac:dyDescent="0.15">
      <c r="A66" s="111"/>
      <c r="B66" s="127" t="s">
        <v>434</v>
      </c>
      <c r="C66" s="116">
        <f t="shared" si="6"/>
        <v>64</v>
      </c>
      <c r="D66" s="104" t="s">
        <v>447</v>
      </c>
      <c r="E66" s="104">
        <v>3</v>
      </c>
    </row>
    <row r="67" spans="1:5" s="104" customFormat="1" ht="13.5" customHeight="1" x14ac:dyDescent="0.15">
      <c r="A67" s="119" t="s">
        <v>439</v>
      </c>
      <c r="B67" s="115" t="s">
        <v>435</v>
      </c>
      <c r="C67" s="116">
        <f t="shared" si="6"/>
        <v>67</v>
      </c>
      <c r="D67" s="104" t="s">
        <v>448</v>
      </c>
      <c r="E67" s="104">
        <v>1</v>
      </c>
    </row>
    <row r="68" spans="1:5" s="104" customFormat="1" ht="13.5" customHeight="1" x14ac:dyDescent="0.15">
      <c r="A68" s="111"/>
      <c r="B68" s="127" t="s">
        <v>343</v>
      </c>
      <c r="C68" s="116">
        <f t="shared" si="6"/>
        <v>68</v>
      </c>
      <c r="D68" s="104" t="s">
        <v>340</v>
      </c>
      <c r="E68" s="104">
        <v>1</v>
      </c>
    </row>
  </sheetData>
  <mergeCells count="1">
    <mergeCell ref="A2:C2"/>
  </mergeCells>
  <phoneticPr fontId="2"/>
  <printOptions horizontalCentered="1" verticalCentered="1"/>
  <pageMargins left="0.59055118110236227" right="0.59055118110236227" top="0.59055118110236227" bottom="0.59055118110236227" header="0.31496062992125984" footer="0.31496062992125984"/>
  <pageSetup paperSize="9" scale="89" orientation="portrait" r:id="rId1"/>
  <headerFooter>
    <oddHeader>&amp;R（確報版）</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CDB8F-1350-4AD7-A7FF-71906E3DF2D4}">
  <sheetPr>
    <tabColor theme="7" tint="0.79998168889431442"/>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G1" s="4"/>
      <c r="Q1" s="5" t="s">
        <v>466</v>
      </c>
    </row>
    <row r="2" spans="1:20" ht="45" customHeight="1" thickBot="1" x14ac:dyDescent="0.2">
      <c r="A2" s="6" t="s">
        <v>487</v>
      </c>
      <c r="B2" s="7"/>
      <c r="C2" s="7"/>
      <c r="D2" s="7"/>
      <c r="E2" s="7"/>
      <c r="F2" s="7"/>
      <c r="G2" s="7"/>
      <c r="H2" s="7"/>
      <c r="I2" s="7"/>
      <c r="J2" s="7"/>
      <c r="K2" s="7"/>
      <c r="L2" s="7"/>
      <c r="M2" s="8"/>
    </row>
    <row r="3" spans="1:20" ht="15" customHeight="1" x14ac:dyDescent="0.15">
      <c r="A3" s="9"/>
      <c r="B3" s="10"/>
      <c r="C3" s="128"/>
      <c r="D3" s="11">
        <v>1</v>
      </c>
      <c r="E3" s="12">
        <v>2</v>
      </c>
      <c r="F3" s="12">
        <v>3</v>
      </c>
      <c r="G3" s="13"/>
      <c r="I3" s="67" t="s">
        <v>0</v>
      </c>
      <c r="J3" s="15"/>
      <c r="K3" s="15"/>
      <c r="L3" s="15"/>
    </row>
    <row r="4" spans="1:20" ht="144.9" customHeight="1" thickBot="1" x14ac:dyDescent="0.2">
      <c r="A4" s="16"/>
      <c r="B4" s="17"/>
      <c r="C4" s="18" t="s">
        <v>2</v>
      </c>
      <c r="D4" s="19" t="s">
        <v>488</v>
      </c>
      <c r="E4" s="20" t="s">
        <v>489</v>
      </c>
      <c r="F4" s="20" t="s">
        <v>206</v>
      </c>
      <c r="G4" s="21" t="s">
        <v>103</v>
      </c>
      <c r="I4" s="68" t="s">
        <v>191</v>
      </c>
      <c r="J4" s="23"/>
      <c r="K4" s="23"/>
      <c r="L4" s="23"/>
      <c r="M4" s="24"/>
    </row>
    <row r="5" spans="1:20" s="33" customFormat="1" ht="13.5" customHeight="1" x14ac:dyDescent="0.15">
      <c r="A5" s="25" t="s">
        <v>11</v>
      </c>
      <c r="B5" s="26"/>
      <c r="C5" s="156">
        <v>2483</v>
      </c>
      <c r="D5" s="27">
        <v>154</v>
      </c>
      <c r="E5" s="28">
        <v>1490</v>
      </c>
      <c r="F5" s="28">
        <v>834</v>
      </c>
      <c r="G5" s="29">
        <v>5</v>
      </c>
      <c r="H5" s="30"/>
      <c r="I5" s="69">
        <f>SUM(D5:E5)</f>
        <v>1644</v>
      </c>
      <c r="J5" s="32"/>
      <c r="K5" s="32"/>
      <c r="L5" s="32"/>
    </row>
    <row r="6" spans="1:20" ht="13.5" customHeight="1" thickBot="1" x14ac:dyDescent="0.2">
      <c r="A6" s="34"/>
      <c r="B6" s="35"/>
      <c r="C6" s="157"/>
      <c r="D6" s="145">
        <v>6.2021747885622229</v>
      </c>
      <c r="E6" s="192">
        <v>60.008054772452681</v>
      </c>
      <c r="F6" s="192">
        <v>33.588401127668142</v>
      </c>
      <c r="G6" s="146">
        <v>0.20136931131695532</v>
      </c>
      <c r="H6" s="193"/>
      <c r="I6" s="180">
        <f>I5/$C5*100</f>
        <v>66.210229561014899</v>
      </c>
      <c r="J6" s="187"/>
      <c r="K6" s="187"/>
      <c r="L6" s="185"/>
      <c r="M6" s="186"/>
      <c r="N6" s="186"/>
      <c r="O6" s="186"/>
      <c r="P6" s="186"/>
      <c r="Q6" s="186"/>
      <c r="R6" s="186"/>
      <c r="S6" s="186"/>
      <c r="T6" s="186"/>
    </row>
    <row r="7" spans="1:20" s="33" customFormat="1" ht="13.5" customHeight="1" x14ac:dyDescent="0.15">
      <c r="A7" s="238" t="s">
        <v>12</v>
      </c>
      <c r="B7" s="37" t="s">
        <v>13</v>
      </c>
      <c r="C7" s="155">
        <v>1202</v>
      </c>
      <c r="D7" s="39">
        <v>78</v>
      </c>
      <c r="E7" s="40">
        <v>751</v>
      </c>
      <c r="F7" s="40">
        <v>372</v>
      </c>
      <c r="G7" s="41">
        <v>1</v>
      </c>
      <c r="H7" s="30"/>
      <c r="I7" s="70">
        <f t="shared" ref="I7" si="0">SUM(D7:E7)</f>
        <v>829</v>
      </c>
    </row>
    <row r="8" spans="1:20" ht="13.5" customHeight="1" x14ac:dyDescent="0.15">
      <c r="A8" s="239"/>
      <c r="B8" s="43"/>
      <c r="C8" s="158"/>
      <c r="D8" s="142">
        <v>6.4891846921797001</v>
      </c>
      <c r="E8" s="152">
        <v>62.479201331114808</v>
      </c>
      <c r="F8" s="152">
        <v>30.948419301164726</v>
      </c>
      <c r="G8" s="147">
        <v>8.3194675540765387E-2</v>
      </c>
      <c r="H8" s="193"/>
      <c r="I8" s="204">
        <f t="shared" ref="I8" si="1">I7/$C7*100</f>
        <v>68.968386023294514</v>
      </c>
      <c r="J8" s="205"/>
      <c r="K8" s="205"/>
      <c r="L8" s="186"/>
      <c r="M8" s="186"/>
      <c r="N8" s="186"/>
      <c r="O8" s="186"/>
      <c r="P8" s="186"/>
      <c r="Q8" s="186"/>
      <c r="R8" s="186"/>
      <c r="S8" s="186"/>
      <c r="T8" s="186"/>
    </row>
    <row r="9" spans="1:20" s="33" customFormat="1" ht="13.5" customHeight="1" x14ac:dyDescent="0.15">
      <c r="A9" s="239"/>
      <c r="B9" s="44" t="s">
        <v>14</v>
      </c>
      <c r="C9" s="156">
        <v>230</v>
      </c>
      <c r="D9" s="45">
        <v>22</v>
      </c>
      <c r="E9" s="46">
        <v>142</v>
      </c>
      <c r="F9" s="46">
        <v>65</v>
      </c>
      <c r="G9" s="47">
        <v>1</v>
      </c>
      <c r="H9" s="30"/>
      <c r="I9" s="30">
        <f t="shared" ref="I9" si="2">SUM(D9:E9)</f>
        <v>164</v>
      </c>
    </row>
    <row r="10" spans="1:20" ht="13.5" customHeight="1" x14ac:dyDescent="0.15">
      <c r="A10" s="239"/>
      <c r="B10" s="43"/>
      <c r="C10" s="158"/>
      <c r="D10" s="142">
        <v>9.5652173913043477</v>
      </c>
      <c r="E10" s="152">
        <v>61.739130434782609</v>
      </c>
      <c r="F10" s="152">
        <v>28.260869565217391</v>
      </c>
      <c r="G10" s="147">
        <v>0.43478260869565216</v>
      </c>
      <c r="H10" s="193"/>
      <c r="I10" s="204">
        <f t="shared" ref="I10" si="3">I9/$C9*100</f>
        <v>71.304347826086953</v>
      </c>
      <c r="J10" s="205"/>
      <c r="K10" s="205"/>
      <c r="L10" s="186"/>
      <c r="M10" s="186"/>
      <c r="N10" s="186"/>
      <c r="O10" s="186"/>
      <c r="P10" s="186"/>
      <c r="Q10" s="186"/>
      <c r="R10" s="186"/>
      <c r="S10" s="186"/>
      <c r="T10" s="186"/>
    </row>
    <row r="11" spans="1:20" s="33" customFormat="1" ht="13.5" customHeight="1" x14ac:dyDescent="0.15">
      <c r="A11" s="239"/>
      <c r="B11" s="44" t="s">
        <v>15</v>
      </c>
      <c r="C11" s="156">
        <v>625</v>
      </c>
      <c r="D11" s="45">
        <v>35</v>
      </c>
      <c r="E11" s="46">
        <v>358</v>
      </c>
      <c r="F11" s="46">
        <v>230</v>
      </c>
      <c r="G11" s="47">
        <v>2</v>
      </c>
      <c r="H11" s="30"/>
      <c r="I11" s="30">
        <f t="shared" ref="I11" si="4">SUM(D11:E11)</f>
        <v>393</v>
      </c>
    </row>
    <row r="12" spans="1:20" ht="13.5" customHeight="1" x14ac:dyDescent="0.15">
      <c r="A12" s="239"/>
      <c r="B12" s="43"/>
      <c r="C12" s="158"/>
      <c r="D12" s="142">
        <v>5.6000000000000005</v>
      </c>
      <c r="E12" s="152">
        <v>57.28</v>
      </c>
      <c r="F12" s="152">
        <v>36.799999999999997</v>
      </c>
      <c r="G12" s="147">
        <v>0.32</v>
      </c>
      <c r="H12" s="193"/>
      <c r="I12" s="204">
        <f t="shared" ref="I12" si="5">I11/$C11*100</f>
        <v>62.88</v>
      </c>
      <c r="J12" s="205"/>
      <c r="K12" s="205"/>
      <c r="L12" s="186"/>
      <c r="M12" s="186"/>
      <c r="N12" s="186"/>
      <c r="O12" s="186"/>
      <c r="P12" s="186"/>
      <c r="Q12" s="186"/>
      <c r="R12" s="186"/>
      <c r="S12" s="186"/>
      <c r="T12" s="186"/>
    </row>
    <row r="13" spans="1:20" s="33" customFormat="1" ht="13.5" customHeight="1" x14ac:dyDescent="0.15">
      <c r="A13" s="239"/>
      <c r="B13" s="44" t="s">
        <v>16</v>
      </c>
      <c r="C13" s="156">
        <v>173</v>
      </c>
      <c r="D13" s="45">
        <v>5</v>
      </c>
      <c r="E13" s="46">
        <v>100</v>
      </c>
      <c r="F13" s="46">
        <v>68</v>
      </c>
      <c r="G13" s="47">
        <v>0</v>
      </c>
      <c r="H13" s="30"/>
      <c r="I13" s="30">
        <f t="shared" ref="I13" si="6">SUM(D13:E13)</f>
        <v>105</v>
      </c>
    </row>
    <row r="14" spans="1:20" ht="13.5" customHeight="1" x14ac:dyDescent="0.15">
      <c r="A14" s="239"/>
      <c r="B14" s="43"/>
      <c r="C14" s="158"/>
      <c r="D14" s="142">
        <v>2.8901734104046244</v>
      </c>
      <c r="E14" s="152">
        <v>57.80346820809249</v>
      </c>
      <c r="F14" s="152">
        <v>39.306358381502889</v>
      </c>
      <c r="G14" s="147">
        <v>0</v>
      </c>
      <c r="H14" s="193"/>
      <c r="I14" s="204">
        <f t="shared" ref="I14" si="7">I13/$C13*100</f>
        <v>60.693641618497111</v>
      </c>
      <c r="J14" s="205"/>
      <c r="K14" s="205"/>
      <c r="L14" s="186"/>
      <c r="M14" s="186"/>
      <c r="N14" s="186"/>
      <c r="O14" s="186"/>
      <c r="P14" s="186"/>
      <c r="Q14" s="186"/>
      <c r="R14" s="186"/>
      <c r="S14" s="186"/>
      <c r="T14" s="186"/>
    </row>
    <row r="15" spans="1:20" s="33" customFormat="1" ht="13.5" customHeight="1" x14ac:dyDescent="0.15">
      <c r="A15" s="239"/>
      <c r="B15" s="44" t="s">
        <v>17</v>
      </c>
      <c r="C15" s="156">
        <v>173</v>
      </c>
      <c r="D15" s="45">
        <v>9</v>
      </c>
      <c r="E15" s="46">
        <v>96</v>
      </c>
      <c r="F15" s="46">
        <v>68</v>
      </c>
      <c r="G15" s="47">
        <v>0</v>
      </c>
      <c r="H15" s="30"/>
      <c r="I15" s="30">
        <f t="shared" ref="I15" si="8">SUM(D15:E15)</f>
        <v>105</v>
      </c>
    </row>
    <row r="16" spans="1:20" ht="13.5" customHeight="1" x14ac:dyDescent="0.15">
      <c r="A16" s="239"/>
      <c r="B16" s="43"/>
      <c r="C16" s="158"/>
      <c r="D16" s="142">
        <v>5.202312138728324</v>
      </c>
      <c r="E16" s="152">
        <v>55.49132947976878</v>
      </c>
      <c r="F16" s="152">
        <v>39.306358381502889</v>
      </c>
      <c r="G16" s="147">
        <v>0</v>
      </c>
      <c r="H16" s="193"/>
      <c r="I16" s="204">
        <f t="shared" ref="I16" si="9">I15/$C15*100</f>
        <v>60.693641618497111</v>
      </c>
      <c r="J16" s="205"/>
      <c r="K16" s="205"/>
      <c r="L16" s="186"/>
      <c r="M16" s="186"/>
      <c r="N16" s="186"/>
      <c r="O16" s="186"/>
      <c r="P16" s="186"/>
      <c r="Q16" s="186"/>
      <c r="R16" s="186"/>
      <c r="S16" s="186"/>
      <c r="T16" s="186"/>
    </row>
    <row r="17" spans="1:20" s="33" customFormat="1" ht="13.5" customHeight="1" x14ac:dyDescent="0.15">
      <c r="A17" s="239"/>
      <c r="B17" s="44" t="s">
        <v>18</v>
      </c>
      <c r="C17" s="156">
        <v>80</v>
      </c>
      <c r="D17" s="45">
        <v>5</v>
      </c>
      <c r="E17" s="46">
        <v>43</v>
      </c>
      <c r="F17" s="46">
        <v>31</v>
      </c>
      <c r="G17" s="47">
        <v>1</v>
      </c>
      <c r="H17" s="30"/>
      <c r="I17" s="30">
        <f t="shared" ref="I17" si="10">SUM(D17:E17)</f>
        <v>48</v>
      </c>
    </row>
    <row r="18" spans="1:20" ht="13.5" customHeight="1" thickBot="1" x14ac:dyDescent="0.2">
      <c r="A18" s="240"/>
      <c r="B18" s="49"/>
      <c r="C18" s="157"/>
      <c r="D18" s="149">
        <v>6.25</v>
      </c>
      <c r="E18" s="214">
        <v>53.75</v>
      </c>
      <c r="F18" s="214">
        <v>38.75</v>
      </c>
      <c r="G18" s="154">
        <v>1.25</v>
      </c>
      <c r="H18" s="193"/>
      <c r="I18" s="215">
        <f t="shared" ref="I18" si="11">I17/$C17*100</f>
        <v>60</v>
      </c>
      <c r="J18" s="205"/>
      <c r="K18" s="205"/>
      <c r="L18" s="186"/>
      <c r="M18" s="186"/>
      <c r="N18" s="186"/>
      <c r="O18" s="186"/>
      <c r="P18" s="186"/>
      <c r="Q18" s="186"/>
      <c r="R18" s="186"/>
      <c r="S18" s="186"/>
      <c r="T18" s="186"/>
    </row>
    <row r="19" spans="1:20" s="33" customFormat="1" ht="13.5" customHeight="1" x14ac:dyDescent="0.15">
      <c r="A19" s="238" t="s">
        <v>19</v>
      </c>
      <c r="B19" s="37" t="s">
        <v>20</v>
      </c>
      <c r="C19" s="155">
        <v>1001</v>
      </c>
      <c r="D19" s="39">
        <v>45</v>
      </c>
      <c r="E19" s="40">
        <v>607</v>
      </c>
      <c r="F19" s="40">
        <v>347</v>
      </c>
      <c r="G19" s="41">
        <v>2</v>
      </c>
      <c r="H19" s="30"/>
      <c r="I19" s="30">
        <f t="shared" ref="I19" si="12">SUM(D19:E19)</f>
        <v>652</v>
      </c>
    </row>
    <row r="20" spans="1:20" s="51" customFormat="1" ht="13.5" customHeight="1" x14ac:dyDescent="0.15">
      <c r="A20" s="239"/>
      <c r="B20" s="50"/>
      <c r="C20" s="158"/>
      <c r="D20" s="142">
        <v>4.4955044955044956</v>
      </c>
      <c r="E20" s="152">
        <v>60.639360639360639</v>
      </c>
      <c r="F20" s="152">
        <v>34.665334665334662</v>
      </c>
      <c r="G20" s="147">
        <v>0.19980019980019981</v>
      </c>
      <c r="H20" s="193"/>
      <c r="I20" s="204">
        <f t="shared" ref="I20" si="13">I19/$C19*100</f>
        <v>65.134865134865137</v>
      </c>
      <c r="J20" s="205"/>
      <c r="K20" s="205"/>
      <c r="L20" s="186"/>
      <c r="M20" s="186"/>
      <c r="N20" s="186"/>
      <c r="O20" s="186"/>
      <c r="P20" s="186"/>
      <c r="Q20" s="186"/>
      <c r="R20" s="186"/>
      <c r="S20" s="186"/>
      <c r="T20" s="186"/>
    </row>
    <row r="21" spans="1:20" s="33" customFormat="1" ht="13.5" customHeight="1" x14ac:dyDescent="0.15">
      <c r="A21" s="239"/>
      <c r="B21" s="44" t="s">
        <v>21</v>
      </c>
      <c r="C21" s="156">
        <v>1454</v>
      </c>
      <c r="D21" s="45">
        <v>105</v>
      </c>
      <c r="E21" s="46">
        <v>869</v>
      </c>
      <c r="F21" s="46">
        <v>477</v>
      </c>
      <c r="G21" s="47">
        <v>3</v>
      </c>
      <c r="H21" s="30"/>
      <c r="I21" s="30">
        <f t="shared" ref="I21" si="14">SUM(D21:E21)</f>
        <v>974</v>
      </c>
    </row>
    <row r="22" spans="1:20" s="51" customFormat="1" ht="13.5" customHeight="1" x14ac:dyDescent="0.15">
      <c r="A22" s="239"/>
      <c r="B22" s="50"/>
      <c r="C22" s="158"/>
      <c r="D22" s="142">
        <v>7.2214580467675384</v>
      </c>
      <c r="E22" s="152">
        <v>59.766162310866576</v>
      </c>
      <c r="F22" s="152">
        <v>32.806052269601096</v>
      </c>
      <c r="G22" s="147">
        <v>0.20632737276478677</v>
      </c>
      <c r="H22" s="186"/>
      <c r="I22" s="204">
        <f t="shared" ref="I22" si="15">I21/$C21*100</f>
        <v>66.987620357634114</v>
      </c>
      <c r="J22" s="205"/>
      <c r="K22" s="205"/>
      <c r="L22" s="186"/>
      <c r="M22" s="186"/>
      <c r="N22" s="186"/>
      <c r="O22" s="186"/>
      <c r="P22" s="186"/>
      <c r="Q22" s="186"/>
      <c r="R22" s="186"/>
      <c r="S22" s="186"/>
      <c r="T22" s="186"/>
    </row>
    <row r="23" spans="1:20" s="51" customFormat="1" ht="13.5" customHeight="1" x14ac:dyDescent="0.15">
      <c r="A23" s="239"/>
      <c r="B23" s="44" t="s">
        <v>75</v>
      </c>
      <c r="C23" s="156">
        <v>7</v>
      </c>
      <c r="D23" s="45">
        <v>0</v>
      </c>
      <c r="E23" s="46">
        <v>4</v>
      </c>
      <c r="F23" s="46">
        <v>3</v>
      </c>
      <c r="G23" s="47">
        <v>0</v>
      </c>
      <c r="H23" s="30"/>
      <c r="I23" s="30">
        <f t="shared" ref="I23" si="16">SUM(D23:E23)</f>
        <v>4</v>
      </c>
      <c r="J23" s="33"/>
      <c r="K23" s="33"/>
    </row>
    <row r="24" spans="1:20" s="51" customFormat="1" ht="13.5" customHeight="1" x14ac:dyDescent="0.15">
      <c r="A24" s="239"/>
      <c r="B24" s="50"/>
      <c r="C24" s="158"/>
      <c r="D24" s="142">
        <v>0</v>
      </c>
      <c r="E24" s="152">
        <v>57.142857142857139</v>
      </c>
      <c r="F24" s="152">
        <v>42.857142857142854</v>
      </c>
      <c r="G24" s="147">
        <v>0</v>
      </c>
      <c r="H24" s="186"/>
      <c r="I24" s="204">
        <f t="shared" ref="I24" si="17">I23/$C23*100</f>
        <v>57.142857142857139</v>
      </c>
      <c r="J24" s="205"/>
      <c r="K24" s="205"/>
      <c r="L24" s="186"/>
      <c r="M24" s="186"/>
      <c r="N24" s="186"/>
      <c r="O24" s="186"/>
      <c r="P24" s="186"/>
      <c r="Q24" s="186"/>
      <c r="R24" s="186"/>
      <c r="S24" s="186"/>
      <c r="T24" s="186"/>
    </row>
    <row r="25" spans="1:20" s="33" customFormat="1" ht="13.5" customHeight="1" x14ac:dyDescent="0.15">
      <c r="A25" s="239"/>
      <c r="B25" s="44" t="s">
        <v>8</v>
      </c>
      <c r="C25" s="156">
        <v>21</v>
      </c>
      <c r="D25" s="45">
        <v>4</v>
      </c>
      <c r="E25" s="46">
        <v>10</v>
      </c>
      <c r="F25" s="46">
        <v>7</v>
      </c>
      <c r="G25" s="47">
        <v>0</v>
      </c>
      <c r="I25" s="30">
        <f t="shared" ref="I25" si="18">SUM(D25:E25)</f>
        <v>14</v>
      </c>
    </row>
    <row r="26" spans="1:20" s="51" customFormat="1" ht="13.5" customHeight="1" thickBot="1" x14ac:dyDescent="0.2">
      <c r="A26" s="240"/>
      <c r="B26" s="52"/>
      <c r="C26" s="157"/>
      <c r="D26" s="149">
        <v>19.047619047619047</v>
      </c>
      <c r="E26" s="214">
        <v>47.619047619047613</v>
      </c>
      <c r="F26" s="214">
        <v>33.333333333333329</v>
      </c>
      <c r="G26" s="154">
        <v>0</v>
      </c>
      <c r="H26" s="186"/>
      <c r="I26" s="204">
        <f t="shared" ref="I26" si="19">I25/$C25*100</f>
        <v>66.666666666666657</v>
      </c>
      <c r="J26" s="205"/>
      <c r="K26" s="205"/>
      <c r="L26" s="186"/>
      <c r="M26" s="186"/>
      <c r="N26" s="186"/>
      <c r="O26" s="186"/>
      <c r="P26" s="186"/>
      <c r="Q26" s="186"/>
      <c r="R26" s="186"/>
      <c r="S26" s="186"/>
      <c r="T26" s="186"/>
    </row>
    <row r="27" spans="1:20" s="33" customFormat="1" ht="13.5" customHeight="1" x14ac:dyDescent="0.15">
      <c r="A27" s="238" t="s">
        <v>22</v>
      </c>
      <c r="B27" s="37" t="s">
        <v>23</v>
      </c>
      <c r="C27" s="155">
        <v>115</v>
      </c>
      <c r="D27" s="39">
        <v>3</v>
      </c>
      <c r="E27" s="40">
        <v>56</v>
      </c>
      <c r="F27" s="40">
        <v>56</v>
      </c>
      <c r="G27" s="41">
        <v>0</v>
      </c>
      <c r="I27" s="70">
        <f t="shared" ref="I27" si="20">SUM(D27:E27)</f>
        <v>59</v>
      </c>
    </row>
    <row r="28" spans="1:20" s="51" customFormat="1" ht="13.5" customHeight="1" x14ac:dyDescent="0.15">
      <c r="A28" s="239"/>
      <c r="B28" s="50"/>
      <c r="C28" s="158"/>
      <c r="D28" s="142">
        <v>2.6086956521739131</v>
      </c>
      <c r="E28" s="152">
        <v>48.695652173913047</v>
      </c>
      <c r="F28" s="152">
        <v>48.695652173913047</v>
      </c>
      <c r="G28" s="147">
        <v>0</v>
      </c>
      <c r="H28" s="186"/>
      <c r="I28" s="204">
        <f t="shared" ref="I28" si="21">I27/$C27*100</f>
        <v>51.304347826086961</v>
      </c>
      <c r="J28" s="205"/>
      <c r="K28" s="205"/>
      <c r="L28" s="186"/>
      <c r="M28" s="186"/>
      <c r="N28" s="186"/>
      <c r="O28" s="186"/>
      <c r="P28" s="186"/>
      <c r="Q28" s="186"/>
      <c r="R28" s="186"/>
      <c r="S28" s="186"/>
      <c r="T28" s="186"/>
    </row>
    <row r="29" spans="1:20" s="33" customFormat="1" ht="13.5" customHeight="1" x14ac:dyDescent="0.15">
      <c r="A29" s="239"/>
      <c r="B29" s="44" t="s">
        <v>24</v>
      </c>
      <c r="C29" s="156">
        <v>201</v>
      </c>
      <c r="D29" s="45">
        <v>5</v>
      </c>
      <c r="E29" s="46">
        <v>109</v>
      </c>
      <c r="F29" s="46">
        <v>87</v>
      </c>
      <c r="G29" s="47">
        <v>0</v>
      </c>
      <c r="I29" s="30">
        <f t="shared" ref="I29" si="22">SUM(D29:E29)</f>
        <v>114</v>
      </c>
    </row>
    <row r="30" spans="1:20" s="51" customFormat="1" ht="13.5" customHeight="1" x14ac:dyDescent="0.15">
      <c r="A30" s="239"/>
      <c r="B30" s="50"/>
      <c r="C30" s="158"/>
      <c r="D30" s="142">
        <v>2.4875621890547266</v>
      </c>
      <c r="E30" s="152">
        <v>54.228855721393032</v>
      </c>
      <c r="F30" s="152">
        <v>43.283582089552233</v>
      </c>
      <c r="G30" s="147">
        <v>0</v>
      </c>
      <c r="H30" s="186"/>
      <c r="I30" s="204">
        <f t="shared" ref="I30" si="23">I29/$C29*100</f>
        <v>56.71641791044776</v>
      </c>
      <c r="J30" s="205"/>
      <c r="K30" s="205"/>
      <c r="L30" s="186"/>
      <c r="M30" s="186"/>
      <c r="N30" s="186"/>
      <c r="O30" s="186"/>
      <c r="P30" s="186"/>
      <c r="Q30" s="186"/>
      <c r="R30" s="186"/>
      <c r="S30" s="186"/>
      <c r="T30" s="186"/>
    </row>
    <row r="31" spans="1:20" s="33" customFormat="1" ht="13.5" customHeight="1" x14ac:dyDescent="0.15">
      <c r="A31" s="239"/>
      <c r="B31" s="44" t="s">
        <v>25</v>
      </c>
      <c r="C31" s="156">
        <v>316</v>
      </c>
      <c r="D31" s="45">
        <v>16</v>
      </c>
      <c r="E31" s="46">
        <v>190</v>
      </c>
      <c r="F31" s="46">
        <v>110</v>
      </c>
      <c r="G31" s="47">
        <v>0</v>
      </c>
      <c r="I31" s="30">
        <f t="shared" ref="I31" si="24">SUM(D31:E31)</f>
        <v>206</v>
      </c>
    </row>
    <row r="32" spans="1:20" s="51" customFormat="1" ht="13.5" customHeight="1" x14ac:dyDescent="0.15">
      <c r="A32" s="239"/>
      <c r="B32" s="50"/>
      <c r="C32" s="158"/>
      <c r="D32" s="142">
        <v>5.0632911392405067</v>
      </c>
      <c r="E32" s="152">
        <v>60.12658227848101</v>
      </c>
      <c r="F32" s="152">
        <v>34.810126582278485</v>
      </c>
      <c r="G32" s="147">
        <v>0</v>
      </c>
      <c r="H32" s="186"/>
      <c r="I32" s="204">
        <f t="shared" ref="I32" si="25">I31/$C31*100</f>
        <v>65.189873417721529</v>
      </c>
      <c r="J32" s="205"/>
      <c r="K32" s="205"/>
      <c r="L32" s="186"/>
      <c r="M32" s="186"/>
      <c r="N32" s="186"/>
      <c r="O32" s="186"/>
      <c r="P32" s="186"/>
      <c r="Q32" s="186"/>
      <c r="R32" s="186"/>
      <c r="S32" s="186"/>
      <c r="T32" s="186"/>
    </row>
    <row r="33" spans="1:20" s="33" customFormat="1" ht="13.5" customHeight="1" x14ac:dyDescent="0.15">
      <c r="A33" s="239"/>
      <c r="B33" s="44" t="s">
        <v>26</v>
      </c>
      <c r="C33" s="156">
        <v>484</v>
      </c>
      <c r="D33" s="45">
        <v>30</v>
      </c>
      <c r="E33" s="46">
        <v>289</v>
      </c>
      <c r="F33" s="46">
        <v>165</v>
      </c>
      <c r="G33" s="47">
        <v>0</v>
      </c>
      <c r="I33" s="30">
        <f t="shared" ref="I33" si="26">SUM(D33:E33)</f>
        <v>319</v>
      </c>
    </row>
    <row r="34" spans="1:20" s="51" customFormat="1" ht="13.5" customHeight="1" x14ac:dyDescent="0.15">
      <c r="A34" s="239"/>
      <c r="B34" s="50"/>
      <c r="C34" s="158"/>
      <c r="D34" s="142">
        <v>6.1983471074380168</v>
      </c>
      <c r="E34" s="152">
        <v>59.710743801652889</v>
      </c>
      <c r="F34" s="152">
        <v>34.090909090909086</v>
      </c>
      <c r="G34" s="147">
        <v>0</v>
      </c>
      <c r="H34" s="186"/>
      <c r="I34" s="204">
        <f t="shared" ref="I34" si="27">I33/$C33*100</f>
        <v>65.909090909090907</v>
      </c>
      <c r="J34" s="205"/>
      <c r="K34" s="205"/>
      <c r="L34" s="186"/>
      <c r="M34" s="186"/>
      <c r="N34" s="186"/>
      <c r="O34" s="186"/>
      <c r="P34" s="186"/>
      <c r="Q34" s="186"/>
      <c r="R34" s="186"/>
      <c r="S34" s="186"/>
      <c r="T34" s="186"/>
    </row>
    <row r="35" spans="1:20" s="33" customFormat="1" ht="13.5" customHeight="1" x14ac:dyDescent="0.15">
      <c r="A35" s="239"/>
      <c r="B35" s="44" t="s">
        <v>27</v>
      </c>
      <c r="C35" s="156">
        <v>568</v>
      </c>
      <c r="D35" s="45">
        <v>37</v>
      </c>
      <c r="E35" s="46">
        <v>358</v>
      </c>
      <c r="F35" s="46">
        <v>173</v>
      </c>
      <c r="G35" s="47">
        <v>0</v>
      </c>
      <c r="I35" s="30">
        <f t="shared" ref="I35" si="28">SUM(D35:E35)</f>
        <v>395</v>
      </c>
    </row>
    <row r="36" spans="1:20" s="51" customFormat="1" ht="13.5" customHeight="1" x14ac:dyDescent="0.15">
      <c r="A36" s="239"/>
      <c r="B36" s="50"/>
      <c r="C36" s="158"/>
      <c r="D36" s="142">
        <v>6.5140845070422531</v>
      </c>
      <c r="E36" s="152">
        <v>63.028169014084511</v>
      </c>
      <c r="F36" s="152">
        <v>30.457746478873236</v>
      </c>
      <c r="G36" s="147">
        <v>0</v>
      </c>
      <c r="H36" s="186"/>
      <c r="I36" s="204">
        <f t="shared" ref="I36" si="29">I35/$C35*100</f>
        <v>69.542253521126767</v>
      </c>
      <c r="J36" s="205"/>
      <c r="K36" s="205"/>
      <c r="L36" s="186"/>
      <c r="M36" s="186"/>
      <c r="N36" s="186"/>
      <c r="O36" s="186"/>
      <c r="P36" s="186"/>
      <c r="Q36" s="186"/>
      <c r="R36" s="186"/>
      <c r="S36" s="186"/>
      <c r="T36" s="186"/>
    </row>
    <row r="37" spans="1:20" s="33" customFormat="1" ht="13.5" customHeight="1" x14ac:dyDescent="0.15">
      <c r="A37" s="239"/>
      <c r="B37" s="44" t="s">
        <v>28</v>
      </c>
      <c r="C37" s="156">
        <v>783</v>
      </c>
      <c r="D37" s="45">
        <v>60</v>
      </c>
      <c r="E37" s="46">
        <v>479</v>
      </c>
      <c r="F37" s="46">
        <v>239</v>
      </c>
      <c r="G37" s="47">
        <v>5</v>
      </c>
      <c r="I37" s="30">
        <f t="shared" ref="I37" si="30">SUM(D37:E37)</f>
        <v>539</v>
      </c>
    </row>
    <row r="38" spans="1:20" s="51" customFormat="1" ht="13.5" customHeight="1" x14ac:dyDescent="0.15">
      <c r="A38" s="239"/>
      <c r="B38" s="50"/>
      <c r="C38" s="158"/>
      <c r="D38" s="142">
        <v>7.6628352490421454</v>
      </c>
      <c r="E38" s="152">
        <v>61.1749680715198</v>
      </c>
      <c r="F38" s="152">
        <v>30.523627075351211</v>
      </c>
      <c r="G38" s="147">
        <v>0.63856960408684549</v>
      </c>
      <c r="H38" s="186"/>
      <c r="I38" s="204">
        <f t="shared" ref="I38" si="31">I37/$C37*100</f>
        <v>68.837803320561946</v>
      </c>
      <c r="J38" s="205"/>
      <c r="K38" s="205"/>
      <c r="L38" s="186"/>
      <c r="M38" s="186"/>
      <c r="N38" s="186"/>
      <c r="O38" s="186"/>
      <c r="P38" s="186"/>
      <c r="Q38" s="186"/>
      <c r="R38" s="186"/>
      <c r="S38" s="186"/>
      <c r="T38" s="186"/>
    </row>
    <row r="39" spans="1:20" s="33" customFormat="1" ht="13.5" customHeight="1" x14ac:dyDescent="0.15">
      <c r="A39" s="239"/>
      <c r="B39" s="44" t="s">
        <v>8</v>
      </c>
      <c r="C39" s="156">
        <v>16</v>
      </c>
      <c r="D39" s="45">
        <v>3</v>
      </c>
      <c r="E39" s="46">
        <v>9</v>
      </c>
      <c r="F39" s="46">
        <v>4</v>
      </c>
      <c r="G39" s="47">
        <v>0</v>
      </c>
      <c r="I39" s="30">
        <f t="shared" ref="I39" si="32">SUM(D39:E39)</f>
        <v>12</v>
      </c>
    </row>
    <row r="40" spans="1:20" s="51" customFormat="1" ht="13.5" customHeight="1" thickBot="1" x14ac:dyDescent="0.2">
      <c r="A40" s="240"/>
      <c r="B40" s="52"/>
      <c r="C40" s="157"/>
      <c r="D40" s="149">
        <v>18.75</v>
      </c>
      <c r="E40" s="214">
        <v>56.25</v>
      </c>
      <c r="F40" s="214">
        <v>25</v>
      </c>
      <c r="G40" s="154">
        <v>0</v>
      </c>
      <c r="H40" s="186"/>
      <c r="I40" s="215">
        <f t="shared" ref="I40" si="33">I39/$C39*100</f>
        <v>75</v>
      </c>
      <c r="J40" s="205"/>
      <c r="K40" s="205"/>
      <c r="L40" s="186"/>
      <c r="M40" s="186"/>
      <c r="N40" s="186"/>
      <c r="O40" s="186"/>
      <c r="P40" s="186"/>
      <c r="Q40" s="186"/>
      <c r="R40" s="186"/>
      <c r="S40" s="186"/>
      <c r="T40" s="186"/>
    </row>
    <row r="41" spans="1:20" s="33" customFormat="1" ht="13.5" customHeight="1" x14ac:dyDescent="0.15">
      <c r="A41" s="239" t="s">
        <v>29</v>
      </c>
      <c r="B41" s="44" t="s">
        <v>30</v>
      </c>
      <c r="C41" s="156">
        <v>92</v>
      </c>
      <c r="D41" s="45">
        <v>3</v>
      </c>
      <c r="E41" s="46">
        <v>45</v>
      </c>
      <c r="F41" s="46">
        <v>44</v>
      </c>
      <c r="G41" s="47">
        <v>0</v>
      </c>
      <c r="I41" s="30">
        <f t="shared" ref="I41" si="34">SUM(D41:E41)</f>
        <v>48</v>
      </c>
    </row>
    <row r="42" spans="1:20" s="51" customFormat="1" ht="13.5" customHeight="1" x14ac:dyDescent="0.15">
      <c r="A42" s="239"/>
      <c r="B42" s="50"/>
      <c r="C42" s="158"/>
      <c r="D42" s="142">
        <v>3.2608695652173911</v>
      </c>
      <c r="E42" s="152">
        <v>48.913043478260867</v>
      </c>
      <c r="F42" s="152">
        <v>47.826086956521742</v>
      </c>
      <c r="G42" s="147">
        <v>0</v>
      </c>
      <c r="H42" s="186"/>
      <c r="I42" s="204">
        <f t="shared" ref="I42" si="35">I41/$C41*100</f>
        <v>52.173913043478258</v>
      </c>
      <c r="J42" s="205"/>
      <c r="K42" s="205"/>
      <c r="L42" s="186"/>
      <c r="M42" s="186"/>
      <c r="N42" s="186"/>
      <c r="O42" s="186"/>
      <c r="P42" s="186"/>
      <c r="Q42" s="186"/>
      <c r="R42" s="186"/>
      <c r="S42" s="186"/>
      <c r="T42" s="186"/>
    </row>
    <row r="43" spans="1:20" s="51" customFormat="1" ht="13.5" customHeight="1" x14ac:dyDescent="0.15">
      <c r="A43" s="239"/>
      <c r="B43" s="44" t="s">
        <v>76</v>
      </c>
      <c r="C43" s="156">
        <v>339</v>
      </c>
      <c r="D43" s="45">
        <v>24</v>
      </c>
      <c r="E43" s="46">
        <v>185</v>
      </c>
      <c r="F43" s="46">
        <v>130</v>
      </c>
      <c r="G43" s="47">
        <v>0</v>
      </c>
      <c r="H43" s="33"/>
      <c r="I43" s="30">
        <f t="shared" ref="I43" si="36">SUM(D43:E43)</f>
        <v>209</v>
      </c>
      <c r="J43" s="33"/>
      <c r="K43" s="33"/>
      <c r="L43" s="33"/>
      <c r="M43" s="33"/>
      <c r="N43" s="33"/>
      <c r="O43" s="33"/>
      <c r="P43" s="33"/>
      <c r="Q43" s="33"/>
      <c r="R43" s="33"/>
      <c r="S43" s="33"/>
      <c r="T43" s="33"/>
    </row>
    <row r="44" spans="1:20" s="51" customFormat="1" ht="13.5" customHeight="1" x14ac:dyDescent="0.15">
      <c r="A44" s="239"/>
      <c r="B44" s="50"/>
      <c r="C44" s="158"/>
      <c r="D44" s="142">
        <v>7.0796460176991154</v>
      </c>
      <c r="E44" s="152">
        <v>54.572271386430685</v>
      </c>
      <c r="F44" s="152">
        <v>38.34808259587021</v>
      </c>
      <c r="G44" s="147">
        <v>0</v>
      </c>
      <c r="H44" s="186"/>
      <c r="I44" s="204">
        <f t="shared" ref="I44" si="37">I43/$C43*100</f>
        <v>61.651917404129797</v>
      </c>
      <c r="J44" s="205"/>
      <c r="K44" s="205"/>
      <c r="L44" s="186"/>
      <c r="M44" s="186"/>
      <c r="N44" s="186"/>
      <c r="O44" s="186"/>
      <c r="P44" s="186"/>
      <c r="Q44" s="186"/>
      <c r="R44" s="186"/>
      <c r="S44" s="186"/>
      <c r="T44" s="186"/>
    </row>
    <row r="45" spans="1:20" s="33" customFormat="1" ht="13.5" customHeight="1" x14ac:dyDescent="0.15">
      <c r="A45" s="239"/>
      <c r="B45" s="44" t="s">
        <v>31</v>
      </c>
      <c r="C45" s="156">
        <v>219</v>
      </c>
      <c r="D45" s="45">
        <v>12</v>
      </c>
      <c r="E45" s="46">
        <v>128</v>
      </c>
      <c r="F45" s="46">
        <v>79</v>
      </c>
      <c r="G45" s="47">
        <v>0</v>
      </c>
      <c r="I45" s="30">
        <f t="shared" ref="I45" si="38">SUM(D45:E45)</f>
        <v>140</v>
      </c>
    </row>
    <row r="46" spans="1:20" s="51" customFormat="1" ht="13.5" customHeight="1" x14ac:dyDescent="0.15">
      <c r="A46" s="239"/>
      <c r="B46" s="50"/>
      <c r="C46" s="158"/>
      <c r="D46" s="142">
        <v>5.4794520547945202</v>
      </c>
      <c r="E46" s="152">
        <v>58.447488584474883</v>
      </c>
      <c r="F46" s="152">
        <v>36.073059360730589</v>
      </c>
      <c r="G46" s="147">
        <v>0</v>
      </c>
      <c r="H46" s="186"/>
      <c r="I46" s="204">
        <f t="shared" ref="I46" si="39">I45/$C45*100</f>
        <v>63.926940639269404</v>
      </c>
      <c r="J46" s="205"/>
      <c r="K46" s="205"/>
      <c r="L46" s="186"/>
      <c r="M46" s="186"/>
      <c r="N46" s="186"/>
      <c r="O46" s="186"/>
      <c r="P46" s="186"/>
      <c r="Q46" s="186"/>
      <c r="R46" s="186"/>
      <c r="S46" s="186"/>
      <c r="T46" s="186"/>
    </row>
    <row r="47" spans="1:20" s="33" customFormat="1" ht="13.5" customHeight="1" x14ac:dyDescent="0.15">
      <c r="A47" s="239"/>
      <c r="B47" s="44" t="s">
        <v>32</v>
      </c>
      <c r="C47" s="156">
        <v>156</v>
      </c>
      <c r="D47" s="45">
        <v>3</v>
      </c>
      <c r="E47" s="46">
        <v>94</v>
      </c>
      <c r="F47" s="46">
        <v>59</v>
      </c>
      <c r="G47" s="47">
        <v>0</v>
      </c>
      <c r="I47" s="30">
        <f t="shared" ref="I47" si="40">SUM(D47:E47)</f>
        <v>97</v>
      </c>
    </row>
    <row r="48" spans="1:20" s="51" customFormat="1" ht="13.5" customHeight="1" x14ac:dyDescent="0.15">
      <c r="A48" s="239"/>
      <c r="B48" s="50"/>
      <c r="C48" s="158"/>
      <c r="D48" s="142">
        <v>1.9230769230769231</v>
      </c>
      <c r="E48" s="152">
        <v>60.256410256410255</v>
      </c>
      <c r="F48" s="152">
        <v>37.820512820512818</v>
      </c>
      <c r="G48" s="147">
        <v>0</v>
      </c>
      <c r="H48" s="186"/>
      <c r="I48" s="204">
        <f t="shared" ref="I48" si="41">I47/$C47*100</f>
        <v>62.179487179487182</v>
      </c>
      <c r="J48" s="205"/>
      <c r="K48" s="205"/>
      <c r="L48" s="186"/>
      <c r="M48" s="186"/>
      <c r="N48" s="186"/>
      <c r="O48" s="186"/>
      <c r="P48" s="186"/>
      <c r="Q48" s="186"/>
      <c r="R48" s="186"/>
      <c r="S48" s="186"/>
      <c r="T48" s="186"/>
    </row>
    <row r="49" spans="1:20" s="33" customFormat="1" ht="13.5" customHeight="1" x14ac:dyDescent="0.15">
      <c r="A49" s="239"/>
      <c r="B49" s="44" t="s">
        <v>33</v>
      </c>
      <c r="C49" s="156">
        <v>365</v>
      </c>
      <c r="D49" s="45">
        <v>12</v>
      </c>
      <c r="E49" s="46">
        <v>225</v>
      </c>
      <c r="F49" s="46">
        <v>128</v>
      </c>
      <c r="G49" s="47">
        <v>0</v>
      </c>
      <c r="I49" s="30">
        <f t="shared" ref="I49" si="42">SUM(D49:E49)</f>
        <v>237</v>
      </c>
    </row>
    <row r="50" spans="1:20" s="51" customFormat="1" ht="13.5" customHeight="1" x14ac:dyDescent="0.15">
      <c r="A50" s="239"/>
      <c r="B50" s="50"/>
      <c r="C50" s="158"/>
      <c r="D50" s="142">
        <v>3.2876712328767121</v>
      </c>
      <c r="E50" s="152">
        <v>61.643835616438359</v>
      </c>
      <c r="F50" s="152">
        <v>35.06849315068493</v>
      </c>
      <c r="G50" s="147">
        <v>0</v>
      </c>
      <c r="H50" s="186"/>
      <c r="I50" s="204">
        <f t="shared" ref="I50" si="43">I49/$C49*100</f>
        <v>64.93150684931507</v>
      </c>
      <c r="J50" s="205"/>
      <c r="K50" s="205"/>
      <c r="L50" s="186"/>
      <c r="M50" s="186"/>
      <c r="N50" s="186"/>
      <c r="O50" s="186"/>
      <c r="P50" s="186"/>
      <c r="Q50" s="186"/>
      <c r="R50" s="186"/>
      <c r="S50" s="186"/>
      <c r="T50" s="186"/>
    </row>
    <row r="51" spans="1:20" s="33" customFormat="1" ht="13.5" customHeight="1" x14ac:dyDescent="0.15">
      <c r="A51" s="239"/>
      <c r="B51" s="44" t="s">
        <v>34</v>
      </c>
      <c r="C51" s="156">
        <v>180</v>
      </c>
      <c r="D51" s="45">
        <v>11</v>
      </c>
      <c r="E51" s="46">
        <v>122</v>
      </c>
      <c r="F51" s="46">
        <v>47</v>
      </c>
      <c r="G51" s="47">
        <v>0</v>
      </c>
      <c r="I51" s="30">
        <f t="shared" ref="I51" si="44">SUM(D51:E51)</f>
        <v>133</v>
      </c>
    </row>
    <row r="52" spans="1:20" s="51" customFormat="1" ht="13.5" customHeight="1" x14ac:dyDescent="0.15">
      <c r="A52" s="239"/>
      <c r="B52" s="50"/>
      <c r="C52" s="158"/>
      <c r="D52" s="142">
        <v>6.1111111111111107</v>
      </c>
      <c r="E52" s="152">
        <v>67.777777777777786</v>
      </c>
      <c r="F52" s="152">
        <v>26.111111111111114</v>
      </c>
      <c r="G52" s="147">
        <v>0</v>
      </c>
      <c r="H52" s="186"/>
      <c r="I52" s="204">
        <f t="shared" ref="I52" si="45">I51/$C51*100</f>
        <v>73.888888888888886</v>
      </c>
      <c r="J52" s="205"/>
      <c r="K52" s="205"/>
      <c r="L52" s="186"/>
      <c r="M52" s="186"/>
      <c r="N52" s="186"/>
      <c r="O52" s="186"/>
      <c r="P52" s="186"/>
      <c r="Q52" s="186"/>
      <c r="R52" s="186"/>
      <c r="S52" s="186"/>
      <c r="T52" s="186"/>
    </row>
    <row r="53" spans="1:20" s="33" customFormat="1" ht="13.5" customHeight="1" x14ac:dyDescent="0.15">
      <c r="A53" s="239"/>
      <c r="B53" s="44" t="s">
        <v>35</v>
      </c>
      <c r="C53" s="156">
        <v>176</v>
      </c>
      <c r="D53" s="45">
        <v>9</v>
      </c>
      <c r="E53" s="46">
        <v>100</v>
      </c>
      <c r="F53" s="46">
        <v>66</v>
      </c>
      <c r="G53" s="47">
        <v>1</v>
      </c>
      <c r="I53" s="30">
        <f t="shared" ref="I53" si="46">SUM(D53:E53)</f>
        <v>109</v>
      </c>
    </row>
    <row r="54" spans="1:20" s="51" customFormat="1" ht="13.5" customHeight="1" x14ac:dyDescent="0.15">
      <c r="A54" s="239"/>
      <c r="B54" s="50"/>
      <c r="C54" s="158"/>
      <c r="D54" s="142">
        <v>5.1136363636363642</v>
      </c>
      <c r="E54" s="152">
        <v>56.81818181818182</v>
      </c>
      <c r="F54" s="152">
        <v>37.5</v>
      </c>
      <c r="G54" s="147">
        <v>0.56818181818181823</v>
      </c>
      <c r="H54" s="186"/>
      <c r="I54" s="204">
        <f t="shared" ref="I54" si="47">I53/$C53*100</f>
        <v>61.93181818181818</v>
      </c>
      <c r="J54" s="205"/>
      <c r="K54" s="205"/>
      <c r="L54" s="186"/>
      <c r="M54" s="186"/>
      <c r="N54" s="186"/>
      <c r="O54" s="186"/>
      <c r="P54" s="186"/>
      <c r="Q54" s="186"/>
      <c r="R54" s="186"/>
      <c r="S54" s="186"/>
      <c r="T54" s="186"/>
    </row>
    <row r="55" spans="1:20" s="33" customFormat="1" ht="13.5" customHeight="1" x14ac:dyDescent="0.15">
      <c r="A55" s="239"/>
      <c r="B55" s="44" t="s">
        <v>36</v>
      </c>
      <c r="C55" s="156">
        <v>558</v>
      </c>
      <c r="D55" s="45">
        <v>47</v>
      </c>
      <c r="E55" s="46">
        <v>346</v>
      </c>
      <c r="F55" s="46">
        <v>161</v>
      </c>
      <c r="G55" s="47">
        <v>4</v>
      </c>
      <c r="I55" s="30">
        <f t="shared" ref="I55" si="48">SUM(D55:E55)</f>
        <v>393</v>
      </c>
    </row>
    <row r="56" spans="1:20" s="51" customFormat="1" ht="13.5" customHeight="1" x14ac:dyDescent="0.15">
      <c r="A56" s="239"/>
      <c r="B56" s="50"/>
      <c r="C56" s="158"/>
      <c r="D56" s="142">
        <v>8.4229390681003586</v>
      </c>
      <c r="E56" s="152">
        <v>62.007168458781358</v>
      </c>
      <c r="F56" s="152">
        <v>28.853046594982079</v>
      </c>
      <c r="G56" s="147">
        <v>0.71684587813620071</v>
      </c>
      <c r="H56" s="186"/>
      <c r="I56" s="204">
        <f t="shared" ref="I56" si="49">I55/$C55*100</f>
        <v>70.430107526881727</v>
      </c>
      <c r="J56" s="205"/>
      <c r="K56" s="205"/>
      <c r="L56" s="186"/>
      <c r="M56" s="186"/>
      <c r="N56" s="186"/>
      <c r="O56" s="186"/>
      <c r="P56" s="186"/>
      <c r="Q56" s="186"/>
      <c r="R56" s="186"/>
      <c r="S56" s="186"/>
      <c r="T56" s="186"/>
    </row>
    <row r="57" spans="1:20" s="33" customFormat="1" ht="13.5" customHeight="1" x14ac:dyDescent="0.15">
      <c r="A57" s="239"/>
      <c r="B57" s="44" t="s">
        <v>37</v>
      </c>
      <c r="C57" s="156">
        <v>530</v>
      </c>
      <c r="D57" s="45">
        <v>38</v>
      </c>
      <c r="E57" s="46">
        <v>329</v>
      </c>
      <c r="F57" s="46">
        <v>163</v>
      </c>
      <c r="G57" s="47">
        <v>0</v>
      </c>
      <c r="I57" s="30">
        <f t="shared" ref="I57" si="50">SUM(D57:E57)</f>
        <v>367</v>
      </c>
    </row>
    <row r="58" spans="1:20" s="51" customFormat="1" ht="13.5" customHeight="1" thickBot="1" x14ac:dyDescent="0.2">
      <c r="A58" s="240"/>
      <c r="B58" s="52"/>
      <c r="C58" s="157"/>
      <c r="D58" s="149">
        <v>7.1698113207547172</v>
      </c>
      <c r="E58" s="214">
        <v>62.075471698113205</v>
      </c>
      <c r="F58" s="214">
        <v>30.754716981132074</v>
      </c>
      <c r="G58" s="154">
        <v>0</v>
      </c>
      <c r="H58" s="186"/>
      <c r="I58" s="215">
        <f t="shared" ref="I58" si="51">I57/$C57*100</f>
        <v>69.245283018867923</v>
      </c>
      <c r="J58" s="205"/>
      <c r="K58" s="205"/>
      <c r="L58" s="186"/>
      <c r="M58" s="186"/>
      <c r="N58" s="186"/>
      <c r="O58" s="186"/>
      <c r="P58" s="186"/>
      <c r="Q58" s="186"/>
      <c r="R58" s="186"/>
      <c r="S58" s="186"/>
      <c r="T58" s="186"/>
    </row>
    <row r="59" spans="1:20" s="33" customFormat="1" ht="13.5" customHeight="1" x14ac:dyDescent="0.15">
      <c r="A59" s="241" t="s">
        <v>91</v>
      </c>
      <c r="B59" s="44" t="s">
        <v>39</v>
      </c>
      <c r="C59" s="156">
        <v>1137</v>
      </c>
      <c r="D59" s="45">
        <v>60</v>
      </c>
      <c r="E59" s="46">
        <v>681</v>
      </c>
      <c r="F59" s="46">
        <v>394</v>
      </c>
      <c r="G59" s="47">
        <v>2</v>
      </c>
      <c r="I59" s="30">
        <f t="shared" ref="I59" si="52">SUM(D59:E59)</f>
        <v>741</v>
      </c>
    </row>
    <row r="60" spans="1:20" s="51" customFormat="1" ht="13.5" customHeight="1" x14ac:dyDescent="0.15">
      <c r="A60" s="241"/>
      <c r="B60" s="50" t="s">
        <v>40</v>
      </c>
      <c r="C60" s="158"/>
      <c r="D60" s="142">
        <v>5.2770448548812663</v>
      </c>
      <c r="E60" s="152">
        <v>59.894459102902374</v>
      </c>
      <c r="F60" s="152">
        <v>34.652594547053653</v>
      </c>
      <c r="G60" s="147">
        <v>0.17590149516270889</v>
      </c>
      <c r="H60" s="186"/>
      <c r="I60" s="204">
        <f t="shared" ref="I60" si="53">I59/$C59*100</f>
        <v>65.171503957783642</v>
      </c>
      <c r="J60" s="205"/>
      <c r="K60" s="205"/>
      <c r="L60" s="186"/>
      <c r="M60" s="186"/>
      <c r="N60" s="186"/>
      <c r="O60" s="186"/>
      <c r="P60" s="186"/>
      <c r="Q60" s="186"/>
      <c r="R60" s="186"/>
      <c r="S60" s="186"/>
      <c r="T60" s="186"/>
    </row>
    <row r="61" spans="1:20" s="33" customFormat="1" ht="13.5" customHeight="1" x14ac:dyDescent="0.15">
      <c r="A61" s="241"/>
      <c r="B61" s="44" t="s">
        <v>41</v>
      </c>
      <c r="C61" s="156">
        <v>339</v>
      </c>
      <c r="D61" s="45">
        <v>15</v>
      </c>
      <c r="E61" s="46">
        <v>196</v>
      </c>
      <c r="F61" s="46">
        <v>128</v>
      </c>
      <c r="G61" s="47">
        <v>0</v>
      </c>
      <c r="I61" s="30">
        <f t="shared" ref="I61" si="54">SUM(D61:E61)</f>
        <v>211</v>
      </c>
    </row>
    <row r="62" spans="1:20" s="51" customFormat="1" ht="13.5" customHeight="1" x14ac:dyDescent="0.15">
      <c r="A62" s="241"/>
      <c r="B62" s="50" t="s">
        <v>40</v>
      </c>
      <c r="C62" s="158"/>
      <c r="D62" s="142">
        <v>4.4247787610619467</v>
      </c>
      <c r="E62" s="152">
        <v>57.817109144542776</v>
      </c>
      <c r="F62" s="152">
        <v>37.75811209439528</v>
      </c>
      <c r="G62" s="147">
        <v>0</v>
      </c>
      <c r="H62" s="186"/>
      <c r="I62" s="204">
        <f t="shared" ref="I62" si="55">I61/$C61*100</f>
        <v>62.24188790560472</v>
      </c>
      <c r="J62" s="205"/>
      <c r="K62" s="205"/>
      <c r="L62" s="186"/>
      <c r="M62" s="186"/>
      <c r="N62" s="186"/>
      <c r="O62" s="186"/>
      <c r="P62" s="186"/>
      <c r="Q62" s="186"/>
      <c r="R62" s="186"/>
      <c r="S62" s="186"/>
      <c r="T62" s="186"/>
    </row>
    <row r="63" spans="1:20" s="33" customFormat="1" ht="13.5" customHeight="1" x14ac:dyDescent="0.15">
      <c r="A63" s="241"/>
      <c r="B63" s="44" t="s">
        <v>42</v>
      </c>
      <c r="C63" s="156">
        <v>1007</v>
      </c>
      <c r="D63" s="45">
        <v>79</v>
      </c>
      <c r="E63" s="46">
        <v>613</v>
      </c>
      <c r="F63" s="46">
        <v>312</v>
      </c>
      <c r="G63" s="47">
        <v>3</v>
      </c>
      <c r="I63" s="30">
        <f t="shared" ref="I63" si="56">SUM(D63:E63)</f>
        <v>692</v>
      </c>
    </row>
    <row r="64" spans="1:20" s="51" customFormat="1" ht="13.5" customHeight="1" thickBot="1" x14ac:dyDescent="0.2">
      <c r="A64" s="242"/>
      <c r="B64" s="52"/>
      <c r="C64" s="157"/>
      <c r="D64" s="149">
        <v>7.8450844091360477</v>
      </c>
      <c r="E64" s="214">
        <v>60.873882820258196</v>
      </c>
      <c r="F64" s="214">
        <v>30.983118172790469</v>
      </c>
      <c r="G64" s="154">
        <v>0.29791459781529295</v>
      </c>
      <c r="H64" s="186"/>
      <c r="I64" s="215">
        <f t="shared" ref="I64" si="57">I63/$C63*100</f>
        <v>68.718967229394252</v>
      </c>
      <c r="J64" s="205"/>
      <c r="K64" s="205"/>
      <c r="L64" s="186"/>
      <c r="M64" s="186"/>
      <c r="N64" s="186"/>
      <c r="O64" s="186"/>
      <c r="P64" s="186"/>
      <c r="Q64" s="186"/>
      <c r="R64" s="186"/>
      <c r="S64" s="186"/>
      <c r="T64" s="186"/>
    </row>
    <row r="65" spans="1:20" s="33" customFormat="1" ht="13.5" customHeight="1" x14ac:dyDescent="0.15">
      <c r="A65" s="241" t="s">
        <v>89</v>
      </c>
      <c r="B65" s="44" t="s">
        <v>77</v>
      </c>
      <c r="C65" s="156">
        <v>350</v>
      </c>
      <c r="D65" s="45">
        <v>12</v>
      </c>
      <c r="E65" s="46">
        <v>203</v>
      </c>
      <c r="F65" s="46">
        <v>135</v>
      </c>
      <c r="G65" s="47">
        <v>0</v>
      </c>
      <c r="I65" s="70">
        <f t="shared" ref="I65" si="58">SUM(D65:E65)</f>
        <v>215</v>
      </c>
    </row>
    <row r="66" spans="1:20" s="51" customFormat="1" ht="13.5" customHeight="1" x14ac:dyDescent="0.15">
      <c r="A66" s="239"/>
      <c r="B66" s="50"/>
      <c r="C66" s="158"/>
      <c r="D66" s="142">
        <v>3.4285714285714288</v>
      </c>
      <c r="E66" s="152">
        <v>57.999999999999993</v>
      </c>
      <c r="F66" s="152">
        <v>38.571428571428577</v>
      </c>
      <c r="G66" s="147">
        <v>0</v>
      </c>
      <c r="H66" s="186"/>
      <c r="I66" s="204">
        <f t="shared" ref="I66" si="59">I65/$C65*100</f>
        <v>61.428571428571431</v>
      </c>
      <c r="J66" s="205"/>
      <c r="K66" s="205"/>
      <c r="L66" s="186"/>
      <c r="M66" s="186"/>
      <c r="N66" s="186"/>
      <c r="O66" s="186"/>
      <c r="P66" s="186"/>
      <c r="Q66" s="186"/>
      <c r="R66" s="186"/>
      <c r="S66" s="186"/>
      <c r="T66" s="186"/>
    </row>
    <row r="67" spans="1:20" s="33" customFormat="1" ht="13.5" customHeight="1" x14ac:dyDescent="0.15">
      <c r="A67" s="239"/>
      <c r="B67" s="44" t="s">
        <v>78</v>
      </c>
      <c r="C67" s="156">
        <v>952</v>
      </c>
      <c r="D67" s="45">
        <v>78</v>
      </c>
      <c r="E67" s="46">
        <v>586</v>
      </c>
      <c r="F67" s="46">
        <v>285</v>
      </c>
      <c r="G67" s="47">
        <v>3</v>
      </c>
      <c r="I67" s="30">
        <f t="shared" ref="I67" si="60">SUM(D67:E67)</f>
        <v>664</v>
      </c>
    </row>
    <row r="68" spans="1:20" s="51" customFormat="1" ht="13.5" customHeight="1" x14ac:dyDescent="0.15">
      <c r="A68" s="239"/>
      <c r="B68" s="50"/>
      <c r="C68" s="158"/>
      <c r="D68" s="142">
        <v>8.1932773109243691</v>
      </c>
      <c r="E68" s="152">
        <v>61.554621848739501</v>
      </c>
      <c r="F68" s="152">
        <v>29.936974789915965</v>
      </c>
      <c r="G68" s="147">
        <v>0.31512605042016806</v>
      </c>
      <c r="H68" s="186"/>
      <c r="I68" s="204">
        <f t="shared" ref="I68" si="61">I67/$C67*100</f>
        <v>69.747899159663859</v>
      </c>
      <c r="J68" s="205"/>
      <c r="K68" s="205"/>
      <c r="L68" s="186"/>
      <c r="M68" s="186"/>
      <c r="N68" s="186"/>
      <c r="O68" s="186"/>
      <c r="P68" s="186"/>
      <c r="Q68" s="186"/>
      <c r="R68" s="186"/>
      <c r="S68" s="186"/>
      <c r="T68" s="186"/>
    </row>
    <row r="69" spans="1:20" s="51" customFormat="1" ht="13.5" customHeight="1" x14ac:dyDescent="0.15">
      <c r="A69" s="239"/>
      <c r="B69" s="44" t="s">
        <v>79</v>
      </c>
      <c r="C69" s="156">
        <v>1174</v>
      </c>
      <c r="D69" s="45">
        <v>64</v>
      </c>
      <c r="E69" s="46">
        <v>700</v>
      </c>
      <c r="F69" s="46">
        <v>408</v>
      </c>
      <c r="G69" s="47">
        <v>2</v>
      </c>
      <c r="H69" s="33"/>
      <c r="I69" s="30">
        <f t="shared" ref="I69" si="62">SUM(D69:E69)</f>
        <v>764</v>
      </c>
      <c r="J69" s="33"/>
      <c r="K69" s="33"/>
      <c r="L69" s="33"/>
      <c r="M69" s="33"/>
      <c r="N69" s="33"/>
      <c r="O69" s="33"/>
      <c r="P69" s="33"/>
      <c r="Q69" s="33"/>
      <c r="R69" s="33"/>
      <c r="S69" s="33"/>
      <c r="T69" s="33"/>
    </row>
    <row r="70" spans="1:20" s="51" customFormat="1" ht="13.5" customHeight="1" x14ac:dyDescent="0.15">
      <c r="A70" s="239"/>
      <c r="B70" s="50"/>
      <c r="C70" s="158"/>
      <c r="D70" s="142">
        <v>5.4514480408858601</v>
      </c>
      <c r="E70" s="152">
        <v>59.625212947189098</v>
      </c>
      <c r="F70" s="152">
        <v>34.75298126064736</v>
      </c>
      <c r="G70" s="147">
        <v>0.17035775127768313</v>
      </c>
      <c r="H70" s="186"/>
      <c r="I70" s="204">
        <f t="shared" ref="I70" si="63">I69/$C69*100</f>
        <v>65.076660988074948</v>
      </c>
      <c r="J70" s="205"/>
      <c r="K70" s="205"/>
      <c r="L70" s="186"/>
      <c r="M70" s="186"/>
      <c r="N70" s="186"/>
      <c r="O70" s="186"/>
      <c r="P70" s="186"/>
      <c r="Q70" s="186"/>
      <c r="R70" s="186"/>
      <c r="S70" s="186"/>
      <c r="T70" s="186"/>
    </row>
    <row r="71" spans="1:20" s="33" customFormat="1" ht="13.5" customHeight="1" x14ac:dyDescent="0.15">
      <c r="A71" s="239"/>
      <c r="B71" s="44" t="s">
        <v>38</v>
      </c>
      <c r="C71" s="156">
        <v>7</v>
      </c>
      <c r="D71" s="45">
        <v>0</v>
      </c>
      <c r="E71" s="46">
        <v>1</v>
      </c>
      <c r="F71" s="46">
        <v>6</v>
      </c>
      <c r="G71" s="47">
        <v>0</v>
      </c>
      <c r="I71" s="30">
        <f t="shared" ref="I71" si="64">SUM(D71:E71)</f>
        <v>1</v>
      </c>
    </row>
    <row r="72" spans="1:20" s="51" customFormat="1" ht="13.5" customHeight="1" thickBot="1" x14ac:dyDescent="0.2">
      <c r="A72" s="240"/>
      <c r="B72" s="52"/>
      <c r="C72" s="157"/>
      <c r="D72" s="149">
        <v>0</v>
      </c>
      <c r="E72" s="214">
        <v>14.285714285714285</v>
      </c>
      <c r="F72" s="214">
        <v>85.714285714285708</v>
      </c>
      <c r="G72" s="154">
        <v>0</v>
      </c>
      <c r="H72" s="186"/>
      <c r="I72" s="215">
        <f t="shared" ref="I72" si="65">I71/$C71*100</f>
        <v>14.285714285714285</v>
      </c>
      <c r="J72" s="205"/>
      <c r="K72" s="205"/>
      <c r="L72" s="186"/>
      <c r="M72" s="186"/>
      <c r="N72" s="186"/>
      <c r="O72" s="186"/>
      <c r="P72" s="186"/>
      <c r="Q72" s="186"/>
      <c r="R72" s="186"/>
      <c r="S72" s="186"/>
      <c r="T72" s="186"/>
    </row>
    <row r="73" spans="1:20" ht="13.5" customHeight="1" x14ac:dyDescent="0.15">
      <c r="A73" s="241" t="s">
        <v>90</v>
      </c>
      <c r="B73" s="44" t="s">
        <v>80</v>
      </c>
      <c r="C73" s="156">
        <v>1270</v>
      </c>
      <c r="D73" s="45">
        <v>85</v>
      </c>
      <c r="E73" s="46">
        <v>754</v>
      </c>
      <c r="F73" s="46">
        <v>426</v>
      </c>
      <c r="G73" s="47">
        <v>5</v>
      </c>
      <c r="H73" s="33"/>
      <c r="I73" s="70">
        <f t="shared" ref="I73" si="66">SUM(D73:E73)</f>
        <v>839</v>
      </c>
      <c r="J73" s="33"/>
      <c r="K73" s="33"/>
      <c r="L73" s="53"/>
    </row>
    <row r="74" spans="1:20" ht="13.5" customHeight="1" x14ac:dyDescent="0.15">
      <c r="A74" s="239"/>
      <c r="B74" s="50"/>
      <c r="C74" s="158"/>
      <c r="D74" s="142">
        <v>6.6929133858267722</v>
      </c>
      <c r="E74" s="152">
        <v>59.370078740157481</v>
      </c>
      <c r="F74" s="152">
        <v>33.54330708661417</v>
      </c>
      <c r="G74" s="147">
        <v>0.39370078740157477</v>
      </c>
      <c r="H74" s="186"/>
      <c r="I74" s="204">
        <f t="shared" ref="I74" si="67">I73/$C73*100</f>
        <v>66.062992125984252</v>
      </c>
      <c r="J74" s="205"/>
      <c r="K74" s="205"/>
      <c r="L74" s="186"/>
      <c r="M74" s="186"/>
      <c r="N74" s="186"/>
      <c r="O74" s="186"/>
      <c r="P74" s="186"/>
      <c r="Q74" s="186"/>
      <c r="R74" s="186"/>
      <c r="S74" s="186"/>
      <c r="T74" s="186"/>
    </row>
    <row r="75" spans="1:20" ht="13.5" customHeight="1" x14ac:dyDescent="0.15">
      <c r="A75" s="239"/>
      <c r="B75" s="44" t="s">
        <v>81</v>
      </c>
      <c r="C75" s="156">
        <v>881</v>
      </c>
      <c r="D75" s="45">
        <v>58</v>
      </c>
      <c r="E75" s="46">
        <v>527</v>
      </c>
      <c r="F75" s="46">
        <v>296</v>
      </c>
      <c r="G75" s="47">
        <v>0</v>
      </c>
      <c r="H75" s="33"/>
      <c r="I75" s="30">
        <f t="shared" ref="I75" si="68">SUM(D75:E75)</f>
        <v>585</v>
      </c>
      <c r="J75" s="33"/>
      <c r="K75" s="33"/>
      <c r="L75" s="54"/>
    </row>
    <row r="76" spans="1:20" ht="13.5" customHeight="1" x14ac:dyDescent="0.15">
      <c r="A76" s="239"/>
      <c r="B76" s="50" t="s">
        <v>82</v>
      </c>
      <c r="C76" s="158"/>
      <c r="D76" s="142">
        <v>6.583427922814983</v>
      </c>
      <c r="E76" s="152">
        <v>59.818388195232686</v>
      </c>
      <c r="F76" s="152">
        <v>33.598183881952323</v>
      </c>
      <c r="G76" s="147">
        <v>0</v>
      </c>
      <c r="H76" s="186"/>
      <c r="I76" s="204">
        <f t="shared" ref="I76" si="69">I75/$C75*100</f>
        <v>66.401816118047677</v>
      </c>
      <c r="J76" s="205"/>
      <c r="K76" s="205"/>
      <c r="L76" s="186"/>
      <c r="M76" s="186"/>
      <c r="N76" s="186"/>
      <c r="O76" s="186"/>
      <c r="P76" s="186"/>
      <c r="Q76" s="186"/>
      <c r="R76" s="186"/>
      <c r="S76" s="186"/>
      <c r="T76" s="186"/>
    </row>
    <row r="77" spans="1:20" ht="13.5" customHeight="1" x14ac:dyDescent="0.15">
      <c r="A77" s="239"/>
      <c r="B77" s="44" t="s">
        <v>83</v>
      </c>
      <c r="C77" s="156">
        <v>268</v>
      </c>
      <c r="D77" s="45">
        <v>9</v>
      </c>
      <c r="E77" s="46">
        <v>174</v>
      </c>
      <c r="F77" s="46">
        <v>85</v>
      </c>
      <c r="G77" s="47">
        <v>0</v>
      </c>
      <c r="H77" s="33"/>
      <c r="I77" s="30">
        <f t="shared" ref="I77" si="70">SUM(D77:E77)</f>
        <v>183</v>
      </c>
      <c r="J77" s="33"/>
      <c r="K77" s="33"/>
      <c r="L77" s="56"/>
    </row>
    <row r="78" spans="1:20" ht="13.5" customHeight="1" x14ac:dyDescent="0.15">
      <c r="A78" s="239"/>
      <c r="B78" s="50"/>
      <c r="C78" s="158"/>
      <c r="D78" s="142">
        <v>3.3582089552238807</v>
      </c>
      <c r="E78" s="152">
        <v>64.925373134328353</v>
      </c>
      <c r="F78" s="152">
        <v>31.716417910447763</v>
      </c>
      <c r="G78" s="147">
        <v>0</v>
      </c>
      <c r="H78" s="186"/>
      <c r="I78" s="204">
        <f t="shared" ref="I78" si="71">I77/$C77*100</f>
        <v>68.28358208955224</v>
      </c>
      <c r="J78" s="205"/>
      <c r="K78" s="205"/>
      <c r="L78" s="186"/>
      <c r="M78" s="186"/>
      <c r="N78" s="186"/>
      <c r="O78" s="186"/>
      <c r="P78" s="186"/>
      <c r="Q78" s="186"/>
      <c r="R78" s="186"/>
      <c r="S78" s="186"/>
      <c r="T78" s="186"/>
    </row>
    <row r="79" spans="1:20" ht="13.5" customHeight="1" x14ac:dyDescent="0.15">
      <c r="A79" s="239"/>
      <c r="B79" s="44" t="s">
        <v>38</v>
      </c>
      <c r="C79" s="156">
        <v>64</v>
      </c>
      <c r="D79" s="45">
        <v>2</v>
      </c>
      <c r="E79" s="46">
        <v>35</v>
      </c>
      <c r="F79" s="46">
        <v>27</v>
      </c>
      <c r="G79" s="47">
        <v>0</v>
      </c>
      <c r="H79" s="33"/>
      <c r="I79" s="30">
        <f t="shared" ref="I79" si="72">SUM(D79:E79)</f>
        <v>37</v>
      </c>
      <c r="J79" s="33"/>
      <c r="K79" s="33"/>
      <c r="L79" s="55"/>
    </row>
    <row r="80" spans="1:20" ht="13.5" customHeight="1" thickBot="1" x14ac:dyDescent="0.2">
      <c r="A80" s="240"/>
      <c r="B80" s="52"/>
      <c r="C80" s="157"/>
      <c r="D80" s="149">
        <v>3.125</v>
      </c>
      <c r="E80" s="214">
        <v>54.6875</v>
      </c>
      <c r="F80" s="214">
        <v>42.1875</v>
      </c>
      <c r="G80" s="154">
        <v>0</v>
      </c>
      <c r="H80" s="186"/>
      <c r="I80" s="215">
        <f t="shared" ref="I80" si="73">I79/$C79*100</f>
        <v>57.8125</v>
      </c>
      <c r="J80" s="205"/>
      <c r="K80" s="205"/>
      <c r="L80" s="186"/>
      <c r="M80" s="186"/>
      <c r="N80" s="186"/>
      <c r="O80" s="186"/>
      <c r="P80" s="186"/>
      <c r="Q80" s="186"/>
      <c r="R80" s="186"/>
      <c r="S80" s="186"/>
      <c r="T80" s="186"/>
    </row>
    <row r="81" spans="1:12" ht="15" customHeight="1" x14ac:dyDescent="0.15">
      <c r="A81" s="55"/>
      <c r="B81" s="1"/>
      <c r="C81" s="55"/>
      <c r="D81" s="55"/>
      <c r="E81" s="55"/>
      <c r="F81" s="55"/>
      <c r="G81" s="55"/>
      <c r="H81" s="55"/>
      <c r="I81" s="55"/>
      <c r="J81" s="55"/>
      <c r="K81" s="55"/>
      <c r="L81" s="55"/>
    </row>
    <row r="82" spans="1:12" ht="15" customHeight="1" x14ac:dyDescent="0.15">
      <c r="A82" s="55"/>
      <c r="B82" s="1"/>
      <c r="C82" s="55"/>
      <c r="D82" s="55"/>
      <c r="E82" s="55"/>
      <c r="F82" s="55"/>
      <c r="G82" s="55"/>
      <c r="H82" s="55"/>
      <c r="I82" s="55"/>
      <c r="J82" s="55"/>
      <c r="K82" s="55"/>
      <c r="L82" s="55"/>
    </row>
    <row r="83" spans="1:12" ht="15" customHeight="1" x14ac:dyDescent="0.15">
      <c r="A83" s="55"/>
      <c r="B83" s="1"/>
      <c r="C83" s="55"/>
      <c r="D83" s="55"/>
      <c r="E83" s="55"/>
      <c r="F83" s="55"/>
      <c r="G83" s="55"/>
      <c r="H83" s="55"/>
      <c r="I83" s="55"/>
      <c r="J83" s="55"/>
      <c r="K83" s="55"/>
      <c r="L83" s="55"/>
    </row>
    <row r="84" spans="1:12" ht="15" customHeight="1" x14ac:dyDescent="0.15">
      <c r="A84" s="55"/>
      <c r="B84" s="1"/>
      <c r="C84" s="55"/>
      <c r="D84" s="55"/>
      <c r="E84" s="55"/>
      <c r="F84" s="55"/>
      <c r="G84" s="55"/>
      <c r="H84" s="55"/>
      <c r="I84" s="55"/>
      <c r="J84" s="55"/>
      <c r="K84" s="55"/>
      <c r="L84" s="55"/>
    </row>
    <row r="85" spans="1:12" ht="15" customHeight="1" x14ac:dyDescent="0.15">
      <c r="A85" s="55"/>
      <c r="B85" s="1"/>
      <c r="C85" s="55"/>
      <c r="D85" s="55"/>
      <c r="E85" s="55"/>
      <c r="F85" s="55"/>
      <c r="G85" s="55"/>
      <c r="H85" s="55"/>
      <c r="I85" s="55"/>
      <c r="J85" s="55"/>
      <c r="K85" s="55"/>
      <c r="L85" s="55"/>
    </row>
    <row r="86" spans="1:12" ht="15" customHeight="1" x14ac:dyDescent="0.15">
      <c r="A86" s="55"/>
      <c r="B86" s="1"/>
      <c r="C86" s="55"/>
      <c r="D86" s="55"/>
      <c r="E86" s="55"/>
      <c r="F86" s="55"/>
      <c r="G86" s="55"/>
      <c r="H86" s="55"/>
      <c r="I86" s="55"/>
      <c r="J86" s="55"/>
      <c r="K86" s="55"/>
      <c r="L86" s="55"/>
    </row>
    <row r="87" spans="1:12" ht="15" customHeight="1" x14ac:dyDescent="0.15">
      <c r="A87" s="55"/>
      <c r="B87" s="1"/>
      <c r="D87" s="55"/>
      <c r="E87" s="55"/>
      <c r="F87" s="55"/>
      <c r="G87" s="55"/>
      <c r="H87" s="55"/>
      <c r="I87" s="55"/>
      <c r="J87" s="55"/>
      <c r="K87" s="55"/>
      <c r="L87" s="55"/>
    </row>
    <row r="88" spans="1:12" ht="15" customHeight="1" x14ac:dyDescent="0.15">
      <c r="A88" s="55"/>
      <c r="B88" s="1"/>
      <c r="D88" s="55"/>
      <c r="E88" s="55"/>
      <c r="F88" s="55"/>
      <c r="G88" s="55"/>
      <c r="H88" s="55"/>
      <c r="I88" s="55"/>
      <c r="J88" s="55"/>
      <c r="K88" s="55"/>
      <c r="L88" s="55"/>
    </row>
    <row r="89" spans="1:12" ht="15" customHeight="1" x14ac:dyDescent="0.15">
      <c r="A89" s="55"/>
      <c r="B89" s="1"/>
      <c r="D89" s="55"/>
      <c r="E89" s="55"/>
      <c r="F89" s="55"/>
      <c r="G89" s="55"/>
      <c r="H89" s="55"/>
      <c r="I89" s="55"/>
      <c r="J89" s="55"/>
      <c r="K89" s="55"/>
      <c r="L89" s="55"/>
    </row>
    <row r="90" spans="1:12" ht="15" customHeight="1" x14ac:dyDescent="0.15">
      <c r="A90" s="55"/>
      <c r="B90" s="1"/>
      <c r="D90" s="55"/>
      <c r="E90" s="55"/>
      <c r="F90" s="55"/>
      <c r="G90" s="55"/>
      <c r="H90" s="55"/>
      <c r="I90" s="55"/>
      <c r="J90" s="55"/>
      <c r="K90" s="55"/>
      <c r="L90" s="55"/>
    </row>
    <row r="91" spans="1:12" ht="15" customHeight="1" x14ac:dyDescent="0.15">
      <c r="A91" s="55"/>
      <c r="B91" s="1"/>
      <c r="D91" s="55"/>
      <c r="E91" s="55"/>
      <c r="F91" s="55"/>
      <c r="G91" s="55"/>
      <c r="H91" s="55"/>
      <c r="I91" s="55"/>
      <c r="J91" s="55"/>
      <c r="K91" s="55"/>
      <c r="L91" s="55"/>
    </row>
    <row r="92" spans="1:12" ht="15" customHeight="1" x14ac:dyDescent="0.15">
      <c r="A92" s="55"/>
      <c r="B92" s="1"/>
      <c r="D92" s="55"/>
      <c r="E92" s="55"/>
      <c r="F92" s="55"/>
      <c r="G92" s="55"/>
      <c r="H92" s="55"/>
      <c r="I92" s="55"/>
      <c r="J92" s="55"/>
      <c r="K92" s="55"/>
      <c r="L92" s="55"/>
    </row>
    <row r="93" spans="1:12" ht="15" customHeight="1" x14ac:dyDescent="0.15">
      <c r="A93" s="55"/>
      <c r="B93" s="1"/>
      <c r="D93" s="55"/>
      <c r="E93" s="55"/>
      <c r="F93" s="55"/>
      <c r="G93" s="55"/>
      <c r="H93" s="55"/>
      <c r="I93" s="55"/>
      <c r="J93" s="55"/>
      <c r="K93" s="55"/>
      <c r="L93" s="55"/>
    </row>
    <row r="94" spans="1:12" ht="15" customHeight="1" x14ac:dyDescent="0.15">
      <c r="A94" s="55"/>
      <c r="B94" s="1"/>
      <c r="D94" s="55"/>
      <c r="E94" s="55"/>
      <c r="F94" s="55"/>
      <c r="G94" s="55"/>
      <c r="H94" s="55"/>
      <c r="I94" s="55"/>
      <c r="J94" s="55"/>
      <c r="K94" s="55"/>
      <c r="L94" s="55"/>
    </row>
    <row r="95" spans="1:12" ht="15" customHeight="1" x14ac:dyDescent="0.15"/>
    <row r="96" spans="1:12" ht="15" customHeight="1" x14ac:dyDescent="0.15"/>
    <row r="97" spans="1:12" ht="15" customHeight="1" x14ac:dyDescent="0.15"/>
    <row r="98" spans="1:12" ht="15" customHeight="1" x14ac:dyDescent="0.15"/>
    <row r="99" spans="1:12" ht="15" customHeight="1" x14ac:dyDescent="0.15"/>
    <row r="100" spans="1:12" ht="15" customHeight="1" x14ac:dyDescent="0.15"/>
    <row r="101" spans="1:12" s="57" customFormat="1" ht="15" customHeight="1" x14ac:dyDescent="0.15">
      <c r="A101" s="1"/>
      <c r="B101" s="2"/>
      <c r="C101" s="3"/>
      <c r="D101" s="2"/>
      <c r="E101" s="2"/>
      <c r="F101" s="2"/>
      <c r="G101" s="2"/>
      <c r="H101" s="2"/>
      <c r="I101" s="2"/>
      <c r="J101" s="2"/>
      <c r="K101" s="2"/>
      <c r="L101" s="2"/>
    </row>
    <row r="102" spans="1:12" s="57" customFormat="1" ht="15" customHeight="1" x14ac:dyDescent="0.15">
      <c r="A102" s="1"/>
      <c r="B102" s="2"/>
      <c r="C102" s="3"/>
      <c r="D102" s="2"/>
      <c r="E102" s="2"/>
      <c r="F102" s="2"/>
      <c r="G102" s="2"/>
      <c r="H102" s="2"/>
      <c r="I102" s="2"/>
      <c r="J102" s="2"/>
      <c r="K102" s="2"/>
      <c r="L102" s="2"/>
    </row>
    <row r="103" spans="1:12" s="57" customFormat="1" ht="15" customHeight="1" x14ac:dyDescent="0.15">
      <c r="A103" s="1"/>
      <c r="B103" s="2"/>
      <c r="C103" s="3"/>
      <c r="D103" s="2"/>
      <c r="E103" s="2"/>
      <c r="F103" s="2"/>
      <c r="G103" s="2"/>
      <c r="H103" s="2"/>
      <c r="I103" s="2"/>
      <c r="J103" s="2"/>
      <c r="K103" s="2"/>
      <c r="L103" s="2"/>
    </row>
    <row r="104" spans="1:12" s="57" customFormat="1" ht="15" customHeight="1" x14ac:dyDescent="0.15">
      <c r="A104" s="1"/>
      <c r="B104" s="2"/>
      <c r="C104" s="3"/>
      <c r="D104" s="2"/>
      <c r="E104" s="2"/>
      <c r="F104" s="2"/>
      <c r="G104" s="2"/>
      <c r="H104" s="2"/>
      <c r="I104" s="2"/>
      <c r="J104" s="2"/>
      <c r="K104" s="2"/>
      <c r="L104" s="2"/>
    </row>
    <row r="105" spans="1:12" s="57" customFormat="1" ht="15" customHeight="1" x14ac:dyDescent="0.15">
      <c r="A105" s="1"/>
      <c r="B105" s="2"/>
      <c r="C105" s="3"/>
      <c r="D105" s="2"/>
      <c r="E105" s="2"/>
      <c r="F105" s="2"/>
      <c r="G105" s="2"/>
      <c r="H105" s="2"/>
      <c r="I105" s="2"/>
      <c r="J105" s="2"/>
      <c r="K105" s="2"/>
      <c r="L105" s="2"/>
    </row>
    <row r="106" spans="1:12" s="57" customFormat="1" ht="15" customHeight="1" x14ac:dyDescent="0.15">
      <c r="A106" s="1"/>
      <c r="B106" s="2"/>
      <c r="C106" s="3"/>
      <c r="D106" s="2"/>
      <c r="E106" s="2"/>
      <c r="F106" s="2"/>
      <c r="G106" s="2"/>
      <c r="H106" s="2"/>
      <c r="I106" s="2"/>
      <c r="J106" s="2"/>
      <c r="K106" s="2"/>
      <c r="L106" s="2"/>
    </row>
    <row r="107" spans="1:12" s="57" customFormat="1" ht="15" customHeight="1" x14ac:dyDescent="0.15">
      <c r="A107" s="1"/>
      <c r="B107" s="2"/>
      <c r="C107" s="3"/>
      <c r="D107" s="2"/>
      <c r="E107" s="2"/>
      <c r="F107" s="2"/>
      <c r="G107" s="2"/>
      <c r="H107" s="2"/>
      <c r="I107" s="2"/>
      <c r="J107" s="2"/>
      <c r="K107" s="2"/>
      <c r="L107" s="2"/>
    </row>
    <row r="108" spans="1:12" s="57" customFormat="1" ht="15" customHeight="1" x14ac:dyDescent="0.15">
      <c r="A108" s="1"/>
      <c r="B108" s="2"/>
      <c r="C108" s="3"/>
      <c r="D108" s="2"/>
      <c r="E108" s="2"/>
      <c r="F108" s="2"/>
      <c r="G108" s="2"/>
      <c r="H108" s="2"/>
      <c r="I108" s="2"/>
      <c r="J108" s="2"/>
      <c r="K108" s="2"/>
      <c r="L108" s="2"/>
    </row>
    <row r="109" spans="1:12" s="57" customFormat="1" ht="15" customHeight="1" x14ac:dyDescent="0.15">
      <c r="A109" s="1"/>
      <c r="B109" s="2"/>
      <c r="C109" s="3"/>
      <c r="D109" s="2"/>
      <c r="E109" s="2"/>
      <c r="F109" s="2"/>
      <c r="G109" s="2"/>
      <c r="H109" s="2"/>
      <c r="I109" s="2"/>
      <c r="J109" s="2"/>
      <c r="K109" s="2"/>
      <c r="L109" s="2"/>
    </row>
    <row r="110" spans="1:12" s="57" customFormat="1" ht="15" customHeight="1" x14ac:dyDescent="0.15">
      <c r="A110" s="1"/>
      <c r="B110" s="2"/>
      <c r="C110" s="3"/>
      <c r="D110" s="2"/>
      <c r="E110" s="2"/>
      <c r="F110" s="2"/>
      <c r="G110" s="2"/>
      <c r="H110" s="2"/>
      <c r="I110" s="2"/>
      <c r="J110" s="2"/>
      <c r="K110" s="2"/>
      <c r="L110" s="2"/>
    </row>
    <row r="111" spans="1:12" s="57" customFormat="1" ht="15" customHeight="1" x14ac:dyDescent="0.15">
      <c r="A111" s="1"/>
      <c r="B111" s="2"/>
      <c r="C111" s="3"/>
      <c r="D111" s="2"/>
      <c r="E111" s="2"/>
      <c r="F111" s="2"/>
      <c r="G111" s="2"/>
      <c r="H111" s="2"/>
      <c r="I111" s="2"/>
      <c r="J111" s="2"/>
      <c r="K111" s="2"/>
      <c r="L111" s="2"/>
    </row>
    <row r="112" spans="1:12" s="57" customFormat="1" ht="15" customHeight="1" x14ac:dyDescent="0.15">
      <c r="A112" s="1"/>
      <c r="B112" s="2"/>
      <c r="C112" s="3"/>
      <c r="D112" s="2"/>
      <c r="E112" s="2"/>
      <c r="F112" s="2"/>
      <c r="G112" s="2"/>
      <c r="H112" s="2"/>
      <c r="I112" s="2"/>
      <c r="J112" s="2"/>
      <c r="K112" s="2"/>
      <c r="L112" s="2"/>
    </row>
    <row r="113" spans="1:12" s="57" customFormat="1" ht="15" customHeight="1" x14ac:dyDescent="0.15">
      <c r="A113" s="1"/>
      <c r="B113" s="2"/>
      <c r="C113" s="3"/>
      <c r="D113" s="2"/>
      <c r="E113" s="2"/>
      <c r="F113" s="2"/>
      <c r="G113" s="2"/>
      <c r="H113" s="2"/>
      <c r="I113" s="2"/>
      <c r="J113" s="2"/>
      <c r="K113" s="2"/>
      <c r="L113" s="2"/>
    </row>
    <row r="114" spans="1:12" s="57" customFormat="1" ht="15" customHeight="1" x14ac:dyDescent="0.15">
      <c r="A114" s="1"/>
      <c r="B114" s="2"/>
      <c r="C114" s="3"/>
      <c r="D114" s="2"/>
      <c r="E114" s="2"/>
      <c r="F114" s="2"/>
      <c r="G114" s="2"/>
      <c r="H114" s="2"/>
      <c r="I114" s="2"/>
      <c r="J114" s="2"/>
      <c r="K114" s="2"/>
      <c r="L114" s="2"/>
    </row>
    <row r="115" spans="1:12" s="57" customFormat="1" ht="15" customHeight="1" x14ac:dyDescent="0.15">
      <c r="A115" s="1"/>
      <c r="B115" s="2"/>
      <c r="C115" s="3"/>
      <c r="D115" s="2"/>
      <c r="E115" s="2"/>
      <c r="F115" s="2"/>
      <c r="G115" s="2"/>
      <c r="H115" s="2"/>
      <c r="I115" s="2"/>
      <c r="J115" s="2"/>
      <c r="K115" s="2"/>
      <c r="L115" s="2"/>
    </row>
    <row r="116" spans="1:12" s="57" customFormat="1" ht="15" customHeight="1" x14ac:dyDescent="0.15">
      <c r="A116" s="1"/>
      <c r="B116" s="2"/>
      <c r="C116" s="3"/>
      <c r="D116" s="2"/>
      <c r="E116" s="2"/>
      <c r="F116" s="2"/>
      <c r="G116" s="2"/>
      <c r="H116" s="2"/>
      <c r="I116" s="2"/>
      <c r="J116" s="2"/>
      <c r="K116" s="2"/>
      <c r="L116" s="2"/>
    </row>
    <row r="117" spans="1:12" s="57" customFormat="1" ht="15" customHeight="1" x14ac:dyDescent="0.15">
      <c r="A117" s="1"/>
      <c r="B117" s="2"/>
      <c r="C117" s="3"/>
      <c r="D117" s="2"/>
      <c r="E117" s="2"/>
      <c r="F117" s="2"/>
      <c r="G117" s="2"/>
      <c r="H117" s="2"/>
      <c r="I117" s="2"/>
      <c r="J117" s="2"/>
      <c r="K117" s="2"/>
      <c r="L117" s="2"/>
    </row>
    <row r="118" spans="1:12" s="57" customFormat="1" ht="15" customHeight="1" x14ac:dyDescent="0.15">
      <c r="A118" s="1"/>
      <c r="B118" s="2"/>
      <c r="C118" s="3"/>
      <c r="D118" s="2"/>
      <c r="E118" s="2"/>
      <c r="F118" s="2"/>
      <c r="G118" s="2"/>
      <c r="H118" s="2"/>
      <c r="I118" s="2"/>
      <c r="J118" s="2"/>
      <c r="K118" s="2"/>
      <c r="L118" s="2"/>
    </row>
    <row r="119" spans="1:12" s="57" customFormat="1" ht="15" customHeight="1" x14ac:dyDescent="0.15">
      <c r="A119" s="1"/>
      <c r="B119" s="2"/>
      <c r="C119" s="3"/>
      <c r="D119" s="2"/>
      <c r="E119" s="2"/>
      <c r="F119" s="2"/>
      <c r="G119" s="2"/>
      <c r="H119" s="2"/>
      <c r="I119" s="2"/>
      <c r="J119" s="2"/>
      <c r="K119" s="2"/>
      <c r="L119" s="2"/>
    </row>
    <row r="120" spans="1:12" s="57" customFormat="1" ht="15" customHeight="1" x14ac:dyDescent="0.15">
      <c r="A120" s="1"/>
      <c r="B120" s="2"/>
      <c r="C120" s="3"/>
      <c r="D120" s="2"/>
      <c r="E120" s="2"/>
      <c r="F120" s="2"/>
      <c r="G120" s="2"/>
      <c r="H120" s="2"/>
      <c r="I120" s="2"/>
      <c r="J120" s="2"/>
      <c r="K120" s="2"/>
      <c r="L120" s="2"/>
    </row>
    <row r="121" spans="1:12" s="57" customFormat="1" ht="15" customHeight="1" x14ac:dyDescent="0.15">
      <c r="A121" s="1"/>
      <c r="B121" s="2"/>
      <c r="C121" s="3"/>
      <c r="D121" s="2"/>
      <c r="E121" s="2"/>
      <c r="F121" s="2"/>
      <c r="G121" s="2"/>
      <c r="H121" s="2"/>
      <c r="I121" s="2"/>
      <c r="J121" s="2"/>
      <c r="K121" s="2"/>
      <c r="L121" s="2"/>
    </row>
    <row r="122" spans="1:12" s="57" customFormat="1" ht="15" customHeight="1" x14ac:dyDescent="0.15">
      <c r="A122" s="1"/>
      <c r="B122" s="2"/>
      <c r="C122" s="3"/>
      <c r="D122" s="2"/>
      <c r="E122" s="2"/>
      <c r="F122" s="2"/>
      <c r="G122" s="2"/>
      <c r="H122" s="2"/>
      <c r="I122" s="2"/>
      <c r="J122" s="2"/>
      <c r="K122" s="2"/>
      <c r="L122" s="2"/>
    </row>
    <row r="123" spans="1:12" s="57" customFormat="1" ht="15" customHeight="1" x14ac:dyDescent="0.15">
      <c r="A123" s="1"/>
      <c r="B123" s="2"/>
      <c r="C123" s="3"/>
      <c r="D123" s="2"/>
      <c r="E123" s="2"/>
      <c r="F123" s="2"/>
      <c r="G123" s="2"/>
      <c r="H123" s="2"/>
      <c r="I123" s="2"/>
      <c r="J123" s="2"/>
      <c r="K123" s="2"/>
      <c r="L123" s="2"/>
    </row>
    <row r="124" spans="1:12" s="57" customFormat="1" ht="15" customHeight="1" x14ac:dyDescent="0.15">
      <c r="A124" s="1"/>
      <c r="B124" s="2"/>
      <c r="C124" s="3"/>
      <c r="D124" s="2"/>
      <c r="E124" s="2"/>
      <c r="F124" s="2"/>
      <c r="G124" s="2"/>
      <c r="H124" s="2"/>
      <c r="I124" s="2"/>
      <c r="J124" s="2"/>
      <c r="K124" s="2"/>
      <c r="L124" s="2"/>
    </row>
    <row r="125" spans="1:12" s="57" customFormat="1" ht="15" customHeight="1" x14ac:dyDescent="0.15">
      <c r="A125" s="1"/>
      <c r="B125" s="2"/>
      <c r="C125" s="3"/>
      <c r="D125" s="2"/>
      <c r="E125" s="2"/>
      <c r="F125" s="2"/>
      <c r="G125" s="2"/>
      <c r="H125" s="2"/>
      <c r="I125" s="2"/>
      <c r="J125" s="2"/>
      <c r="K125" s="2"/>
      <c r="L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DAE1E-5AB2-4936-8E23-8A5C7B4AD6DE}">
  <sheetPr codeName="Sheet55">
    <tabColor theme="7" tint="0.79998168889431442"/>
  </sheetPr>
  <dimension ref="A1:T86"/>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I1" s="4"/>
      <c r="Q1" s="5" t="s">
        <v>466</v>
      </c>
    </row>
    <row r="2" spans="1:20" ht="45" customHeight="1" thickBot="1" x14ac:dyDescent="0.2">
      <c r="A2" s="6" t="s">
        <v>490</v>
      </c>
      <c r="B2" s="7"/>
      <c r="C2" s="7"/>
      <c r="D2" s="7"/>
      <c r="E2" s="7"/>
      <c r="F2" s="7"/>
      <c r="G2" s="7"/>
      <c r="H2" s="7"/>
      <c r="I2" s="7"/>
      <c r="J2" s="7"/>
      <c r="K2" s="7"/>
      <c r="L2" s="7"/>
      <c r="M2" s="7"/>
      <c r="N2" s="7"/>
      <c r="O2" s="7"/>
      <c r="P2" s="7"/>
      <c r="Q2" s="8"/>
    </row>
    <row r="3" spans="1:20" ht="15" customHeight="1" x14ac:dyDescent="0.15">
      <c r="A3" s="9"/>
      <c r="B3" s="10"/>
      <c r="C3" s="128"/>
      <c r="D3" s="11">
        <v>1</v>
      </c>
      <c r="E3" s="12">
        <v>2</v>
      </c>
      <c r="F3" s="12">
        <v>3</v>
      </c>
      <c r="G3" s="12">
        <v>4</v>
      </c>
      <c r="H3" s="12">
        <v>5</v>
      </c>
      <c r="I3" s="13"/>
      <c r="K3" s="233" t="s">
        <v>213</v>
      </c>
      <c r="L3" s="15"/>
      <c r="M3" s="71"/>
      <c r="N3" s="15"/>
      <c r="O3" s="15"/>
      <c r="P3" s="15"/>
    </row>
    <row r="4" spans="1:20" ht="144.9" customHeight="1" thickBot="1" x14ac:dyDescent="0.2">
      <c r="A4" s="16"/>
      <c r="B4" s="17"/>
      <c r="C4" s="18" t="s">
        <v>2</v>
      </c>
      <c r="D4" s="19" t="s">
        <v>207</v>
      </c>
      <c r="E4" s="20" t="s">
        <v>208</v>
      </c>
      <c r="F4" s="20" t="s">
        <v>209</v>
      </c>
      <c r="G4" s="20" t="s">
        <v>210</v>
      </c>
      <c r="H4" s="20" t="s">
        <v>211</v>
      </c>
      <c r="I4" s="21" t="s">
        <v>103</v>
      </c>
      <c r="K4" s="68" t="s">
        <v>212</v>
      </c>
      <c r="L4" s="23"/>
      <c r="M4" s="23"/>
      <c r="N4" s="23"/>
      <c r="O4" s="23"/>
      <c r="P4" s="23"/>
      <c r="Q4" s="24"/>
    </row>
    <row r="5" spans="1:20" s="33" customFormat="1" ht="13.5" customHeight="1" x14ac:dyDescent="0.15">
      <c r="A5" s="25" t="s">
        <v>11</v>
      </c>
      <c r="B5" s="26"/>
      <c r="C5" s="156">
        <v>2483</v>
      </c>
      <c r="D5" s="27">
        <v>188</v>
      </c>
      <c r="E5" s="28">
        <v>133</v>
      </c>
      <c r="F5" s="28">
        <v>171</v>
      </c>
      <c r="G5" s="28">
        <v>425</v>
      </c>
      <c r="H5" s="28">
        <v>1552</v>
      </c>
      <c r="I5" s="29">
        <v>14</v>
      </c>
      <c r="J5" s="30"/>
      <c r="K5" s="69">
        <f>SUM(D5:G5)</f>
        <v>917</v>
      </c>
      <c r="L5" s="32"/>
      <c r="M5" s="32"/>
      <c r="N5" s="32"/>
      <c r="O5" s="32"/>
      <c r="P5" s="32"/>
    </row>
    <row r="6" spans="1:20" ht="13.5" customHeight="1" thickBot="1" x14ac:dyDescent="0.2">
      <c r="A6" s="34"/>
      <c r="B6" s="35"/>
      <c r="C6" s="157"/>
      <c r="D6" s="145">
        <v>7.5714861055175193</v>
      </c>
      <c r="E6" s="192">
        <v>5.3564236810310115</v>
      </c>
      <c r="F6" s="192">
        <v>6.8868304470398716</v>
      </c>
      <c r="G6" s="192">
        <v>17.116391461941198</v>
      </c>
      <c r="H6" s="192">
        <v>62.505034232782918</v>
      </c>
      <c r="I6" s="146">
        <v>0.56383407168747479</v>
      </c>
      <c r="J6" s="193"/>
      <c r="K6" s="180">
        <f>K5/$C5*100</f>
        <v>36.931131695529601</v>
      </c>
      <c r="L6" s="187"/>
      <c r="M6" s="187"/>
      <c r="N6" s="185"/>
      <c r="O6" s="185"/>
      <c r="P6" s="185"/>
      <c r="Q6" s="186"/>
      <c r="R6" s="186"/>
      <c r="S6" s="186"/>
      <c r="T6" s="186"/>
    </row>
    <row r="7" spans="1:20" s="33" customFormat="1" ht="13.5" customHeight="1" x14ac:dyDescent="0.15">
      <c r="A7" s="238" t="s">
        <v>12</v>
      </c>
      <c r="B7" s="37" t="s">
        <v>13</v>
      </c>
      <c r="C7" s="155">
        <v>1202</v>
      </c>
      <c r="D7" s="39">
        <v>93</v>
      </c>
      <c r="E7" s="40">
        <v>79</v>
      </c>
      <c r="F7" s="40">
        <v>94</v>
      </c>
      <c r="G7" s="40">
        <v>200</v>
      </c>
      <c r="H7" s="40">
        <v>728</v>
      </c>
      <c r="I7" s="41">
        <v>8</v>
      </c>
      <c r="J7" s="30"/>
      <c r="K7" s="70">
        <f t="shared" ref="K7" si="0">SUM(D7:G7)</f>
        <v>466</v>
      </c>
    </row>
    <row r="8" spans="1:20" ht="13.5" customHeight="1" x14ac:dyDescent="0.15">
      <c r="A8" s="239"/>
      <c r="B8" s="43"/>
      <c r="C8" s="158"/>
      <c r="D8" s="142">
        <v>7.7371048252911816</v>
      </c>
      <c r="E8" s="152">
        <v>6.5723793677204654</v>
      </c>
      <c r="F8" s="152">
        <v>7.8202995008319469</v>
      </c>
      <c r="G8" s="152">
        <v>16.638935108153078</v>
      </c>
      <c r="H8" s="152">
        <v>60.565723793677208</v>
      </c>
      <c r="I8" s="147">
        <v>0.66555740432612309</v>
      </c>
      <c r="J8" s="193"/>
      <c r="K8" s="204">
        <f t="shared" ref="K8" si="1">K7/$C7*100</f>
        <v>38.76871880199667</v>
      </c>
      <c r="L8" s="205"/>
      <c r="M8" s="205"/>
      <c r="N8" s="186"/>
      <c r="O8" s="186"/>
      <c r="P8" s="186"/>
      <c r="Q8" s="186"/>
      <c r="R8" s="186"/>
      <c r="S8" s="186"/>
      <c r="T8" s="186"/>
    </row>
    <row r="9" spans="1:20" s="33" customFormat="1" ht="13.5" customHeight="1" x14ac:dyDescent="0.15">
      <c r="A9" s="239"/>
      <c r="B9" s="44" t="s">
        <v>14</v>
      </c>
      <c r="C9" s="156">
        <v>230</v>
      </c>
      <c r="D9" s="45">
        <v>15</v>
      </c>
      <c r="E9" s="46">
        <v>13</v>
      </c>
      <c r="F9" s="46">
        <v>14</v>
      </c>
      <c r="G9" s="46">
        <v>39</v>
      </c>
      <c r="H9" s="46">
        <v>149</v>
      </c>
      <c r="I9" s="47">
        <v>0</v>
      </c>
      <c r="J9" s="30"/>
      <c r="K9" s="30">
        <f t="shared" ref="K9" si="2">SUM(D9:G9)</f>
        <v>81</v>
      </c>
    </row>
    <row r="10" spans="1:20" ht="13.5" customHeight="1" x14ac:dyDescent="0.15">
      <c r="A10" s="239"/>
      <c r="B10" s="43"/>
      <c r="C10" s="158"/>
      <c r="D10" s="142">
        <v>6.5217391304347823</v>
      </c>
      <c r="E10" s="152">
        <v>5.6521739130434785</v>
      </c>
      <c r="F10" s="152">
        <v>6.0869565217391308</v>
      </c>
      <c r="G10" s="152">
        <v>16.956521739130434</v>
      </c>
      <c r="H10" s="152">
        <v>64.782608695652172</v>
      </c>
      <c r="I10" s="147">
        <v>0</v>
      </c>
      <c r="J10" s="193"/>
      <c r="K10" s="204">
        <f t="shared" ref="K10" si="3">K9/$C9*100</f>
        <v>35.217391304347828</v>
      </c>
      <c r="L10" s="205"/>
      <c r="M10" s="205"/>
      <c r="N10" s="186"/>
      <c r="O10" s="186"/>
      <c r="P10" s="186"/>
      <c r="Q10" s="186"/>
      <c r="R10" s="186"/>
      <c r="S10" s="186"/>
      <c r="T10" s="186"/>
    </row>
    <row r="11" spans="1:20" s="33" customFormat="1" ht="13.5" customHeight="1" x14ac:dyDescent="0.15">
      <c r="A11" s="239"/>
      <c r="B11" s="44" t="s">
        <v>15</v>
      </c>
      <c r="C11" s="156">
        <v>625</v>
      </c>
      <c r="D11" s="45">
        <v>67</v>
      </c>
      <c r="E11" s="46">
        <v>32</v>
      </c>
      <c r="F11" s="46">
        <v>47</v>
      </c>
      <c r="G11" s="46">
        <v>142</v>
      </c>
      <c r="H11" s="46">
        <v>336</v>
      </c>
      <c r="I11" s="47">
        <v>1</v>
      </c>
      <c r="J11" s="30"/>
      <c r="K11" s="30">
        <f t="shared" ref="K11" si="4">SUM(D11:G11)</f>
        <v>288</v>
      </c>
    </row>
    <row r="12" spans="1:20" ht="13.5" customHeight="1" x14ac:dyDescent="0.15">
      <c r="A12" s="239"/>
      <c r="B12" s="43"/>
      <c r="C12" s="158"/>
      <c r="D12" s="142">
        <v>10.72</v>
      </c>
      <c r="E12" s="152">
        <v>5.12</v>
      </c>
      <c r="F12" s="152">
        <v>7.5200000000000005</v>
      </c>
      <c r="G12" s="152">
        <v>22.720000000000002</v>
      </c>
      <c r="H12" s="152">
        <v>53.76</v>
      </c>
      <c r="I12" s="147">
        <v>0.16</v>
      </c>
      <c r="J12" s="193"/>
      <c r="K12" s="204">
        <f t="shared" ref="K12" si="5">K11/$C11*100</f>
        <v>46.08</v>
      </c>
      <c r="L12" s="205"/>
      <c r="M12" s="205"/>
      <c r="N12" s="186"/>
      <c r="O12" s="186"/>
      <c r="P12" s="186"/>
      <c r="Q12" s="186"/>
      <c r="R12" s="186"/>
      <c r="S12" s="186"/>
      <c r="T12" s="186"/>
    </row>
    <row r="13" spans="1:20" s="33" customFormat="1" ht="13.5" customHeight="1" x14ac:dyDescent="0.15">
      <c r="A13" s="239"/>
      <c r="B13" s="44" t="s">
        <v>16</v>
      </c>
      <c r="C13" s="156">
        <v>173</v>
      </c>
      <c r="D13" s="45">
        <v>6</v>
      </c>
      <c r="E13" s="46">
        <v>6</v>
      </c>
      <c r="F13" s="46">
        <v>13</v>
      </c>
      <c r="G13" s="46">
        <v>26</v>
      </c>
      <c r="H13" s="46">
        <v>119</v>
      </c>
      <c r="I13" s="47">
        <v>3</v>
      </c>
      <c r="J13" s="30"/>
      <c r="K13" s="30">
        <f t="shared" ref="K13" si="6">SUM(D13:G13)</f>
        <v>51</v>
      </c>
    </row>
    <row r="14" spans="1:20" ht="13.5" customHeight="1" x14ac:dyDescent="0.15">
      <c r="A14" s="239"/>
      <c r="B14" s="43"/>
      <c r="C14" s="158"/>
      <c r="D14" s="142">
        <v>3.4682080924855487</v>
      </c>
      <c r="E14" s="152">
        <v>3.4682080924855487</v>
      </c>
      <c r="F14" s="152">
        <v>7.5144508670520231</v>
      </c>
      <c r="G14" s="152">
        <v>15.028901734104046</v>
      </c>
      <c r="H14" s="152">
        <v>68.786127167630056</v>
      </c>
      <c r="I14" s="147">
        <v>1.7341040462427744</v>
      </c>
      <c r="J14" s="193"/>
      <c r="K14" s="204">
        <f t="shared" ref="K14" si="7">K13/$C13*100</f>
        <v>29.47976878612717</v>
      </c>
      <c r="L14" s="205"/>
      <c r="M14" s="205"/>
      <c r="N14" s="186"/>
      <c r="O14" s="186"/>
      <c r="P14" s="186"/>
      <c r="Q14" s="186"/>
      <c r="R14" s="186"/>
      <c r="S14" s="186"/>
      <c r="T14" s="186"/>
    </row>
    <row r="15" spans="1:20" s="33" customFormat="1" ht="13.5" customHeight="1" x14ac:dyDescent="0.15">
      <c r="A15" s="239"/>
      <c r="B15" s="44" t="s">
        <v>17</v>
      </c>
      <c r="C15" s="156">
        <v>173</v>
      </c>
      <c r="D15" s="45">
        <v>5</v>
      </c>
      <c r="E15" s="46">
        <v>2</v>
      </c>
      <c r="F15" s="46">
        <v>2</v>
      </c>
      <c r="G15" s="46">
        <v>15</v>
      </c>
      <c r="H15" s="46">
        <v>148</v>
      </c>
      <c r="I15" s="47">
        <v>1</v>
      </c>
      <c r="J15" s="30"/>
      <c r="K15" s="30">
        <f t="shared" ref="K15" si="8">SUM(D15:G15)</f>
        <v>24</v>
      </c>
    </row>
    <row r="16" spans="1:20" ht="13.5" customHeight="1" x14ac:dyDescent="0.15">
      <c r="A16" s="239"/>
      <c r="B16" s="43"/>
      <c r="C16" s="158"/>
      <c r="D16" s="142">
        <v>2.8901734104046244</v>
      </c>
      <c r="E16" s="152">
        <v>1.1560693641618496</v>
      </c>
      <c r="F16" s="152">
        <v>1.1560693641618496</v>
      </c>
      <c r="G16" s="152">
        <v>8.6705202312138727</v>
      </c>
      <c r="H16" s="152">
        <v>85.549132947976886</v>
      </c>
      <c r="I16" s="147">
        <v>0.57803468208092479</v>
      </c>
      <c r="J16" s="193"/>
      <c r="K16" s="204">
        <f t="shared" ref="K16" si="9">K15/$C15*100</f>
        <v>13.872832369942195</v>
      </c>
      <c r="L16" s="205"/>
      <c r="M16" s="205"/>
      <c r="N16" s="186"/>
      <c r="O16" s="186"/>
      <c r="P16" s="186"/>
      <c r="Q16" s="186"/>
      <c r="R16" s="186"/>
      <c r="S16" s="186"/>
      <c r="T16" s="186"/>
    </row>
    <row r="17" spans="1:20" s="33" customFormat="1" ht="13.5" customHeight="1" x14ac:dyDescent="0.15">
      <c r="A17" s="239"/>
      <c r="B17" s="44" t="s">
        <v>18</v>
      </c>
      <c r="C17" s="156">
        <v>80</v>
      </c>
      <c r="D17" s="45">
        <v>2</v>
      </c>
      <c r="E17" s="46">
        <v>1</v>
      </c>
      <c r="F17" s="46">
        <v>1</v>
      </c>
      <c r="G17" s="46">
        <v>3</v>
      </c>
      <c r="H17" s="46">
        <v>72</v>
      </c>
      <c r="I17" s="47">
        <v>1</v>
      </c>
      <c r="J17" s="30"/>
      <c r="K17" s="30">
        <f t="shared" ref="K17" si="10">SUM(D17:G17)</f>
        <v>7</v>
      </c>
    </row>
    <row r="18" spans="1:20" ht="13.5" customHeight="1" thickBot="1" x14ac:dyDescent="0.2">
      <c r="A18" s="240"/>
      <c r="B18" s="49"/>
      <c r="C18" s="157"/>
      <c r="D18" s="149">
        <v>2.5</v>
      </c>
      <c r="E18" s="214">
        <v>1.25</v>
      </c>
      <c r="F18" s="214">
        <v>1.25</v>
      </c>
      <c r="G18" s="214">
        <v>3.75</v>
      </c>
      <c r="H18" s="214">
        <v>90</v>
      </c>
      <c r="I18" s="154">
        <v>1.25</v>
      </c>
      <c r="J18" s="193"/>
      <c r="K18" s="215">
        <f t="shared" ref="K18" si="11">K17/$C17*100</f>
        <v>8.75</v>
      </c>
      <c r="L18" s="205"/>
      <c r="M18" s="205"/>
      <c r="N18" s="186"/>
      <c r="O18" s="186"/>
      <c r="P18" s="186"/>
      <c r="Q18" s="186"/>
      <c r="R18" s="186"/>
      <c r="S18" s="186"/>
      <c r="T18" s="186"/>
    </row>
    <row r="19" spans="1:20" s="33" customFormat="1" ht="13.5" customHeight="1" x14ac:dyDescent="0.15">
      <c r="A19" s="238" t="s">
        <v>19</v>
      </c>
      <c r="B19" s="37" t="s">
        <v>20</v>
      </c>
      <c r="C19" s="155">
        <v>1001</v>
      </c>
      <c r="D19" s="39">
        <v>83</v>
      </c>
      <c r="E19" s="40">
        <v>44</v>
      </c>
      <c r="F19" s="40">
        <v>74</v>
      </c>
      <c r="G19" s="40">
        <v>189</v>
      </c>
      <c r="H19" s="40">
        <v>607</v>
      </c>
      <c r="I19" s="41">
        <v>4</v>
      </c>
      <c r="J19" s="30"/>
      <c r="K19" s="30">
        <f t="shared" ref="K19" si="12">SUM(D19:G19)</f>
        <v>390</v>
      </c>
    </row>
    <row r="20" spans="1:20" s="51" customFormat="1" ht="13.5" customHeight="1" x14ac:dyDescent="0.15">
      <c r="A20" s="239"/>
      <c r="B20" s="50"/>
      <c r="C20" s="158"/>
      <c r="D20" s="142">
        <v>8.2917082917082912</v>
      </c>
      <c r="E20" s="152">
        <v>4.395604395604396</v>
      </c>
      <c r="F20" s="152">
        <v>7.3926073926073919</v>
      </c>
      <c r="G20" s="152">
        <v>18.88111888111888</v>
      </c>
      <c r="H20" s="152">
        <v>60.639360639360639</v>
      </c>
      <c r="I20" s="147">
        <v>0.39960039960039961</v>
      </c>
      <c r="J20" s="193"/>
      <c r="K20" s="204">
        <f t="shared" ref="K20" si="13">K19/$C19*100</f>
        <v>38.961038961038966</v>
      </c>
      <c r="L20" s="205"/>
      <c r="M20" s="205"/>
      <c r="N20" s="186"/>
      <c r="O20" s="186"/>
      <c r="P20" s="186"/>
      <c r="Q20" s="186"/>
      <c r="R20" s="186"/>
      <c r="S20" s="186"/>
      <c r="T20" s="186"/>
    </row>
    <row r="21" spans="1:20" s="33" customFormat="1" ht="13.5" customHeight="1" x14ac:dyDescent="0.15">
      <c r="A21" s="239"/>
      <c r="B21" s="44" t="s">
        <v>21</v>
      </c>
      <c r="C21" s="156">
        <v>1454</v>
      </c>
      <c r="D21" s="45">
        <v>102</v>
      </c>
      <c r="E21" s="46">
        <v>86</v>
      </c>
      <c r="F21" s="46">
        <v>94</v>
      </c>
      <c r="G21" s="46">
        <v>234</v>
      </c>
      <c r="H21" s="46">
        <v>929</v>
      </c>
      <c r="I21" s="47">
        <v>9</v>
      </c>
      <c r="J21" s="30"/>
      <c r="K21" s="30">
        <f t="shared" ref="K21" si="14">SUM(D21:G21)</f>
        <v>516</v>
      </c>
    </row>
    <row r="22" spans="1:20" s="51" customFormat="1" ht="13.5" customHeight="1" x14ac:dyDescent="0.15">
      <c r="A22" s="239"/>
      <c r="B22" s="50"/>
      <c r="C22" s="158"/>
      <c r="D22" s="142">
        <v>7.0151306740027506</v>
      </c>
      <c r="E22" s="152">
        <v>5.9147180192572213</v>
      </c>
      <c r="F22" s="152">
        <v>6.4649243466299868</v>
      </c>
      <c r="G22" s="152">
        <v>16.093535075653371</v>
      </c>
      <c r="H22" s="152">
        <v>63.892709766162312</v>
      </c>
      <c r="I22" s="147">
        <v>0.61898211829436034</v>
      </c>
      <c r="J22" s="186"/>
      <c r="K22" s="204">
        <f t="shared" ref="K22" si="15">K21/$C21*100</f>
        <v>35.488308115543326</v>
      </c>
      <c r="L22" s="205"/>
      <c r="M22" s="205"/>
      <c r="N22" s="186"/>
      <c r="O22" s="186"/>
      <c r="P22" s="186"/>
      <c r="Q22" s="186"/>
      <c r="R22" s="186"/>
      <c r="S22" s="186"/>
      <c r="T22" s="186"/>
    </row>
    <row r="23" spans="1:20" s="51" customFormat="1" ht="13.5" customHeight="1" x14ac:dyDescent="0.15">
      <c r="A23" s="239"/>
      <c r="B23" s="44" t="s">
        <v>75</v>
      </c>
      <c r="C23" s="156">
        <v>7</v>
      </c>
      <c r="D23" s="45">
        <v>1</v>
      </c>
      <c r="E23" s="46">
        <v>1</v>
      </c>
      <c r="F23" s="46">
        <v>2</v>
      </c>
      <c r="G23" s="46">
        <v>1</v>
      </c>
      <c r="H23" s="46">
        <v>2</v>
      </c>
      <c r="I23" s="47">
        <v>0</v>
      </c>
      <c r="J23" s="30"/>
      <c r="K23" s="30">
        <f t="shared" ref="K23" si="16">SUM(D23:G23)</f>
        <v>5</v>
      </c>
      <c r="L23" s="33"/>
      <c r="M23" s="33"/>
    </row>
    <row r="24" spans="1:20" s="51" customFormat="1" ht="13.5" customHeight="1" x14ac:dyDescent="0.15">
      <c r="A24" s="239"/>
      <c r="B24" s="50"/>
      <c r="C24" s="158"/>
      <c r="D24" s="142">
        <v>14.285714285714285</v>
      </c>
      <c r="E24" s="152">
        <v>14.285714285714285</v>
      </c>
      <c r="F24" s="152">
        <v>28.571428571428569</v>
      </c>
      <c r="G24" s="152">
        <v>14.285714285714285</v>
      </c>
      <c r="H24" s="152">
        <v>28.571428571428569</v>
      </c>
      <c r="I24" s="147">
        <v>0</v>
      </c>
      <c r="J24" s="186"/>
      <c r="K24" s="204">
        <f t="shared" ref="K24" si="17">K23/$C23*100</f>
        <v>71.428571428571431</v>
      </c>
      <c r="L24" s="205"/>
      <c r="M24" s="205"/>
      <c r="N24" s="186"/>
      <c r="O24" s="186"/>
      <c r="P24" s="186"/>
      <c r="Q24" s="186"/>
      <c r="R24" s="186"/>
      <c r="S24" s="186"/>
      <c r="T24" s="186"/>
    </row>
    <row r="25" spans="1:20" s="33" customFormat="1" ht="13.5" customHeight="1" x14ac:dyDescent="0.15">
      <c r="A25" s="239"/>
      <c r="B25" s="44" t="s">
        <v>8</v>
      </c>
      <c r="C25" s="156">
        <v>21</v>
      </c>
      <c r="D25" s="45">
        <v>2</v>
      </c>
      <c r="E25" s="46">
        <v>2</v>
      </c>
      <c r="F25" s="46">
        <v>1</v>
      </c>
      <c r="G25" s="46">
        <v>1</v>
      </c>
      <c r="H25" s="46">
        <v>14</v>
      </c>
      <c r="I25" s="47">
        <v>1</v>
      </c>
      <c r="K25" s="30">
        <f t="shared" ref="K25" si="18">SUM(D25:G25)</f>
        <v>6</v>
      </c>
    </row>
    <row r="26" spans="1:20" s="51" customFormat="1" ht="13.5" customHeight="1" thickBot="1" x14ac:dyDescent="0.2">
      <c r="A26" s="240"/>
      <c r="B26" s="52"/>
      <c r="C26" s="157"/>
      <c r="D26" s="149">
        <v>9.5238095238095237</v>
      </c>
      <c r="E26" s="214">
        <v>9.5238095238095237</v>
      </c>
      <c r="F26" s="214">
        <v>4.7619047619047619</v>
      </c>
      <c r="G26" s="214">
        <v>4.7619047619047619</v>
      </c>
      <c r="H26" s="214">
        <v>66.666666666666657</v>
      </c>
      <c r="I26" s="154">
        <v>4.7619047619047619</v>
      </c>
      <c r="J26" s="186"/>
      <c r="K26" s="204">
        <f t="shared" ref="K26" si="19">K25/$C25*100</f>
        <v>28.571428571428569</v>
      </c>
      <c r="L26" s="205"/>
      <c r="M26" s="205"/>
      <c r="N26" s="186"/>
      <c r="O26" s="186"/>
      <c r="P26" s="186"/>
      <c r="Q26" s="186"/>
      <c r="R26" s="186"/>
      <c r="S26" s="186"/>
      <c r="T26" s="186"/>
    </row>
    <row r="27" spans="1:20" s="33" customFormat="1" ht="13.5" customHeight="1" x14ac:dyDescent="0.15">
      <c r="A27" s="238" t="s">
        <v>22</v>
      </c>
      <c r="B27" s="37" t="s">
        <v>23</v>
      </c>
      <c r="C27" s="155">
        <v>115</v>
      </c>
      <c r="D27" s="39">
        <v>9</v>
      </c>
      <c r="E27" s="40">
        <v>6</v>
      </c>
      <c r="F27" s="40">
        <v>9</v>
      </c>
      <c r="G27" s="40">
        <v>35</v>
      </c>
      <c r="H27" s="40">
        <v>56</v>
      </c>
      <c r="I27" s="41">
        <v>0</v>
      </c>
      <c r="K27" s="70">
        <f t="shared" ref="K27" si="20">SUM(D27:G27)</f>
        <v>59</v>
      </c>
    </row>
    <row r="28" spans="1:20" s="51" customFormat="1" ht="13.5" customHeight="1" x14ac:dyDescent="0.15">
      <c r="A28" s="239"/>
      <c r="B28" s="50"/>
      <c r="C28" s="158"/>
      <c r="D28" s="142">
        <v>7.8260869565217401</v>
      </c>
      <c r="E28" s="152">
        <v>5.2173913043478262</v>
      </c>
      <c r="F28" s="152">
        <v>7.8260869565217401</v>
      </c>
      <c r="G28" s="152">
        <v>30.434782608695656</v>
      </c>
      <c r="H28" s="152">
        <v>48.695652173913047</v>
      </c>
      <c r="I28" s="147">
        <v>0</v>
      </c>
      <c r="J28" s="186"/>
      <c r="K28" s="204">
        <f t="shared" ref="K28" si="21">K27/$C27*100</f>
        <v>51.304347826086961</v>
      </c>
      <c r="L28" s="205"/>
      <c r="M28" s="205"/>
      <c r="N28" s="186"/>
      <c r="O28" s="186"/>
      <c r="P28" s="186"/>
      <c r="Q28" s="186"/>
      <c r="R28" s="186"/>
      <c r="S28" s="186"/>
      <c r="T28" s="186"/>
    </row>
    <row r="29" spans="1:20" s="33" customFormat="1" ht="13.5" customHeight="1" x14ac:dyDescent="0.15">
      <c r="A29" s="239"/>
      <c r="B29" s="44" t="s">
        <v>24</v>
      </c>
      <c r="C29" s="156">
        <v>201</v>
      </c>
      <c r="D29" s="45">
        <v>24</v>
      </c>
      <c r="E29" s="46">
        <v>14</v>
      </c>
      <c r="F29" s="46">
        <v>11</v>
      </c>
      <c r="G29" s="46">
        <v>51</v>
      </c>
      <c r="H29" s="46">
        <v>101</v>
      </c>
      <c r="I29" s="47">
        <v>0</v>
      </c>
      <c r="K29" s="30">
        <f t="shared" ref="K29" si="22">SUM(D29:G29)</f>
        <v>100</v>
      </c>
    </row>
    <row r="30" spans="1:20" s="51" customFormat="1" ht="13.5" customHeight="1" x14ac:dyDescent="0.15">
      <c r="A30" s="239"/>
      <c r="B30" s="50"/>
      <c r="C30" s="158"/>
      <c r="D30" s="142">
        <v>11.940298507462686</v>
      </c>
      <c r="E30" s="152">
        <v>6.9651741293532341</v>
      </c>
      <c r="F30" s="152">
        <v>5.4726368159203984</v>
      </c>
      <c r="G30" s="152">
        <v>25.373134328358208</v>
      </c>
      <c r="H30" s="152">
        <v>50.248756218905477</v>
      </c>
      <c r="I30" s="147">
        <v>0</v>
      </c>
      <c r="J30" s="186"/>
      <c r="K30" s="204">
        <f t="shared" ref="K30" si="23">K29/$C29*100</f>
        <v>49.75124378109453</v>
      </c>
      <c r="L30" s="205"/>
      <c r="M30" s="205"/>
      <c r="N30" s="186"/>
      <c r="O30" s="186"/>
      <c r="P30" s="186"/>
      <c r="Q30" s="186"/>
      <c r="R30" s="186"/>
      <c r="S30" s="186"/>
      <c r="T30" s="186"/>
    </row>
    <row r="31" spans="1:20" s="33" customFormat="1" ht="13.5" customHeight="1" x14ac:dyDescent="0.15">
      <c r="A31" s="239"/>
      <c r="B31" s="44" t="s">
        <v>25</v>
      </c>
      <c r="C31" s="156">
        <v>316</v>
      </c>
      <c r="D31" s="45">
        <v>24</v>
      </c>
      <c r="E31" s="46">
        <v>26</v>
      </c>
      <c r="F31" s="46">
        <v>30</v>
      </c>
      <c r="G31" s="46">
        <v>81</v>
      </c>
      <c r="H31" s="46">
        <v>155</v>
      </c>
      <c r="I31" s="47">
        <v>0</v>
      </c>
      <c r="K31" s="30">
        <f t="shared" ref="K31" si="24">SUM(D31:G31)</f>
        <v>161</v>
      </c>
    </row>
    <row r="32" spans="1:20" s="51" customFormat="1" ht="13.5" customHeight="1" x14ac:dyDescent="0.15">
      <c r="A32" s="239"/>
      <c r="B32" s="50"/>
      <c r="C32" s="158"/>
      <c r="D32" s="142">
        <v>7.59493670886076</v>
      </c>
      <c r="E32" s="152">
        <v>8.2278481012658222</v>
      </c>
      <c r="F32" s="152">
        <v>9.4936708860759502</v>
      </c>
      <c r="G32" s="152">
        <v>25.63291139240506</v>
      </c>
      <c r="H32" s="152">
        <v>49.050632911392405</v>
      </c>
      <c r="I32" s="147">
        <v>0</v>
      </c>
      <c r="J32" s="186"/>
      <c r="K32" s="204">
        <f t="shared" ref="K32" si="25">K31/$C31*100</f>
        <v>50.949367088607602</v>
      </c>
      <c r="L32" s="205"/>
      <c r="M32" s="205"/>
      <c r="N32" s="186"/>
      <c r="O32" s="186"/>
      <c r="P32" s="186"/>
      <c r="Q32" s="186"/>
      <c r="R32" s="186"/>
      <c r="S32" s="186"/>
      <c r="T32" s="186"/>
    </row>
    <row r="33" spans="1:20" s="33" customFormat="1" ht="13.5" customHeight="1" x14ac:dyDescent="0.15">
      <c r="A33" s="239"/>
      <c r="B33" s="44" t="s">
        <v>26</v>
      </c>
      <c r="C33" s="156">
        <v>484</v>
      </c>
      <c r="D33" s="45">
        <v>36</v>
      </c>
      <c r="E33" s="46">
        <v>27</v>
      </c>
      <c r="F33" s="46">
        <v>34</v>
      </c>
      <c r="G33" s="46">
        <v>93</v>
      </c>
      <c r="H33" s="46">
        <v>292</v>
      </c>
      <c r="I33" s="47">
        <v>2</v>
      </c>
      <c r="K33" s="30">
        <f t="shared" ref="K33" si="26">SUM(D33:G33)</f>
        <v>190</v>
      </c>
    </row>
    <row r="34" spans="1:20" s="51" customFormat="1" ht="13.5" customHeight="1" x14ac:dyDescent="0.15">
      <c r="A34" s="239"/>
      <c r="B34" s="50"/>
      <c r="C34" s="158"/>
      <c r="D34" s="142">
        <v>7.4380165289256199</v>
      </c>
      <c r="E34" s="152">
        <v>5.5785123966942152</v>
      </c>
      <c r="F34" s="152">
        <v>7.0247933884297522</v>
      </c>
      <c r="G34" s="152">
        <v>19.214876033057852</v>
      </c>
      <c r="H34" s="152">
        <v>60.330578512396691</v>
      </c>
      <c r="I34" s="147">
        <v>0.41322314049586778</v>
      </c>
      <c r="J34" s="186"/>
      <c r="K34" s="204">
        <f t="shared" ref="K34" si="27">K33/$C33*100</f>
        <v>39.256198347107443</v>
      </c>
      <c r="L34" s="205"/>
      <c r="M34" s="205"/>
      <c r="N34" s="186"/>
      <c r="O34" s="186"/>
      <c r="P34" s="186"/>
      <c r="Q34" s="186"/>
      <c r="R34" s="186"/>
      <c r="S34" s="186"/>
      <c r="T34" s="186"/>
    </row>
    <row r="35" spans="1:20" s="33" customFormat="1" ht="13.5" customHeight="1" x14ac:dyDescent="0.15">
      <c r="A35" s="239"/>
      <c r="B35" s="44" t="s">
        <v>27</v>
      </c>
      <c r="C35" s="156">
        <v>568</v>
      </c>
      <c r="D35" s="45">
        <v>42</v>
      </c>
      <c r="E35" s="46">
        <v>25</v>
      </c>
      <c r="F35" s="46">
        <v>34</v>
      </c>
      <c r="G35" s="46">
        <v>88</v>
      </c>
      <c r="H35" s="46">
        <v>375</v>
      </c>
      <c r="I35" s="47">
        <v>4</v>
      </c>
      <c r="K35" s="30">
        <f t="shared" ref="K35" si="28">SUM(D35:G35)</f>
        <v>189</v>
      </c>
    </row>
    <row r="36" spans="1:20" s="51" customFormat="1" ht="13.5" customHeight="1" x14ac:dyDescent="0.15">
      <c r="A36" s="239"/>
      <c r="B36" s="50"/>
      <c r="C36" s="158"/>
      <c r="D36" s="142">
        <v>7.3943661971830981</v>
      </c>
      <c r="E36" s="152">
        <v>4.401408450704225</v>
      </c>
      <c r="F36" s="152">
        <v>5.9859154929577461</v>
      </c>
      <c r="G36" s="152">
        <v>15.492957746478872</v>
      </c>
      <c r="H36" s="152">
        <v>66.021126760563376</v>
      </c>
      <c r="I36" s="147">
        <v>0.70422535211267612</v>
      </c>
      <c r="J36" s="186"/>
      <c r="K36" s="204">
        <f t="shared" ref="K36" si="29">K35/$C35*100</f>
        <v>33.274647887323944</v>
      </c>
      <c r="L36" s="205"/>
      <c r="M36" s="205"/>
      <c r="N36" s="186"/>
      <c r="O36" s="186"/>
      <c r="P36" s="186"/>
      <c r="Q36" s="186"/>
      <c r="R36" s="186"/>
      <c r="S36" s="186"/>
      <c r="T36" s="186"/>
    </row>
    <row r="37" spans="1:20" s="33" customFormat="1" ht="13.5" customHeight="1" x14ac:dyDescent="0.15">
      <c r="A37" s="239"/>
      <c r="B37" s="44" t="s">
        <v>28</v>
      </c>
      <c r="C37" s="156">
        <v>783</v>
      </c>
      <c r="D37" s="45">
        <v>53</v>
      </c>
      <c r="E37" s="46">
        <v>33</v>
      </c>
      <c r="F37" s="46">
        <v>52</v>
      </c>
      <c r="G37" s="46">
        <v>76</v>
      </c>
      <c r="H37" s="46">
        <v>561</v>
      </c>
      <c r="I37" s="47">
        <v>8</v>
      </c>
      <c r="K37" s="30">
        <f t="shared" ref="K37" si="30">SUM(D37:G37)</f>
        <v>214</v>
      </c>
    </row>
    <row r="38" spans="1:20" s="51" customFormat="1" ht="13.5" customHeight="1" x14ac:dyDescent="0.15">
      <c r="A38" s="239"/>
      <c r="B38" s="50"/>
      <c r="C38" s="158"/>
      <c r="D38" s="142">
        <v>6.7688378033205625</v>
      </c>
      <c r="E38" s="152">
        <v>4.2145593869731801</v>
      </c>
      <c r="F38" s="152">
        <v>6.6411238825031926</v>
      </c>
      <c r="G38" s="152">
        <v>9.7062579821200501</v>
      </c>
      <c r="H38" s="152">
        <v>71.64750957854406</v>
      </c>
      <c r="I38" s="147">
        <v>1.0217113665389528</v>
      </c>
      <c r="J38" s="186"/>
      <c r="K38" s="204">
        <f t="shared" ref="K38" si="31">K37/$C37*100</f>
        <v>27.330779054916988</v>
      </c>
      <c r="L38" s="205"/>
      <c r="M38" s="205"/>
      <c r="N38" s="186"/>
      <c r="O38" s="186"/>
      <c r="P38" s="186"/>
      <c r="Q38" s="186"/>
      <c r="R38" s="186"/>
      <c r="S38" s="186"/>
      <c r="T38" s="186"/>
    </row>
    <row r="39" spans="1:20" s="33" customFormat="1" ht="13.5" customHeight="1" x14ac:dyDescent="0.15">
      <c r="A39" s="239"/>
      <c r="B39" s="44" t="s">
        <v>8</v>
      </c>
      <c r="C39" s="156">
        <v>16</v>
      </c>
      <c r="D39" s="45">
        <v>0</v>
      </c>
      <c r="E39" s="46">
        <v>2</v>
      </c>
      <c r="F39" s="46">
        <v>1</v>
      </c>
      <c r="G39" s="46">
        <v>1</v>
      </c>
      <c r="H39" s="46">
        <v>12</v>
      </c>
      <c r="I39" s="47">
        <v>0</v>
      </c>
      <c r="K39" s="30">
        <f t="shared" ref="K39" si="32">SUM(D39:G39)</f>
        <v>4</v>
      </c>
    </row>
    <row r="40" spans="1:20" s="51" customFormat="1" ht="13.5" customHeight="1" thickBot="1" x14ac:dyDescent="0.2">
      <c r="A40" s="240"/>
      <c r="B40" s="52"/>
      <c r="C40" s="157"/>
      <c r="D40" s="149">
        <v>0</v>
      </c>
      <c r="E40" s="214">
        <v>12.5</v>
      </c>
      <c r="F40" s="214">
        <v>6.25</v>
      </c>
      <c r="G40" s="214">
        <v>6.25</v>
      </c>
      <c r="H40" s="214">
        <v>75</v>
      </c>
      <c r="I40" s="154">
        <v>0</v>
      </c>
      <c r="J40" s="186"/>
      <c r="K40" s="215">
        <f t="shared" ref="K40" si="33">K39/$C39*100</f>
        <v>25</v>
      </c>
      <c r="L40" s="205"/>
      <c r="M40" s="205"/>
      <c r="N40" s="186"/>
      <c r="O40" s="186"/>
      <c r="P40" s="186"/>
      <c r="Q40" s="186"/>
      <c r="R40" s="186"/>
      <c r="S40" s="186"/>
      <c r="T40" s="186"/>
    </row>
    <row r="41" spans="1:20" s="33" customFormat="1" ht="13.5" customHeight="1" x14ac:dyDescent="0.15">
      <c r="A41" s="239" t="s">
        <v>29</v>
      </c>
      <c r="B41" s="44" t="s">
        <v>30</v>
      </c>
      <c r="C41" s="156">
        <v>92</v>
      </c>
      <c r="D41" s="45">
        <v>6</v>
      </c>
      <c r="E41" s="46">
        <v>6</v>
      </c>
      <c r="F41" s="46">
        <v>8</v>
      </c>
      <c r="G41" s="46">
        <v>30</v>
      </c>
      <c r="H41" s="46">
        <v>42</v>
      </c>
      <c r="I41" s="47">
        <v>0</v>
      </c>
      <c r="K41" s="30">
        <f t="shared" ref="K41" si="34">SUM(D41:G41)</f>
        <v>50</v>
      </c>
    </row>
    <row r="42" spans="1:20" s="51" customFormat="1" ht="13.5" customHeight="1" x14ac:dyDescent="0.15">
      <c r="A42" s="239"/>
      <c r="B42" s="50"/>
      <c r="C42" s="158"/>
      <c r="D42" s="142">
        <v>6.5217391304347823</v>
      </c>
      <c r="E42" s="152">
        <v>6.5217391304347823</v>
      </c>
      <c r="F42" s="152">
        <v>8.695652173913043</v>
      </c>
      <c r="G42" s="152">
        <v>32.608695652173914</v>
      </c>
      <c r="H42" s="152">
        <v>45.652173913043477</v>
      </c>
      <c r="I42" s="147">
        <v>0</v>
      </c>
      <c r="J42" s="186"/>
      <c r="K42" s="204">
        <f t="shared" ref="K42" si="35">K41/$C41*100</f>
        <v>54.347826086956516</v>
      </c>
      <c r="L42" s="205"/>
      <c r="M42" s="205"/>
      <c r="N42" s="186"/>
      <c r="O42" s="186"/>
      <c r="P42" s="186"/>
      <c r="Q42" s="186"/>
      <c r="R42" s="186"/>
      <c r="S42" s="186"/>
      <c r="T42" s="186"/>
    </row>
    <row r="43" spans="1:20" s="51" customFormat="1" ht="13.5" customHeight="1" x14ac:dyDescent="0.15">
      <c r="A43" s="239"/>
      <c r="B43" s="44" t="s">
        <v>76</v>
      </c>
      <c r="C43" s="156">
        <v>339</v>
      </c>
      <c r="D43" s="45">
        <v>29</v>
      </c>
      <c r="E43" s="46">
        <v>14</v>
      </c>
      <c r="F43" s="46">
        <v>20</v>
      </c>
      <c r="G43" s="46">
        <v>50</v>
      </c>
      <c r="H43" s="46">
        <v>225</v>
      </c>
      <c r="I43" s="47">
        <v>1</v>
      </c>
      <c r="J43" s="33"/>
      <c r="K43" s="30">
        <f t="shared" ref="K43" si="36">SUM(D43:G43)</f>
        <v>113</v>
      </c>
      <c r="L43" s="33"/>
      <c r="M43" s="33"/>
      <c r="N43" s="33"/>
      <c r="O43" s="33"/>
      <c r="P43" s="33"/>
      <c r="Q43" s="33"/>
      <c r="R43" s="33"/>
      <c r="S43" s="33"/>
      <c r="T43" s="33"/>
    </row>
    <row r="44" spans="1:20" s="51" customFormat="1" ht="13.5" customHeight="1" x14ac:dyDescent="0.15">
      <c r="A44" s="239"/>
      <c r="B44" s="50"/>
      <c r="C44" s="158"/>
      <c r="D44" s="142">
        <v>8.5545722713864301</v>
      </c>
      <c r="E44" s="152">
        <v>4.1297935103244834</v>
      </c>
      <c r="F44" s="152">
        <v>5.8997050147492622</v>
      </c>
      <c r="G44" s="152">
        <v>14.749262536873156</v>
      </c>
      <c r="H44" s="152">
        <v>66.371681415929203</v>
      </c>
      <c r="I44" s="147">
        <v>0.29498525073746312</v>
      </c>
      <c r="J44" s="186"/>
      <c r="K44" s="204">
        <f t="shared" ref="K44" si="37">K43/$C43*100</f>
        <v>33.333333333333329</v>
      </c>
      <c r="L44" s="205"/>
      <c r="M44" s="205"/>
      <c r="N44" s="186"/>
      <c r="O44" s="186"/>
      <c r="P44" s="186"/>
      <c r="Q44" s="186"/>
      <c r="R44" s="186"/>
      <c r="S44" s="186"/>
      <c r="T44" s="186"/>
    </row>
    <row r="45" spans="1:20" s="33" customFormat="1" ht="13.5" customHeight="1" x14ac:dyDescent="0.15">
      <c r="A45" s="239"/>
      <c r="B45" s="44" t="s">
        <v>31</v>
      </c>
      <c r="C45" s="156">
        <v>219</v>
      </c>
      <c r="D45" s="45">
        <v>11</v>
      </c>
      <c r="E45" s="46">
        <v>20</v>
      </c>
      <c r="F45" s="46">
        <v>13</v>
      </c>
      <c r="G45" s="46">
        <v>42</v>
      </c>
      <c r="H45" s="46">
        <v>133</v>
      </c>
      <c r="I45" s="47">
        <v>0</v>
      </c>
      <c r="K45" s="30">
        <f t="shared" ref="K45" si="38">SUM(D45:G45)</f>
        <v>86</v>
      </c>
    </row>
    <row r="46" spans="1:20" s="51" customFormat="1" ht="13.5" customHeight="1" x14ac:dyDescent="0.15">
      <c r="A46" s="239"/>
      <c r="B46" s="50"/>
      <c r="C46" s="158"/>
      <c r="D46" s="142">
        <v>5.0228310502283104</v>
      </c>
      <c r="E46" s="152">
        <v>9.1324200913241995</v>
      </c>
      <c r="F46" s="152">
        <v>5.93607305936073</v>
      </c>
      <c r="G46" s="152">
        <v>19.17808219178082</v>
      </c>
      <c r="H46" s="152">
        <v>60.730593607305941</v>
      </c>
      <c r="I46" s="147">
        <v>0</v>
      </c>
      <c r="J46" s="186"/>
      <c r="K46" s="204">
        <f t="shared" ref="K46" si="39">K45/$C45*100</f>
        <v>39.269406392694059</v>
      </c>
      <c r="L46" s="205"/>
      <c r="M46" s="205"/>
      <c r="N46" s="186"/>
      <c r="O46" s="186"/>
      <c r="P46" s="186"/>
      <c r="Q46" s="186"/>
      <c r="R46" s="186"/>
      <c r="S46" s="186"/>
      <c r="T46" s="186"/>
    </row>
    <row r="47" spans="1:20" s="33" customFormat="1" ht="13.5" customHeight="1" x14ac:dyDescent="0.15">
      <c r="A47" s="239"/>
      <c r="B47" s="44" t="s">
        <v>32</v>
      </c>
      <c r="C47" s="156">
        <v>156</v>
      </c>
      <c r="D47" s="45">
        <v>19</v>
      </c>
      <c r="E47" s="46">
        <v>8</v>
      </c>
      <c r="F47" s="46">
        <v>9</v>
      </c>
      <c r="G47" s="46">
        <v>33</v>
      </c>
      <c r="H47" s="46">
        <v>87</v>
      </c>
      <c r="I47" s="47">
        <v>0</v>
      </c>
      <c r="K47" s="30">
        <f t="shared" ref="K47" si="40">SUM(D47:G47)</f>
        <v>69</v>
      </c>
    </row>
    <row r="48" spans="1:20" s="51" customFormat="1" ht="13.5" customHeight="1" x14ac:dyDescent="0.15">
      <c r="A48" s="239"/>
      <c r="B48" s="50"/>
      <c r="C48" s="158"/>
      <c r="D48" s="142">
        <v>12.179487179487179</v>
      </c>
      <c r="E48" s="152">
        <v>5.1282051282051277</v>
      </c>
      <c r="F48" s="152">
        <v>5.7692307692307692</v>
      </c>
      <c r="G48" s="152">
        <v>21.153846153846153</v>
      </c>
      <c r="H48" s="152">
        <v>55.769230769230774</v>
      </c>
      <c r="I48" s="147">
        <v>0</v>
      </c>
      <c r="J48" s="186"/>
      <c r="K48" s="204">
        <f t="shared" ref="K48" si="41">K47/$C47*100</f>
        <v>44.230769230769226</v>
      </c>
      <c r="L48" s="205"/>
      <c r="M48" s="205"/>
      <c r="N48" s="186"/>
      <c r="O48" s="186"/>
      <c r="P48" s="186"/>
      <c r="Q48" s="186"/>
      <c r="R48" s="186"/>
      <c r="S48" s="186"/>
      <c r="T48" s="186"/>
    </row>
    <row r="49" spans="1:20" s="33" customFormat="1" ht="13.5" customHeight="1" x14ac:dyDescent="0.15">
      <c r="A49" s="239"/>
      <c r="B49" s="44" t="s">
        <v>33</v>
      </c>
      <c r="C49" s="156">
        <v>365</v>
      </c>
      <c r="D49" s="45">
        <v>26</v>
      </c>
      <c r="E49" s="46">
        <v>28</v>
      </c>
      <c r="F49" s="46">
        <v>38</v>
      </c>
      <c r="G49" s="46">
        <v>115</v>
      </c>
      <c r="H49" s="46">
        <v>157</v>
      </c>
      <c r="I49" s="47">
        <v>1</v>
      </c>
      <c r="K49" s="30">
        <f t="shared" ref="K49" si="42">SUM(D49:G49)</f>
        <v>207</v>
      </c>
    </row>
    <row r="50" spans="1:20" s="51" customFormat="1" ht="13.5" customHeight="1" x14ac:dyDescent="0.15">
      <c r="A50" s="239"/>
      <c r="B50" s="50"/>
      <c r="C50" s="158"/>
      <c r="D50" s="142">
        <v>7.1232876712328768</v>
      </c>
      <c r="E50" s="152">
        <v>7.6712328767123292</v>
      </c>
      <c r="F50" s="152">
        <v>10.41095890410959</v>
      </c>
      <c r="G50" s="152">
        <v>31.506849315068493</v>
      </c>
      <c r="H50" s="152">
        <v>43.013698630136986</v>
      </c>
      <c r="I50" s="147">
        <v>0.27397260273972601</v>
      </c>
      <c r="J50" s="186"/>
      <c r="K50" s="204">
        <f t="shared" ref="K50" si="43">K49/$C49*100</f>
        <v>56.712328767123289</v>
      </c>
      <c r="L50" s="205"/>
      <c r="M50" s="205"/>
      <c r="N50" s="186"/>
      <c r="O50" s="186"/>
      <c r="P50" s="186"/>
      <c r="Q50" s="186"/>
      <c r="R50" s="186"/>
      <c r="S50" s="186"/>
      <c r="T50" s="186"/>
    </row>
    <row r="51" spans="1:20" s="33" customFormat="1" ht="13.5" customHeight="1" x14ac:dyDescent="0.15">
      <c r="A51" s="239"/>
      <c r="B51" s="44" t="s">
        <v>34</v>
      </c>
      <c r="C51" s="156">
        <v>180</v>
      </c>
      <c r="D51" s="45">
        <v>13</v>
      </c>
      <c r="E51" s="46">
        <v>11</v>
      </c>
      <c r="F51" s="46">
        <v>18</v>
      </c>
      <c r="G51" s="46">
        <v>47</v>
      </c>
      <c r="H51" s="46">
        <v>91</v>
      </c>
      <c r="I51" s="47">
        <v>0</v>
      </c>
      <c r="K51" s="30">
        <f t="shared" ref="K51" si="44">SUM(D51:G51)</f>
        <v>89</v>
      </c>
    </row>
    <row r="52" spans="1:20" s="51" customFormat="1" ht="13.5" customHeight="1" x14ac:dyDescent="0.15">
      <c r="A52" s="239"/>
      <c r="B52" s="50"/>
      <c r="C52" s="158"/>
      <c r="D52" s="142">
        <v>7.2222222222222214</v>
      </c>
      <c r="E52" s="152">
        <v>6.1111111111111107</v>
      </c>
      <c r="F52" s="152">
        <v>10</v>
      </c>
      <c r="G52" s="152">
        <v>26.111111111111114</v>
      </c>
      <c r="H52" s="152">
        <v>50.555555555555557</v>
      </c>
      <c r="I52" s="147">
        <v>0</v>
      </c>
      <c r="J52" s="186"/>
      <c r="K52" s="204">
        <f t="shared" ref="K52" si="45">K51/$C51*100</f>
        <v>49.444444444444443</v>
      </c>
      <c r="L52" s="205"/>
      <c r="M52" s="205"/>
      <c r="N52" s="186"/>
      <c r="O52" s="186"/>
      <c r="P52" s="186"/>
      <c r="Q52" s="186"/>
      <c r="R52" s="186"/>
      <c r="S52" s="186"/>
      <c r="T52" s="186"/>
    </row>
    <row r="53" spans="1:20" s="33" customFormat="1" ht="13.5" customHeight="1" x14ac:dyDescent="0.15">
      <c r="A53" s="239"/>
      <c r="B53" s="44" t="s">
        <v>35</v>
      </c>
      <c r="C53" s="156">
        <v>176</v>
      </c>
      <c r="D53" s="45">
        <v>8</v>
      </c>
      <c r="E53" s="46">
        <v>7</v>
      </c>
      <c r="F53" s="46">
        <v>10</v>
      </c>
      <c r="G53" s="46">
        <v>12</v>
      </c>
      <c r="H53" s="46">
        <v>139</v>
      </c>
      <c r="I53" s="47">
        <v>0</v>
      </c>
      <c r="K53" s="30">
        <f t="shared" ref="K53" si="46">SUM(D53:G53)</f>
        <v>37</v>
      </c>
    </row>
    <row r="54" spans="1:20" s="51" customFormat="1" ht="13.5" customHeight="1" x14ac:dyDescent="0.15">
      <c r="A54" s="239"/>
      <c r="B54" s="50"/>
      <c r="C54" s="158"/>
      <c r="D54" s="142">
        <v>4.5454545454545459</v>
      </c>
      <c r="E54" s="152">
        <v>3.9772727272727271</v>
      </c>
      <c r="F54" s="152">
        <v>5.6818181818181817</v>
      </c>
      <c r="G54" s="152">
        <v>6.8181818181818175</v>
      </c>
      <c r="H54" s="152">
        <v>78.977272727272734</v>
      </c>
      <c r="I54" s="147">
        <v>0</v>
      </c>
      <c r="J54" s="186"/>
      <c r="K54" s="204">
        <f t="shared" ref="K54" si="47">K53/$C53*100</f>
        <v>21.022727272727273</v>
      </c>
      <c r="L54" s="205"/>
      <c r="M54" s="205"/>
      <c r="N54" s="186"/>
      <c r="O54" s="186"/>
      <c r="P54" s="186"/>
      <c r="Q54" s="186"/>
      <c r="R54" s="186"/>
      <c r="S54" s="186"/>
      <c r="T54" s="186"/>
    </row>
    <row r="55" spans="1:20" s="33" customFormat="1" ht="13.5" customHeight="1" x14ac:dyDescent="0.15">
      <c r="A55" s="239"/>
      <c r="B55" s="44" t="s">
        <v>36</v>
      </c>
      <c r="C55" s="156">
        <v>558</v>
      </c>
      <c r="D55" s="45">
        <v>47</v>
      </c>
      <c r="E55" s="46">
        <v>28</v>
      </c>
      <c r="F55" s="46">
        <v>39</v>
      </c>
      <c r="G55" s="46">
        <v>58</v>
      </c>
      <c r="H55" s="46">
        <v>378</v>
      </c>
      <c r="I55" s="47">
        <v>8</v>
      </c>
      <c r="K55" s="30">
        <f t="shared" ref="K55" si="48">SUM(D55:G55)</f>
        <v>172</v>
      </c>
    </row>
    <row r="56" spans="1:20" s="51" customFormat="1" ht="13.5" customHeight="1" x14ac:dyDescent="0.15">
      <c r="A56" s="239"/>
      <c r="B56" s="50"/>
      <c r="C56" s="158"/>
      <c r="D56" s="142">
        <v>8.4229390681003586</v>
      </c>
      <c r="E56" s="152">
        <v>5.0179211469534053</v>
      </c>
      <c r="F56" s="152">
        <v>6.9892473118279561</v>
      </c>
      <c r="G56" s="152">
        <v>10.394265232974909</v>
      </c>
      <c r="H56" s="152">
        <v>67.741935483870961</v>
      </c>
      <c r="I56" s="147">
        <v>1.4336917562724014</v>
      </c>
      <c r="J56" s="186"/>
      <c r="K56" s="204">
        <f t="shared" ref="K56" si="49">K55/$C55*100</f>
        <v>30.824372759856633</v>
      </c>
      <c r="L56" s="205"/>
      <c r="M56" s="205"/>
      <c r="N56" s="186"/>
      <c r="O56" s="186"/>
      <c r="P56" s="186"/>
      <c r="Q56" s="186"/>
      <c r="R56" s="186"/>
      <c r="S56" s="186"/>
      <c r="T56" s="186"/>
    </row>
    <row r="57" spans="1:20" s="33" customFormat="1" ht="13.5" customHeight="1" x14ac:dyDescent="0.15">
      <c r="A57" s="239"/>
      <c r="B57" s="44" t="s">
        <v>37</v>
      </c>
      <c r="C57" s="156">
        <v>530</v>
      </c>
      <c r="D57" s="45">
        <v>36</v>
      </c>
      <c r="E57" s="46">
        <v>21</v>
      </c>
      <c r="F57" s="46">
        <v>32</v>
      </c>
      <c r="G57" s="46">
        <v>72</v>
      </c>
      <c r="H57" s="46">
        <v>365</v>
      </c>
      <c r="I57" s="47">
        <v>4</v>
      </c>
      <c r="K57" s="30">
        <f t="shared" ref="K57" si="50">SUM(D57:G57)</f>
        <v>161</v>
      </c>
    </row>
    <row r="58" spans="1:20" s="51" customFormat="1" ht="13.5" customHeight="1" thickBot="1" x14ac:dyDescent="0.2">
      <c r="A58" s="240"/>
      <c r="B58" s="52"/>
      <c r="C58" s="157"/>
      <c r="D58" s="149">
        <v>6.7924528301886795</v>
      </c>
      <c r="E58" s="214">
        <v>3.9622641509433962</v>
      </c>
      <c r="F58" s="214">
        <v>6.0377358490566042</v>
      </c>
      <c r="G58" s="214">
        <v>13.584905660377359</v>
      </c>
      <c r="H58" s="214">
        <v>68.867924528301884</v>
      </c>
      <c r="I58" s="154">
        <v>0.75471698113207553</v>
      </c>
      <c r="J58" s="186"/>
      <c r="K58" s="215">
        <f t="shared" ref="K58" si="51">K57/$C57*100</f>
        <v>30.377358490566035</v>
      </c>
      <c r="L58" s="205"/>
      <c r="M58" s="205"/>
      <c r="N58" s="186"/>
      <c r="O58" s="186"/>
      <c r="P58" s="186"/>
      <c r="Q58" s="186"/>
      <c r="R58" s="186"/>
      <c r="S58" s="186"/>
      <c r="T58" s="186"/>
    </row>
    <row r="59" spans="1:20" s="33" customFormat="1" ht="13.5" customHeight="1" x14ac:dyDescent="0.15">
      <c r="A59" s="241" t="s">
        <v>91</v>
      </c>
      <c r="B59" s="44" t="s">
        <v>39</v>
      </c>
      <c r="C59" s="156">
        <v>1137</v>
      </c>
      <c r="D59" s="45">
        <v>96</v>
      </c>
      <c r="E59" s="46">
        <v>60</v>
      </c>
      <c r="F59" s="46">
        <v>63</v>
      </c>
      <c r="G59" s="46">
        <v>226</v>
      </c>
      <c r="H59" s="46">
        <v>687</v>
      </c>
      <c r="I59" s="47">
        <v>5</v>
      </c>
      <c r="K59" s="30">
        <f t="shared" ref="K59" si="52">SUM(D59:G59)</f>
        <v>445</v>
      </c>
    </row>
    <row r="60" spans="1:20" s="51" customFormat="1" ht="13.5" customHeight="1" x14ac:dyDescent="0.15">
      <c r="A60" s="241"/>
      <c r="B60" s="50" t="s">
        <v>40</v>
      </c>
      <c r="C60" s="158"/>
      <c r="D60" s="142">
        <v>8.4432717678100264</v>
      </c>
      <c r="E60" s="152">
        <v>5.2770448548812663</v>
      </c>
      <c r="F60" s="152">
        <v>5.5408970976253293</v>
      </c>
      <c r="G60" s="152">
        <v>19.876868953386104</v>
      </c>
      <c r="H60" s="152">
        <v>60.422163588390497</v>
      </c>
      <c r="I60" s="147">
        <v>0.43975373790677225</v>
      </c>
      <c r="J60" s="186"/>
      <c r="K60" s="204">
        <f t="shared" ref="K60" si="53">K59/$C59*100</f>
        <v>39.138082673702726</v>
      </c>
      <c r="L60" s="205"/>
      <c r="M60" s="205"/>
      <c r="N60" s="186"/>
      <c r="O60" s="186"/>
      <c r="P60" s="186"/>
      <c r="Q60" s="186"/>
      <c r="R60" s="186"/>
      <c r="S60" s="186"/>
      <c r="T60" s="186"/>
    </row>
    <row r="61" spans="1:20" s="33" customFormat="1" ht="13.5" customHeight="1" x14ac:dyDescent="0.15">
      <c r="A61" s="241"/>
      <c r="B61" s="44" t="s">
        <v>41</v>
      </c>
      <c r="C61" s="156">
        <v>339</v>
      </c>
      <c r="D61" s="45">
        <v>29</v>
      </c>
      <c r="E61" s="46">
        <v>30</v>
      </c>
      <c r="F61" s="46">
        <v>33</v>
      </c>
      <c r="G61" s="46">
        <v>79</v>
      </c>
      <c r="H61" s="46">
        <v>168</v>
      </c>
      <c r="I61" s="47">
        <v>0</v>
      </c>
      <c r="K61" s="30">
        <f t="shared" ref="K61" si="54">SUM(D61:G61)</f>
        <v>171</v>
      </c>
    </row>
    <row r="62" spans="1:20" s="51" customFormat="1" ht="13.5" customHeight="1" x14ac:dyDescent="0.15">
      <c r="A62" s="241"/>
      <c r="B62" s="50" t="s">
        <v>40</v>
      </c>
      <c r="C62" s="158"/>
      <c r="D62" s="142">
        <v>8.5545722713864301</v>
      </c>
      <c r="E62" s="152">
        <v>8.8495575221238933</v>
      </c>
      <c r="F62" s="152">
        <v>9.7345132743362832</v>
      </c>
      <c r="G62" s="152">
        <v>23.303834808259587</v>
      </c>
      <c r="H62" s="152">
        <v>49.557522123893804</v>
      </c>
      <c r="I62" s="147">
        <v>0</v>
      </c>
      <c r="J62" s="186"/>
      <c r="K62" s="204">
        <f t="shared" ref="K62" si="55">K61/$C61*100</f>
        <v>50.442477876106196</v>
      </c>
      <c r="L62" s="205"/>
      <c r="M62" s="205"/>
      <c r="N62" s="186"/>
      <c r="O62" s="186"/>
      <c r="P62" s="186"/>
      <c r="Q62" s="186"/>
      <c r="R62" s="186"/>
      <c r="S62" s="186"/>
      <c r="T62" s="186"/>
    </row>
    <row r="63" spans="1:20" s="33" customFormat="1" ht="13.5" customHeight="1" x14ac:dyDescent="0.15">
      <c r="A63" s="241"/>
      <c r="B63" s="44" t="s">
        <v>42</v>
      </c>
      <c r="C63" s="156">
        <v>1007</v>
      </c>
      <c r="D63" s="45">
        <v>63</v>
      </c>
      <c r="E63" s="46">
        <v>43</v>
      </c>
      <c r="F63" s="46">
        <v>75</v>
      </c>
      <c r="G63" s="46">
        <v>120</v>
      </c>
      <c r="H63" s="46">
        <v>697</v>
      </c>
      <c r="I63" s="47">
        <v>9</v>
      </c>
      <c r="K63" s="30">
        <f t="shared" ref="K63" si="56">SUM(D63:G63)</f>
        <v>301</v>
      </c>
    </row>
    <row r="64" spans="1:20" s="51" customFormat="1" ht="13.5" customHeight="1" thickBot="1" x14ac:dyDescent="0.2">
      <c r="A64" s="242"/>
      <c r="B64" s="52"/>
      <c r="C64" s="157"/>
      <c r="D64" s="149">
        <v>6.2562065541211522</v>
      </c>
      <c r="E64" s="214">
        <v>4.2701092353525327</v>
      </c>
      <c r="F64" s="214">
        <v>7.4478649453823236</v>
      </c>
      <c r="G64" s="214">
        <v>11.916583912611719</v>
      </c>
      <c r="H64" s="214">
        <v>69.215491559086388</v>
      </c>
      <c r="I64" s="154">
        <v>0.89374379344587895</v>
      </c>
      <c r="J64" s="186"/>
      <c r="K64" s="215">
        <f t="shared" ref="K64" si="57">K63/$C63*100</f>
        <v>29.890764647467726</v>
      </c>
      <c r="L64" s="205"/>
      <c r="M64" s="205"/>
      <c r="N64" s="186"/>
      <c r="O64" s="186"/>
      <c r="P64" s="186"/>
      <c r="Q64" s="186"/>
      <c r="R64" s="186"/>
      <c r="S64" s="186"/>
      <c r="T64" s="186"/>
    </row>
    <row r="65" spans="1:20" s="33" customFormat="1" ht="13.5" customHeight="1" x14ac:dyDescent="0.15">
      <c r="A65" s="241" t="s">
        <v>89</v>
      </c>
      <c r="B65" s="44" t="s">
        <v>77</v>
      </c>
      <c r="C65" s="156">
        <v>350</v>
      </c>
      <c r="D65" s="45">
        <v>26</v>
      </c>
      <c r="E65" s="46">
        <v>28</v>
      </c>
      <c r="F65" s="46">
        <v>31</v>
      </c>
      <c r="G65" s="46">
        <v>89</v>
      </c>
      <c r="H65" s="46">
        <v>175</v>
      </c>
      <c r="I65" s="47">
        <v>1</v>
      </c>
      <c r="K65" s="70">
        <f t="shared" ref="K65" si="58">SUM(D65:G65)</f>
        <v>174</v>
      </c>
    </row>
    <row r="66" spans="1:20" s="51" customFormat="1" ht="13.5" customHeight="1" x14ac:dyDescent="0.15">
      <c r="A66" s="239"/>
      <c r="B66" s="50"/>
      <c r="C66" s="158"/>
      <c r="D66" s="142">
        <v>7.4285714285714288</v>
      </c>
      <c r="E66" s="152">
        <v>8</v>
      </c>
      <c r="F66" s="152">
        <v>8.8571428571428559</v>
      </c>
      <c r="G66" s="152">
        <v>25.428571428571427</v>
      </c>
      <c r="H66" s="152">
        <v>50</v>
      </c>
      <c r="I66" s="147">
        <v>0.2857142857142857</v>
      </c>
      <c r="J66" s="186"/>
      <c r="K66" s="204">
        <f t="shared" ref="K66" si="59">K65/$C65*100</f>
        <v>49.714285714285715</v>
      </c>
      <c r="L66" s="205"/>
      <c r="M66" s="205"/>
      <c r="N66" s="186"/>
      <c r="O66" s="186"/>
      <c r="P66" s="186"/>
      <c r="Q66" s="186"/>
      <c r="R66" s="186"/>
      <c r="S66" s="186"/>
      <c r="T66" s="186"/>
    </row>
    <row r="67" spans="1:20" s="33" customFormat="1" ht="13.5" customHeight="1" x14ac:dyDescent="0.15">
      <c r="A67" s="239"/>
      <c r="B67" s="44" t="s">
        <v>78</v>
      </c>
      <c r="C67" s="156">
        <v>952</v>
      </c>
      <c r="D67" s="45">
        <v>63</v>
      </c>
      <c r="E67" s="46">
        <v>55</v>
      </c>
      <c r="F67" s="46">
        <v>66</v>
      </c>
      <c r="G67" s="46">
        <v>130</v>
      </c>
      <c r="H67" s="46">
        <v>631</v>
      </c>
      <c r="I67" s="47">
        <v>7</v>
      </c>
      <c r="K67" s="30">
        <f t="shared" ref="K67" si="60">SUM(D67:G67)</f>
        <v>314</v>
      </c>
    </row>
    <row r="68" spans="1:20" s="51" customFormat="1" ht="13.5" customHeight="1" x14ac:dyDescent="0.15">
      <c r="A68" s="239"/>
      <c r="B68" s="50"/>
      <c r="C68" s="158"/>
      <c r="D68" s="142">
        <v>6.6176470588235299</v>
      </c>
      <c r="E68" s="152">
        <v>5.7773109243697478</v>
      </c>
      <c r="F68" s="152">
        <v>6.9327731092436977</v>
      </c>
      <c r="G68" s="152">
        <v>13.655462184873949</v>
      </c>
      <c r="H68" s="152">
        <v>66.28151260504201</v>
      </c>
      <c r="I68" s="147">
        <v>0.73529411764705876</v>
      </c>
      <c r="J68" s="186"/>
      <c r="K68" s="204">
        <f t="shared" ref="K68" si="61">K67/$C67*100</f>
        <v>32.983193277310924</v>
      </c>
      <c r="L68" s="205"/>
      <c r="M68" s="205"/>
      <c r="N68" s="186"/>
      <c r="O68" s="186"/>
      <c r="P68" s="186"/>
      <c r="Q68" s="186"/>
      <c r="R68" s="186"/>
      <c r="S68" s="186"/>
      <c r="T68" s="186"/>
    </row>
    <row r="69" spans="1:20" s="51" customFormat="1" ht="13.5" customHeight="1" x14ac:dyDescent="0.15">
      <c r="A69" s="239"/>
      <c r="B69" s="44" t="s">
        <v>79</v>
      </c>
      <c r="C69" s="156">
        <v>1174</v>
      </c>
      <c r="D69" s="45">
        <v>97</v>
      </c>
      <c r="E69" s="46">
        <v>50</v>
      </c>
      <c r="F69" s="46">
        <v>74</v>
      </c>
      <c r="G69" s="46">
        <v>205</v>
      </c>
      <c r="H69" s="46">
        <v>742</v>
      </c>
      <c r="I69" s="47">
        <v>6</v>
      </c>
      <c r="J69" s="33"/>
      <c r="K69" s="30">
        <f t="shared" ref="K69" si="62">SUM(D69:G69)</f>
        <v>426</v>
      </c>
      <c r="L69" s="33"/>
      <c r="M69" s="33"/>
      <c r="N69" s="33"/>
      <c r="O69" s="33"/>
      <c r="P69" s="33"/>
      <c r="Q69" s="33"/>
      <c r="R69" s="33"/>
      <c r="S69" s="33"/>
      <c r="T69" s="33"/>
    </row>
    <row r="70" spans="1:20" s="51" customFormat="1" ht="13.5" customHeight="1" x14ac:dyDescent="0.15">
      <c r="A70" s="239"/>
      <c r="B70" s="50"/>
      <c r="C70" s="158"/>
      <c r="D70" s="142">
        <v>8.262350936967632</v>
      </c>
      <c r="E70" s="152">
        <v>4.2589437819420786</v>
      </c>
      <c r="F70" s="152">
        <v>6.3032367972742751</v>
      </c>
      <c r="G70" s="152">
        <v>17.461669505962522</v>
      </c>
      <c r="H70" s="152">
        <v>63.202725724020446</v>
      </c>
      <c r="I70" s="147">
        <v>0.51107325383304936</v>
      </c>
      <c r="J70" s="186"/>
      <c r="K70" s="204">
        <f t="shared" ref="K70" si="63">K69/$C69*100</f>
        <v>36.286201022146507</v>
      </c>
      <c r="L70" s="205"/>
      <c r="M70" s="205"/>
      <c r="N70" s="186"/>
      <c r="O70" s="186"/>
      <c r="P70" s="186"/>
      <c r="Q70" s="186"/>
      <c r="R70" s="186"/>
      <c r="S70" s="186"/>
      <c r="T70" s="186"/>
    </row>
    <row r="71" spans="1:20" s="33" customFormat="1" ht="13.5" customHeight="1" x14ac:dyDescent="0.15">
      <c r="A71" s="239"/>
      <c r="B71" s="44" t="s">
        <v>38</v>
      </c>
      <c r="C71" s="156">
        <v>7</v>
      </c>
      <c r="D71" s="45">
        <v>2</v>
      </c>
      <c r="E71" s="46">
        <v>0</v>
      </c>
      <c r="F71" s="46">
        <v>0</v>
      </c>
      <c r="G71" s="46">
        <v>1</v>
      </c>
      <c r="H71" s="46">
        <v>4</v>
      </c>
      <c r="I71" s="47">
        <v>0</v>
      </c>
      <c r="K71" s="30">
        <f t="shared" ref="K71" si="64">SUM(D71:G71)</f>
        <v>3</v>
      </c>
    </row>
    <row r="72" spans="1:20" s="51" customFormat="1" ht="13.5" customHeight="1" thickBot="1" x14ac:dyDescent="0.2">
      <c r="A72" s="240"/>
      <c r="B72" s="52"/>
      <c r="C72" s="157"/>
      <c r="D72" s="149">
        <v>28.571428571428569</v>
      </c>
      <c r="E72" s="214">
        <v>0</v>
      </c>
      <c r="F72" s="214">
        <v>0</v>
      </c>
      <c r="G72" s="214">
        <v>14.285714285714285</v>
      </c>
      <c r="H72" s="214">
        <v>57.142857142857139</v>
      </c>
      <c r="I72" s="154">
        <v>0</v>
      </c>
      <c r="J72" s="186"/>
      <c r="K72" s="215">
        <f t="shared" ref="K72" si="65">K71/$C71*100</f>
        <v>42.857142857142854</v>
      </c>
      <c r="L72" s="205"/>
      <c r="M72" s="205"/>
      <c r="N72" s="186"/>
      <c r="O72" s="186"/>
      <c r="P72" s="186"/>
      <c r="Q72" s="186"/>
      <c r="R72" s="186"/>
      <c r="S72" s="186"/>
      <c r="T72" s="186"/>
    </row>
    <row r="73" spans="1:20" ht="13.5" customHeight="1" x14ac:dyDescent="0.15">
      <c r="A73" s="241" t="s">
        <v>90</v>
      </c>
      <c r="B73" s="44" t="s">
        <v>80</v>
      </c>
      <c r="C73" s="156">
        <v>1270</v>
      </c>
      <c r="D73" s="45">
        <v>80</v>
      </c>
      <c r="E73" s="46">
        <v>52</v>
      </c>
      <c r="F73" s="46">
        <v>78</v>
      </c>
      <c r="G73" s="46">
        <v>151</v>
      </c>
      <c r="H73" s="46">
        <v>897</v>
      </c>
      <c r="I73" s="47">
        <v>12</v>
      </c>
      <c r="J73" s="33"/>
      <c r="K73" s="70">
        <f t="shared" ref="K73" si="66">SUM(D73:G73)</f>
        <v>361</v>
      </c>
      <c r="L73" s="33"/>
      <c r="M73" s="33"/>
      <c r="N73" s="53"/>
      <c r="O73" s="53"/>
      <c r="P73" s="53"/>
    </row>
    <row r="74" spans="1:20" ht="13.5" customHeight="1" x14ac:dyDescent="0.15">
      <c r="A74" s="239"/>
      <c r="B74" s="50"/>
      <c r="C74" s="158"/>
      <c r="D74" s="142">
        <v>6.2992125984251963</v>
      </c>
      <c r="E74" s="152">
        <v>4.0944881889763778</v>
      </c>
      <c r="F74" s="152">
        <v>6.1417322834645667</v>
      </c>
      <c r="G74" s="152">
        <v>11.889763779527559</v>
      </c>
      <c r="H74" s="152">
        <v>70.629921259842519</v>
      </c>
      <c r="I74" s="147">
        <v>0.94488188976377951</v>
      </c>
      <c r="J74" s="186"/>
      <c r="K74" s="204">
        <f t="shared" ref="K74" si="67">K73/$C73*100</f>
        <v>28.425196850393704</v>
      </c>
      <c r="L74" s="205"/>
      <c r="M74" s="205"/>
      <c r="N74" s="186"/>
      <c r="O74" s="186"/>
      <c r="P74" s="186"/>
      <c r="Q74" s="186"/>
      <c r="R74" s="186"/>
      <c r="S74" s="186"/>
      <c r="T74" s="186"/>
    </row>
    <row r="75" spans="1:20" ht="13.5" customHeight="1" x14ac:dyDescent="0.15">
      <c r="A75" s="239"/>
      <c r="B75" s="44" t="s">
        <v>81</v>
      </c>
      <c r="C75" s="156">
        <v>881</v>
      </c>
      <c r="D75" s="45">
        <v>77</v>
      </c>
      <c r="E75" s="46">
        <v>58</v>
      </c>
      <c r="F75" s="46">
        <v>63</v>
      </c>
      <c r="G75" s="46">
        <v>202</v>
      </c>
      <c r="H75" s="46">
        <v>480</v>
      </c>
      <c r="I75" s="47">
        <v>1</v>
      </c>
      <c r="J75" s="33"/>
      <c r="K75" s="30">
        <f t="shared" ref="K75" si="68">SUM(D75:G75)</f>
        <v>400</v>
      </c>
      <c r="L75" s="33"/>
      <c r="M75" s="33"/>
      <c r="N75" s="54"/>
      <c r="O75" s="54"/>
      <c r="P75" s="54"/>
    </row>
    <row r="76" spans="1:20" ht="13.5" customHeight="1" x14ac:dyDescent="0.15">
      <c r="A76" s="239"/>
      <c r="B76" s="50" t="s">
        <v>82</v>
      </c>
      <c r="C76" s="158"/>
      <c r="D76" s="142">
        <v>8.7400681044267881</v>
      </c>
      <c r="E76" s="152">
        <v>6.583427922814983</v>
      </c>
      <c r="F76" s="152">
        <v>7.150964812712826</v>
      </c>
      <c r="G76" s="152">
        <v>22.92849035187287</v>
      </c>
      <c r="H76" s="152">
        <v>54.483541430192957</v>
      </c>
      <c r="I76" s="147">
        <v>0.11350737797956867</v>
      </c>
      <c r="J76" s="186"/>
      <c r="K76" s="204">
        <f t="shared" ref="K76" si="69">K75/$C75*100</f>
        <v>45.402951191827469</v>
      </c>
      <c r="L76" s="205"/>
      <c r="M76" s="205"/>
      <c r="N76" s="186"/>
      <c r="O76" s="186"/>
      <c r="P76" s="186"/>
      <c r="Q76" s="186"/>
      <c r="R76" s="186"/>
      <c r="S76" s="186"/>
      <c r="T76" s="186"/>
    </row>
    <row r="77" spans="1:20" ht="13.5" customHeight="1" x14ac:dyDescent="0.15">
      <c r="A77" s="239"/>
      <c r="B77" s="44" t="s">
        <v>83</v>
      </c>
      <c r="C77" s="156">
        <v>268</v>
      </c>
      <c r="D77" s="45">
        <v>24</v>
      </c>
      <c r="E77" s="46">
        <v>19</v>
      </c>
      <c r="F77" s="46">
        <v>26</v>
      </c>
      <c r="G77" s="46">
        <v>58</v>
      </c>
      <c r="H77" s="46">
        <v>141</v>
      </c>
      <c r="I77" s="47">
        <v>0</v>
      </c>
      <c r="J77" s="33"/>
      <c r="K77" s="30">
        <f t="shared" ref="K77" si="70">SUM(D77:G77)</f>
        <v>127</v>
      </c>
      <c r="L77" s="33"/>
      <c r="M77" s="33"/>
      <c r="N77" s="56"/>
      <c r="O77" s="56"/>
      <c r="P77" s="56"/>
    </row>
    <row r="78" spans="1:20" ht="13.5" customHeight="1" x14ac:dyDescent="0.15">
      <c r="A78" s="239"/>
      <c r="B78" s="50"/>
      <c r="C78" s="158"/>
      <c r="D78" s="142">
        <v>8.9552238805970141</v>
      </c>
      <c r="E78" s="152">
        <v>7.08955223880597</v>
      </c>
      <c r="F78" s="152">
        <v>9.7014925373134329</v>
      </c>
      <c r="G78" s="152">
        <v>21.641791044776117</v>
      </c>
      <c r="H78" s="152">
        <v>52.611940298507463</v>
      </c>
      <c r="I78" s="147">
        <v>0</v>
      </c>
      <c r="J78" s="186"/>
      <c r="K78" s="204">
        <f t="shared" ref="K78" si="71">K77/$C77*100</f>
        <v>47.388059701492537</v>
      </c>
      <c r="L78" s="205"/>
      <c r="M78" s="205"/>
      <c r="N78" s="186"/>
      <c r="O78" s="186"/>
      <c r="P78" s="186"/>
      <c r="Q78" s="186"/>
      <c r="R78" s="186"/>
      <c r="S78" s="186"/>
      <c r="T78" s="186"/>
    </row>
    <row r="79" spans="1:20" ht="13.5" customHeight="1" x14ac:dyDescent="0.15">
      <c r="A79" s="239"/>
      <c r="B79" s="44" t="s">
        <v>38</v>
      </c>
      <c r="C79" s="156">
        <v>64</v>
      </c>
      <c r="D79" s="45">
        <v>7</v>
      </c>
      <c r="E79" s="46">
        <v>4</v>
      </c>
      <c r="F79" s="46">
        <v>4</v>
      </c>
      <c r="G79" s="46">
        <v>14</v>
      </c>
      <c r="H79" s="46">
        <v>34</v>
      </c>
      <c r="I79" s="47">
        <v>1</v>
      </c>
      <c r="J79" s="33"/>
      <c r="K79" s="30">
        <f t="shared" ref="K79" si="72">SUM(D79:G79)</f>
        <v>29</v>
      </c>
      <c r="L79" s="33"/>
      <c r="M79" s="33"/>
      <c r="N79" s="55"/>
      <c r="O79" s="55"/>
      <c r="P79" s="55"/>
    </row>
    <row r="80" spans="1:20" ht="13.5" customHeight="1" thickBot="1" x14ac:dyDescent="0.2">
      <c r="A80" s="240"/>
      <c r="B80" s="52"/>
      <c r="C80" s="157"/>
      <c r="D80" s="149">
        <v>10.9375</v>
      </c>
      <c r="E80" s="214">
        <v>6.25</v>
      </c>
      <c r="F80" s="214">
        <v>6.25</v>
      </c>
      <c r="G80" s="214">
        <v>21.875</v>
      </c>
      <c r="H80" s="214">
        <v>53.125</v>
      </c>
      <c r="I80" s="154">
        <v>1.5625</v>
      </c>
      <c r="J80" s="186"/>
      <c r="K80" s="215">
        <f t="shared" ref="K80" si="73">K79/$C79*100</f>
        <v>45.3125</v>
      </c>
      <c r="L80" s="205"/>
      <c r="M80" s="205"/>
      <c r="N80" s="186"/>
      <c r="O80" s="186"/>
      <c r="P80" s="186"/>
      <c r="Q80" s="186"/>
      <c r="R80" s="186"/>
      <c r="S80" s="186"/>
      <c r="T80" s="186"/>
    </row>
    <row r="81" spans="1:16" ht="15" customHeight="1" x14ac:dyDescent="0.15">
      <c r="A81" s="55"/>
      <c r="B81" s="1"/>
      <c r="C81" s="55"/>
      <c r="D81" s="55"/>
      <c r="E81" s="55"/>
      <c r="F81" s="55"/>
      <c r="G81" s="55"/>
      <c r="H81" s="55"/>
      <c r="I81" s="55"/>
      <c r="J81" s="55"/>
      <c r="K81" s="55"/>
      <c r="L81" s="55"/>
      <c r="M81" s="55"/>
      <c r="N81" s="55"/>
      <c r="O81" s="55"/>
      <c r="P81" s="55"/>
    </row>
    <row r="82" spans="1:16" x14ac:dyDescent="0.15">
      <c r="C82" s="55"/>
    </row>
    <row r="83" spans="1:16" x14ac:dyDescent="0.15">
      <c r="C83" s="55"/>
    </row>
    <row r="84" spans="1:16" x14ac:dyDescent="0.15">
      <c r="C84" s="55"/>
    </row>
    <row r="85" spans="1:16" x14ac:dyDescent="0.15">
      <c r="C85" s="55"/>
    </row>
    <row r="86" spans="1:16" x14ac:dyDescent="0.15">
      <c r="C86" s="55"/>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5E561-DE75-4087-BA15-08A390E59251}">
  <sheetPr codeName="Sheet56">
    <tabColor theme="7" tint="0.79998168889431442"/>
  </sheetPr>
  <dimension ref="A1:T86"/>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G1" s="4"/>
      <c r="Q1" s="5" t="s">
        <v>466</v>
      </c>
    </row>
    <row r="2" spans="1:20" ht="45" customHeight="1" thickBot="1" x14ac:dyDescent="0.2">
      <c r="A2" s="6" t="s">
        <v>492</v>
      </c>
      <c r="B2" s="7"/>
      <c r="C2" s="7"/>
      <c r="D2" s="7"/>
      <c r="E2" s="7"/>
      <c r="F2" s="7"/>
      <c r="G2" s="7"/>
      <c r="H2" s="7"/>
      <c r="I2" s="7"/>
      <c r="J2" s="7"/>
      <c r="K2" s="7"/>
      <c r="L2" s="7"/>
      <c r="M2" s="7"/>
      <c r="N2" s="8"/>
    </row>
    <row r="3" spans="1:20" ht="15" customHeight="1" x14ac:dyDescent="0.15">
      <c r="A3" s="9"/>
      <c r="B3" s="10"/>
      <c r="C3" s="128"/>
      <c r="D3" s="11">
        <v>1</v>
      </c>
      <c r="E3" s="12">
        <v>2</v>
      </c>
      <c r="F3" s="12">
        <v>3</v>
      </c>
      <c r="G3" s="13"/>
      <c r="H3" s="15"/>
      <c r="I3" s="15"/>
      <c r="J3" s="15"/>
      <c r="K3" s="15"/>
      <c r="L3" s="15"/>
      <c r="M3" s="15"/>
    </row>
    <row r="4" spans="1:20" ht="144.9" customHeight="1" thickBot="1" x14ac:dyDescent="0.2">
      <c r="A4" s="243" t="s">
        <v>491</v>
      </c>
      <c r="B4" s="244"/>
      <c r="C4" s="18" t="s">
        <v>2</v>
      </c>
      <c r="D4" s="19" t="s">
        <v>214</v>
      </c>
      <c r="E4" s="20" t="s">
        <v>215</v>
      </c>
      <c r="F4" s="20" t="s">
        <v>216</v>
      </c>
      <c r="G4" s="21" t="s">
        <v>103</v>
      </c>
      <c r="H4" s="23"/>
      <c r="I4" s="23"/>
      <c r="J4" s="23"/>
      <c r="K4" s="23"/>
      <c r="L4" s="23"/>
      <c r="M4" s="23"/>
      <c r="N4" s="24"/>
    </row>
    <row r="5" spans="1:20" s="33" customFormat="1" ht="13.5" customHeight="1" x14ac:dyDescent="0.15">
      <c r="A5" s="25" t="s">
        <v>11</v>
      </c>
      <c r="B5" s="26"/>
      <c r="C5" s="156">
        <v>917</v>
      </c>
      <c r="D5" s="27">
        <v>590</v>
      </c>
      <c r="E5" s="28">
        <v>247</v>
      </c>
      <c r="F5" s="28">
        <v>73</v>
      </c>
      <c r="G5" s="29">
        <v>7</v>
      </c>
      <c r="H5" s="32"/>
      <c r="I5" s="32"/>
      <c r="J5" s="32"/>
      <c r="K5" s="32"/>
      <c r="L5" s="32"/>
      <c r="M5" s="32"/>
    </row>
    <row r="6" spans="1:20" ht="13.5" customHeight="1" thickBot="1" x14ac:dyDescent="0.2">
      <c r="A6" s="34"/>
      <c r="B6" s="35"/>
      <c r="C6" s="157"/>
      <c r="D6" s="145">
        <v>64.340239912759003</v>
      </c>
      <c r="E6" s="192">
        <v>26.935659760087237</v>
      </c>
      <c r="F6" s="192">
        <v>7.9607415485278086</v>
      </c>
      <c r="G6" s="146">
        <v>0.76335877862595414</v>
      </c>
      <c r="H6" s="185"/>
      <c r="I6" s="185"/>
      <c r="J6" s="185"/>
      <c r="K6" s="185"/>
      <c r="L6" s="185"/>
      <c r="M6" s="185"/>
      <c r="N6" s="186"/>
      <c r="O6" s="186"/>
      <c r="P6" s="186"/>
      <c r="Q6" s="186"/>
      <c r="R6" s="186"/>
      <c r="S6" s="186"/>
      <c r="T6" s="186"/>
    </row>
    <row r="7" spans="1:20" s="33" customFormat="1" ht="13.5" customHeight="1" x14ac:dyDescent="0.15">
      <c r="A7" s="238" t="s">
        <v>12</v>
      </c>
      <c r="B7" s="37" t="s">
        <v>13</v>
      </c>
      <c r="C7" s="155">
        <v>466</v>
      </c>
      <c r="D7" s="39">
        <v>310</v>
      </c>
      <c r="E7" s="40">
        <v>122</v>
      </c>
      <c r="F7" s="40">
        <v>31</v>
      </c>
      <c r="G7" s="41">
        <v>3</v>
      </c>
    </row>
    <row r="8" spans="1:20" ht="13.5" customHeight="1" x14ac:dyDescent="0.15">
      <c r="A8" s="239"/>
      <c r="B8" s="43"/>
      <c r="C8" s="158"/>
      <c r="D8" s="142">
        <v>66.523605150214593</v>
      </c>
      <c r="E8" s="152">
        <v>26.180257510729614</v>
      </c>
      <c r="F8" s="152">
        <v>6.6523605150214591</v>
      </c>
      <c r="G8" s="147">
        <v>0.64377682403433478</v>
      </c>
      <c r="H8" s="186"/>
      <c r="I8" s="186"/>
      <c r="J8" s="186"/>
      <c r="K8" s="186"/>
      <c r="L8" s="186"/>
      <c r="M8" s="186"/>
      <c r="N8" s="186"/>
      <c r="O8" s="186"/>
      <c r="P8" s="186"/>
      <c r="Q8" s="186"/>
      <c r="R8" s="186"/>
      <c r="S8" s="186"/>
      <c r="T8" s="186"/>
    </row>
    <row r="9" spans="1:20" s="33" customFormat="1" ht="13.5" customHeight="1" x14ac:dyDescent="0.15">
      <c r="A9" s="239"/>
      <c r="B9" s="44" t="s">
        <v>14</v>
      </c>
      <c r="C9" s="156">
        <v>81</v>
      </c>
      <c r="D9" s="45">
        <v>59</v>
      </c>
      <c r="E9" s="46">
        <v>15</v>
      </c>
      <c r="F9" s="46">
        <v>5</v>
      </c>
      <c r="G9" s="47">
        <v>2</v>
      </c>
    </row>
    <row r="10" spans="1:20" ht="13.5" customHeight="1" x14ac:dyDescent="0.15">
      <c r="A10" s="239"/>
      <c r="B10" s="43"/>
      <c r="C10" s="158"/>
      <c r="D10" s="142">
        <v>72.839506172839506</v>
      </c>
      <c r="E10" s="152">
        <v>18.518518518518519</v>
      </c>
      <c r="F10" s="152">
        <v>6.1728395061728394</v>
      </c>
      <c r="G10" s="147">
        <v>2.4691358024691357</v>
      </c>
      <c r="H10" s="186"/>
      <c r="I10" s="186"/>
      <c r="J10" s="186"/>
      <c r="K10" s="186"/>
      <c r="L10" s="186"/>
      <c r="M10" s="186"/>
      <c r="N10" s="186"/>
      <c r="O10" s="186"/>
      <c r="P10" s="186"/>
      <c r="Q10" s="186"/>
      <c r="R10" s="186"/>
      <c r="S10" s="186"/>
      <c r="T10" s="186"/>
    </row>
    <row r="11" spans="1:20" s="33" customFormat="1" ht="13.5" customHeight="1" x14ac:dyDescent="0.15">
      <c r="A11" s="239"/>
      <c r="B11" s="44" t="s">
        <v>15</v>
      </c>
      <c r="C11" s="156">
        <v>288</v>
      </c>
      <c r="D11" s="45">
        <v>172</v>
      </c>
      <c r="E11" s="46">
        <v>81</v>
      </c>
      <c r="F11" s="46">
        <v>33</v>
      </c>
      <c r="G11" s="47">
        <v>2</v>
      </c>
    </row>
    <row r="12" spans="1:20" ht="13.5" customHeight="1" x14ac:dyDescent="0.15">
      <c r="A12" s="239"/>
      <c r="B12" s="43"/>
      <c r="C12" s="158"/>
      <c r="D12" s="142">
        <v>59.722222222222221</v>
      </c>
      <c r="E12" s="152">
        <v>28.125</v>
      </c>
      <c r="F12" s="152">
        <v>11.458333333333332</v>
      </c>
      <c r="G12" s="147">
        <v>0.69444444444444442</v>
      </c>
      <c r="H12" s="186"/>
      <c r="I12" s="186"/>
      <c r="J12" s="186"/>
      <c r="K12" s="186"/>
      <c r="L12" s="186"/>
      <c r="M12" s="186"/>
      <c r="N12" s="186"/>
      <c r="O12" s="186"/>
      <c r="P12" s="186"/>
      <c r="Q12" s="186"/>
      <c r="R12" s="186"/>
      <c r="S12" s="186"/>
      <c r="T12" s="186"/>
    </row>
    <row r="13" spans="1:20" s="33" customFormat="1" ht="13.5" customHeight="1" x14ac:dyDescent="0.15">
      <c r="A13" s="239"/>
      <c r="B13" s="44" t="s">
        <v>16</v>
      </c>
      <c r="C13" s="156">
        <v>51</v>
      </c>
      <c r="D13" s="45">
        <v>31</v>
      </c>
      <c r="E13" s="46">
        <v>17</v>
      </c>
      <c r="F13" s="46">
        <v>3</v>
      </c>
      <c r="G13" s="47">
        <v>0</v>
      </c>
    </row>
    <row r="14" spans="1:20" ht="13.5" customHeight="1" x14ac:dyDescent="0.15">
      <c r="A14" s="239"/>
      <c r="B14" s="43"/>
      <c r="C14" s="158"/>
      <c r="D14" s="142">
        <v>60.784313725490193</v>
      </c>
      <c r="E14" s="152">
        <v>33.333333333333329</v>
      </c>
      <c r="F14" s="152">
        <v>5.8823529411764701</v>
      </c>
      <c r="G14" s="147">
        <v>0</v>
      </c>
      <c r="H14" s="186"/>
      <c r="I14" s="186"/>
      <c r="J14" s="186"/>
      <c r="K14" s="186"/>
      <c r="L14" s="186"/>
      <c r="M14" s="186"/>
      <c r="N14" s="186"/>
      <c r="O14" s="186"/>
      <c r="P14" s="186"/>
      <c r="Q14" s="186"/>
      <c r="R14" s="186"/>
      <c r="S14" s="186"/>
      <c r="T14" s="186"/>
    </row>
    <row r="15" spans="1:20" s="33" customFormat="1" ht="13.5" customHeight="1" x14ac:dyDescent="0.15">
      <c r="A15" s="239"/>
      <c r="B15" s="44" t="s">
        <v>17</v>
      </c>
      <c r="C15" s="156">
        <v>24</v>
      </c>
      <c r="D15" s="45">
        <v>16</v>
      </c>
      <c r="E15" s="46">
        <v>7</v>
      </c>
      <c r="F15" s="46">
        <v>1</v>
      </c>
      <c r="G15" s="47">
        <v>0</v>
      </c>
    </row>
    <row r="16" spans="1:20" ht="13.5" customHeight="1" x14ac:dyDescent="0.15">
      <c r="A16" s="239"/>
      <c r="B16" s="43"/>
      <c r="C16" s="158"/>
      <c r="D16" s="142">
        <v>66.666666666666657</v>
      </c>
      <c r="E16" s="152">
        <v>29.166666666666668</v>
      </c>
      <c r="F16" s="152">
        <v>4.1666666666666661</v>
      </c>
      <c r="G16" s="147">
        <v>0</v>
      </c>
      <c r="H16" s="186"/>
      <c r="I16" s="186"/>
      <c r="J16" s="186"/>
      <c r="K16" s="186"/>
      <c r="L16" s="186"/>
      <c r="M16" s="186"/>
      <c r="N16" s="186"/>
      <c r="O16" s="186"/>
      <c r="P16" s="186"/>
      <c r="Q16" s="186"/>
      <c r="R16" s="186"/>
      <c r="S16" s="186"/>
      <c r="T16" s="186"/>
    </row>
    <row r="17" spans="1:20" s="33" customFormat="1" ht="13.5" customHeight="1" x14ac:dyDescent="0.15">
      <c r="A17" s="239"/>
      <c r="B17" s="44" t="s">
        <v>18</v>
      </c>
      <c r="C17" s="156">
        <v>7</v>
      </c>
      <c r="D17" s="45">
        <v>2</v>
      </c>
      <c r="E17" s="46">
        <v>5</v>
      </c>
      <c r="F17" s="46">
        <v>0</v>
      </c>
      <c r="G17" s="47">
        <v>0</v>
      </c>
    </row>
    <row r="18" spans="1:20" ht="13.5" customHeight="1" thickBot="1" x14ac:dyDescent="0.2">
      <c r="A18" s="240"/>
      <c r="B18" s="49"/>
      <c r="C18" s="157"/>
      <c r="D18" s="149">
        <v>28.571428571428569</v>
      </c>
      <c r="E18" s="214">
        <v>71.428571428571431</v>
      </c>
      <c r="F18" s="214">
        <v>0</v>
      </c>
      <c r="G18" s="154">
        <v>0</v>
      </c>
      <c r="H18" s="186"/>
      <c r="I18" s="186"/>
      <c r="J18" s="186"/>
      <c r="K18" s="186"/>
      <c r="L18" s="186"/>
      <c r="M18" s="186"/>
      <c r="N18" s="186"/>
      <c r="O18" s="186"/>
      <c r="P18" s="186"/>
      <c r="Q18" s="186"/>
      <c r="R18" s="186"/>
      <c r="S18" s="186"/>
      <c r="T18" s="186"/>
    </row>
    <row r="19" spans="1:20" s="33" customFormat="1" ht="13.5" customHeight="1" x14ac:dyDescent="0.15">
      <c r="A19" s="238" t="s">
        <v>19</v>
      </c>
      <c r="B19" s="37" t="s">
        <v>20</v>
      </c>
      <c r="C19" s="155">
        <v>390</v>
      </c>
      <c r="D19" s="39">
        <v>235</v>
      </c>
      <c r="E19" s="40">
        <v>129</v>
      </c>
      <c r="F19" s="40">
        <v>22</v>
      </c>
      <c r="G19" s="41">
        <v>4</v>
      </c>
    </row>
    <row r="20" spans="1:20" s="51" customFormat="1" ht="13.5" customHeight="1" x14ac:dyDescent="0.15">
      <c r="A20" s="239"/>
      <c r="B20" s="50"/>
      <c r="C20" s="158"/>
      <c r="D20" s="142">
        <v>60.256410256410255</v>
      </c>
      <c r="E20" s="152">
        <v>33.076923076923073</v>
      </c>
      <c r="F20" s="152">
        <v>5.6410256410256414</v>
      </c>
      <c r="G20" s="147">
        <v>1.0256410256410255</v>
      </c>
      <c r="H20" s="186"/>
      <c r="I20" s="186"/>
      <c r="J20" s="186"/>
      <c r="K20" s="186"/>
      <c r="L20" s="186"/>
      <c r="M20" s="186"/>
      <c r="N20" s="186"/>
      <c r="O20" s="186"/>
      <c r="P20" s="186"/>
      <c r="Q20" s="186"/>
      <c r="R20" s="186"/>
      <c r="S20" s="186"/>
      <c r="T20" s="186"/>
    </row>
    <row r="21" spans="1:20" s="33" customFormat="1" ht="13.5" customHeight="1" x14ac:dyDescent="0.15">
      <c r="A21" s="239"/>
      <c r="B21" s="44" t="s">
        <v>21</v>
      </c>
      <c r="C21" s="156">
        <v>516</v>
      </c>
      <c r="D21" s="45">
        <v>344</v>
      </c>
      <c r="E21" s="46">
        <v>118</v>
      </c>
      <c r="F21" s="46">
        <v>51</v>
      </c>
      <c r="G21" s="47">
        <v>3</v>
      </c>
    </row>
    <row r="22" spans="1:20" s="51" customFormat="1" ht="13.5" customHeight="1" x14ac:dyDescent="0.15">
      <c r="A22" s="239"/>
      <c r="B22" s="50"/>
      <c r="C22" s="158"/>
      <c r="D22" s="142">
        <v>66.666666666666657</v>
      </c>
      <c r="E22" s="152">
        <v>22.868217054263564</v>
      </c>
      <c r="F22" s="152">
        <v>9.8837209302325579</v>
      </c>
      <c r="G22" s="147">
        <v>0.58139534883720934</v>
      </c>
      <c r="H22" s="186"/>
      <c r="I22" s="186"/>
      <c r="J22" s="186"/>
      <c r="K22" s="186"/>
      <c r="L22" s="186"/>
      <c r="M22" s="186"/>
      <c r="N22" s="186"/>
      <c r="O22" s="186"/>
      <c r="P22" s="186"/>
      <c r="Q22" s="186"/>
      <c r="R22" s="186"/>
      <c r="S22" s="186"/>
      <c r="T22" s="186"/>
    </row>
    <row r="23" spans="1:20" s="51" customFormat="1" ht="13.5" customHeight="1" x14ac:dyDescent="0.15">
      <c r="A23" s="239"/>
      <c r="B23" s="44" t="s">
        <v>75</v>
      </c>
      <c r="C23" s="156">
        <v>5</v>
      </c>
      <c r="D23" s="45">
        <v>5</v>
      </c>
      <c r="E23" s="46">
        <v>0</v>
      </c>
      <c r="F23" s="46">
        <v>0</v>
      </c>
      <c r="G23" s="47">
        <v>0</v>
      </c>
    </row>
    <row r="24" spans="1:20" s="51" customFormat="1" ht="13.5" customHeight="1" x14ac:dyDescent="0.15">
      <c r="A24" s="239"/>
      <c r="B24" s="50"/>
      <c r="C24" s="158"/>
      <c r="D24" s="142">
        <v>100</v>
      </c>
      <c r="E24" s="152">
        <v>0</v>
      </c>
      <c r="F24" s="152">
        <v>0</v>
      </c>
      <c r="G24" s="147">
        <v>0</v>
      </c>
      <c r="H24" s="186"/>
      <c r="I24" s="186"/>
      <c r="J24" s="186"/>
      <c r="K24" s="186"/>
      <c r="L24" s="186"/>
      <c r="M24" s="186"/>
      <c r="N24" s="186"/>
      <c r="O24" s="186"/>
      <c r="P24" s="186"/>
      <c r="Q24" s="186"/>
      <c r="R24" s="186"/>
      <c r="S24" s="186"/>
      <c r="T24" s="186"/>
    </row>
    <row r="25" spans="1:20" s="33" customFormat="1" ht="13.5" customHeight="1" x14ac:dyDescent="0.15">
      <c r="A25" s="239"/>
      <c r="B25" s="44" t="s">
        <v>8</v>
      </c>
      <c r="C25" s="156">
        <v>6</v>
      </c>
      <c r="D25" s="45">
        <v>6</v>
      </c>
      <c r="E25" s="46">
        <v>0</v>
      </c>
      <c r="F25" s="46">
        <v>0</v>
      </c>
      <c r="G25" s="47">
        <v>0</v>
      </c>
    </row>
    <row r="26" spans="1:20" s="51" customFormat="1" ht="13.5" customHeight="1" thickBot="1" x14ac:dyDescent="0.2">
      <c r="A26" s="240"/>
      <c r="B26" s="52"/>
      <c r="C26" s="157"/>
      <c r="D26" s="149">
        <v>100</v>
      </c>
      <c r="E26" s="214">
        <v>0</v>
      </c>
      <c r="F26" s="214">
        <v>0</v>
      </c>
      <c r="G26" s="154">
        <v>0</v>
      </c>
      <c r="H26" s="186"/>
      <c r="I26" s="186"/>
      <c r="J26" s="186"/>
      <c r="K26" s="186"/>
      <c r="L26" s="186"/>
      <c r="M26" s="186"/>
      <c r="N26" s="186"/>
      <c r="O26" s="186"/>
      <c r="P26" s="186"/>
      <c r="Q26" s="186"/>
      <c r="R26" s="186"/>
      <c r="S26" s="186"/>
      <c r="T26" s="186"/>
    </row>
    <row r="27" spans="1:20" s="33" customFormat="1" ht="13.5" customHeight="1" x14ac:dyDescent="0.15">
      <c r="A27" s="238" t="s">
        <v>22</v>
      </c>
      <c r="B27" s="37" t="s">
        <v>23</v>
      </c>
      <c r="C27" s="155">
        <v>59</v>
      </c>
      <c r="D27" s="39">
        <v>30</v>
      </c>
      <c r="E27" s="40">
        <v>19</v>
      </c>
      <c r="F27" s="40">
        <v>10</v>
      </c>
      <c r="G27" s="41">
        <v>0</v>
      </c>
    </row>
    <row r="28" spans="1:20" s="51" customFormat="1" ht="13.5" customHeight="1" x14ac:dyDescent="0.15">
      <c r="A28" s="239"/>
      <c r="B28" s="50"/>
      <c r="C28" s="158"/>
      <c r="D28" s="142">
        <v>50.847457627118644</v>
      </c>
      <c r="E28" s="152">
        <v>32.20338983050847</v>
      </c>
      <c r="F28" s="152">
        <v>16.949152542372879</v>
      </c>
      <c r="G28" s="147">
        <v>0</v>
      </c>
      <c r="H28" s="186"/>
      <c r="I28" s="186"/>
      <c r="J28" s="186"/>
      <c r="K28" s="186"/>
      <c r="L28" s="186"/>
      <c r="M28" s="186"/>
      <c r="N28" s="186"/>
      <c r="O28" s="186"/>
      <c r="P28" s="186"/>
      <c r="Q28" s="186"/>
      <c r="R28" s="186"/>
      <c r="S28" s="186"/>
      <c r="T28" s="186"/>
    </row>
    <row r="29" spans="1:20" s="33" customFormat="1" ht="13.5" customHeight="1" x14ac:dyDescent="0.15">
      <c r="A29" s="239"/>
      <c r="B29" s="44" t="s">
        <v>24</v>
      </c>
      <c r="C29" s="156">
        <v>100</v>
      </c>
      <c r="D29" s="45">
        <v>66</v>
      </c>
      <c r="E29" s="46">
        <v>23</v>
      </c>
      <c r="F29" s="46">
        <v>11</v>
      </c>
      <c r="G29" s="47">
        <v>0</v>
      </c>
    </row>
    <row r="30" spans="1:20" s="51" customFormat="1" ht="13.5" customHeight="1" x14ac:dyDescent="0.15">
      <c r="A30" s="239"/>
      <c r="B30" s="50"/>
      <c r="C30" s="158"/>
      <c r="D30" s="142">
        <v>66</v>
      </c>
      <c r="E30" s="152">
        <v>23</v>
      </c>
      <c r="F30" s="152">
        <v>11</v>
      </c>
      <c r="G30" s="147">
        <v>0</v>
      </c>
      <c r="H30" s="186"/>
      <c r="I30" s="186"/>
      <c r="J30" s="186"/>
      <c r="K30" s="186"/>
      <c r="L30" s="186"/>
      <c r="M30" s="186"/>
      <c r="N30" s="186"/>
      <c r="O30" s="186"/>
      <c r="P30" s="186"/>
      <c r="Q30" s="186"/>
      <c r="R30" s="186"/>
      <c r="S30" s="186"/>
      <c r="T30" s="186"/>
    </row>
    <row r="31" spans="1:20" s="33" customFormat="1" ht="13.5" customHeight="1" x14ac:dyDescent="0.15">
      <c r="A31" s="239"/>
      <c r="B31" s="44" t="s">
        <v>25</v>
      </c>
      <c r="C31" s="156">
        <v>161</v>
      </c>
      <c r="D31" s="45">
        <v>124</v>
      </c>
      <c r="E31" s="46">
        <v>26</v>
      </c>
      <c r="F31" s="46">
        <v>11</v>
      </c>
      <c r="G31" s="47">
        <v>0</v>
      </c>
    </row>
    <row r="32" spans="1:20" s="51" customFormat="1" ht="13.5" customHeight="1" x14ac:dyDescent="0.15">
      <c r="A32" s="239"/>
      <c r="B32" s="50"/>
      <c r="C32" s="158"/>
      <c r="D32" s="142">
        <v>77.018633540372676</v>
      </c>
      <c r="E32" s="152">
        <v>16.149068322981368</v>
      </c>
      <c r="F32" s="152">
        <v>6.8322981366459627</v>
      </c>
      <c r="G32" s="147">
        <v>0</v>
      </c>
      <c r="H32" s="186"/>
      <c r="I32" s="186"/>
      <c r="J32" s="186"/>
      <c r="K32" s="186"/>
      <c r="L32" s="186"/>
      <c r="M32" s="186"/>
      <c r="N32" s="186"/>
      <c r="O32" s="186"/>
      <c r="P32" s="186"/>
      <c r="Q32" s="186"/>
      <c r="R32" s="186"/>
      <c r="S32" s="186"/>
      <c r="T32" s="186"/>
    </row>
    <row r="33" spans="1:20" s="33" customFormat="1" ht="13.5" customHeight="1" x14ac:dyDescent="0.15">
      <c r="A33" s="239"/>
      <c r="B33" s="44" t="s">
        <v>26</v>
      </c>
      <c r="C33" s="156">
        <v>190</v>
      </c>
      <c r="D33" s="45">
        <v>126</v>
      </c>
      <c r="E33" s="46">
        <v>45</v>
      </c>
      <c r="F33" s="46">
        <v>17</v>
      </c>
      <c r="G33" s="47">
        <v>2</v>
      </c>
    </row>
    <row r="34" spans="1:20" s="51" customFormat="1" ht="13.5" customHeight="1" x14ac:dyDescent="0.15">
      <c r="A34" s="239"/>
      <c r="B34" s="50"/>
      <c r="C34" s="158"/>
      <c r="D34" s="142">
        <v>66.315789473684205</v>
      </c>
      <c r="E34" s="152">
        <v>23.684210526315788</v>
      </c>
      <c r="F34" s="152">
        <v>8.9473684210526319</v>
      </c>
      <c r="G34" s="147">
        <v>1.0526315789473684</v>
      </c>
      <c r="H34" s="186"/>
      <c r="I34" s="186"/>
      <c r="J34" s="186"/>
      <c r="K34" s="186"/>
      <c r="L34" s="186"/>
      <c r="M34" s="186"/>
      <c r="N34" s="186"/>
      <c r="O34" s="186"/>
      <c r="P34" s="186"/>
      <c r="Q34" s="186"/>
      <c r="R34" s="186"/>
      <c r="S34" s="186"/>
      <c r="T34" s="186"/>
    </row>
    <row r="35" spans="1:20" s="33" customFormat="1" ht="13.5" customHeight="1" x14ac:dyDescent="0.15">
      <c r="A35" s="239"/>
      <c r="B35" s="44" t="s">
        <v>27</v>
      </c>
      <c r="C35" s="156">
        <v>189</v>
      </c>
      <c r="D35" s="45">
        <v>115</v>
      </c>
      <c r="E35" s="46">
        <v>58</v>
      </c>
      <c r="F35" s="46">
        <v>15</v>
      </c>
      <c r="G35" s="47">
        <v>1</v>
      </c>
    </row>
    <row r="36" spans="1:20" s="51" customFormat="1" ht="13.5" customHeight="1" x14ac:dyDescent="0.15">
      <c r="A36" s="239"/>
      <c r="B36" s="50"/>
      <c r="C36" s="158"/>
      <c r="D36" s="142">
        <v>60.846560846560848</v>
      </c>
      <c r="E36" s="152">
        <v>30.687830687830687</v>
      </c>
      <c r="F36" s="152">
        <v>7.9365079365079358</v>
      </c>
      <c r="G36" s="147">
        <v>0.52910052910052907</v>
      </c>
      <c r="H36" s="186"/>
      <c r="I36" s="186"/>
      <c r="J36" s="186"/>
      <c r="K36" s="186"/>
      <c r="L36" s="186"/>
      <c r="M36" s="186"/>
      <c r="N36" s="186"/>
      <c r="O36" s="186"/>
      <c r="P36" s="186"/>
      <c r="Q36" s="186"/>
      <c r="R36" s="186"/>
      <c r="S36" s="186"/>
      <c r="T36" s="186"/>
    </row>
    <row r="37" spans="1:20" s="33" customFormat="1" ht="13.5" customHeight="1" x14ac:dyDescent="0.15">
      <c r="A37" s="239"/>
      <c r="B37" s="44" t="s">
        <v>28</v>
      </c>
      <c r="C37" s="156">
        <v>214</v>
      </c>
      <c r="D37" s="45">
        <v>125</v>
      </c>
      <c r="E37" s="46">
        <v>76</v>
      </c>
      <c r="F37" s="46">
        <v>9</v>
      </c>
      <c r="G37" s="47">
        <v>4</v>
      </c>
    </row>
    <row r="38" spans="1:20" s="51" customFormat="1" ht="13.5" customHeight="1" x14ac:dyDescent="0.15">
      <c r="A38" s="239"/>
      <c r="B38" s="50"/>
      <c r="C38" s="158"/>
      <c r="D38" s="142">
        <v>58.411214953271028</v>
      </c>
      <c r="E38" s="152">
        <v>35.514018691588781</v>
      </c>
      <c r="F38" s="152">
        <v>4.2056074766355138</v>
      </c>
      <c r="G38" s="147">
        <v>1.8691588785046727</v>
      </c>
      <c r="H38" s="186"/>
      <c r="I38" s="186"/>
      <c r="J38" s="186"/>
      <c r="K38" s="186"/>
      <c r="L38" s="186"/>
      <c r="M38" s="186"/>
      <c r="N38" s="186"/>
      <c r="O38" s="186"/>
      <c r="P38" s="186"/>
      <c r="Q38" s="186"/>
      <c r="R38" s="186"/>
      <c r="S38" s="186"/>
      <c r="T38" s="186"/>
    </row>
    <row r="39" spans="1:20" s="33" customFormat="1" ht="13.5" customHeight="1" x14ac:dyDescent="0.15">
      <c r="A39" s="239"/>
      <c r="B39" s="44" t="s">
        <v>8</v>
      </c>
      <c r="C39" s="156">
        <v>4</v>
      </c>
      <c r="D39" s="45">
        <v>4</v>
      </c>
      <c r="E39" s="46">
        <v>0</v>
      </c>
      <c r="F39" s="46">
        <v>0</v>
      </c>
      <c r="G39" s="47">
        <v>0</v>
      </c>
    </row>
    <row r="40" spans="1:20" s="51" customFormat="1" ht="13.5" customHeight="1" thickBot="1" x14ac:dyDescent="0.2">
      <c r="A40" s="240"/>
      <c r="B40" s="52"/>
      <c r="C40" s="157"/>
      <c r="D40" s="149">
        <v>100</v>
      </c>
      <c r="E40" s="214">
        <v>0</v>
      </c>
      <c r="F40" s="214">
        <v>0</v>
      </c>
      <c r="G40" s="154">
        <v>0</v>
      </c>
      <c r="H40" s="186"/>
      <c r="I40" s="186"/>
      <c r="J40" s="186"/>
      <c r="K40" s="186"/>
      <c r="L40" s="186"/>
      <c r="M40" s="186"/>
      <c r="N40" s="186"/>
      <c r="O40" s="186"/>
      <c r="P40" s="186"/>
      <c r="Q40" s="186"/>
      <c r="R40" s="186"/>
      <c r="S40" s="186"/>
      <c r="T40" s="186"/>
    </row>
    <row r="41" spans="1:20" s="33" customFormat="1" ht="13.5" customHeight="1" x14ac:dyDescent="0.15">
      <c r="A41" s="239" t="s">
        <v>29</v>
      </c>
      <c r="B41" s="44" t="s">
        <v>30</v>
      </c>
      <c r="C41" s="156">
        <v>50</v>
      </c>
      <c r="D41" s="45">
        <v>25</v>
      </c>
      <c r="E41" s="46">
        <v>16</v>
      </c>
      <c r="F41" s="46">
        <v>9</v>
      </c>
      <c r="G41" s="47">
        <v>0</v>
      </c>
    </row>
    <row r="42" spans="1:20" s="51" customFormat="1" ht="13.5" customHeight="1" x14ac:dyDescent="0.15">
      <c r="A42" s="239"/>
      <c r="B42" s="50"/>
      <c r="C42" s="158"/>
      <c r="D42" s="142">
        <v>50</v>
      </c>
      <c r="E42" s="152">
        <v>32</v>
      </c>
      <c r="F42" s="152">
        <v>18</v>
      </c>
      <c r="G42" s="147">
        <v>0</v>
      </c>
      <c r="H42" s="186"/>
      <c r="I42" s="186"/>
      <c r="J42" s="186"/>
      <c r="K42" s="186"/>
      <c r="L42" s="186"/>
      <c r="M42" s="186"/>
      <c r="N42" s="186"/>
      <c r="O42" s="186"/>
      <c r="P42" s="186"/>
      <c r="Q42" s="186"/>
      <c r="R42" s="186"/>
      <c r="S42" s="186"/>
      <c r="T42" s="186"/>
    </row>
    <row r="43" spans="1:20" s="51" customFormat="1" ht="13.5" customHeight="1" x14ac:dyDescent="0.15">
      <c r="A43" s="239"/>
      <c r="B43" s="44" t="s">
        <v>76</v>
      </c>
      <c r="C43" s="156">
        <v>113</v>
      </c>
      <c r="D43" s="45">
        <v>66</v>
      </c>
      <c r="E43" s="46">
        <v>35</v>
      </c>
      <c r="F43" s="46">
        <v>12</v>
      </c>
      <c r="G43" s="47">
        <v>0</v>
      </c>
      <c r="H43" s="33"/>
      <c r="I43" s="33"/>
      <c r="J43" s="33"/>
      <c r="K43" s="33"/>
      <c r="L43" s="33"/>
      <c r="M43" s="33"/>
      <c r="N43" s="33"/>
      <c r="O43" s="33"/>
      <c r="P43" s="33"/>
      <c r="Q43" s="33"/>
      <c r="R43" s="33"/>
      <c r="S43" s="33"/>
      <c r="T43" s="33"/>
    </row>
    <row r="44" spans="1:20" s="51" customFormat="1" ht="13.5" customHeight="1" x14ac:dyDescent="0.15">
      <c r="A44" s="239"/>
      <c r="B44" s="50"/>
      <c r="C44" s="158"/>
      <c r="D44" s="142">
        <v>58.407079646017699</v>
      </c>
      <c r="E44" s="152">
        <v>30.973451327433626</v>
      </c>
      <c r="F44" s="152">
        <v>10.619469026548673</v>
      </c>
      <c r="G44" s="147">
        <v>0</v>
      </c>
      <c r="H44" s="186"/>
      <c r="I44" s="186"/>
      <c r="J44" s="186"/>
      <c r="K44" s="186"/>
      <c r="L44" s="186"/>
      <c r="M44" s="186"/>
      <c r="N44" s="186"/>
      <c r="O44" s="186"/>
      <c r="P44" s="186"/>
      <c r="Q44" s="186"/>
      <c r="R44" s="186"/>
      <c r="S44" s="186"/>
      <c r="T44" s="186"/>
    </row>
    <row r="45" spans="1:20" s="33" customFormat="1" ht="13.5" customHeight="1" x14ac:dyDescent="0.15">
      <c r="A45" s="239"/>
      <c r="B45" s="44" t="s">
        <v>31</v>
      </c>
      <c r="C45" s="156">
        <v>86</v>
      </c>
      <c r="D45" s="45">
        <v>46</v>
      </c>
      <c r="E45" s="46">
        <v>32</v>
      </c>
      <c r="F45" s="46">
        <v>8</v>
      </c>
      <c r="G45" s="47">
        <v>0</v>
      </c>
    </row>
    <row r="46" spans="1:20" s="51" customFormat="1" ht="13.5" customHeight="1" x14ac:dyDescent="0.15">
      <c r="A46" s="239"/>
      <c r="B46" s="50"/>
      <c r="C46" s="158"/>
      <c r="D46" s="142">
        <v>53.488372093023251</v>
      </c>
      <c r="E46" s="152">
        <v>37.209302325581397</v>
      </c>
      <c r="F46" s="152">
        <v>9.3023255813953494</v>
      </c>
      <c r="G46" s="147">
        <v>0</v>
      </c>
      <c r="H46" s="186"/>
      <c r="I46" s="186"/>
      <c r="J46" s="186"/>
      <c r="K46" s="186"/>
      <c r="L46" s="186"/>
      <c r="M46" s="186"/>
      <c r="N46" s="186"/>
      <c r="O46" s="186"/>
      <c r="P46" s="186"/>
      <c r="Q46" s="186"/>
      <c r="R46" s="186"/>
      <c r="S46" s="186"/>
      <c r="T46" s="186"/>
    </row>
    <row r="47" spans="1:20" s="33" customFormat="1" ht="13.5" customHeight="1" x14ac:dyDescent="0.15">
      <c r="A47" s="239"/>
      <c r="B47" s="44" t="s">
        <v>32</v>
      </c>
      <c r="C47" s="156">
        <v>69</v>
      </c>
      <c r="D47" s="45">
        <v>50</v>
      </c>
      <c r="E47" s="46">
        <v>10</v>
      </c>
      <c r="F47" s="46">
        <v>8</v>
      </c>
      <c r="G47" s="47">
        <v>1</v>
      </c>
    </row>
    <row r="48" spans="1:20" s="51" customFormat="1" ht="13.5" customHeight="1" x14ac:dyDescent="0.15">
      <c r="A48" s="239"/>
      <c r="B48" s="50"/>
      <c r="C48" s="158"/>
      <c r="D48" s="142">
        <v>72.463768115942031</v>
      </c>
      <c r="E48" s="152">
        <v>14.492753623188406</v>
      </c>
      <c r="F48" s="152">
        <v>11.594202898550725</v>
      </c>
      <c r="G48" s="147">
        <v>1.4492753623188406</v>
      </c>
      <c r="H48" s="186"/>
      <c r="I48" s="186"/>
      <c r="J48" s="186"/>
      <c r="K48" s="186"/>
      <c r="L48" s="186"/>
      <c r="M48" s="186"/>
      <c r="N48" s="186"/>
      <c r="O48" s="186"/>
      <c r="P48" s="186"/>
      <c r="Q48" s="186"/>
      <c r="R48" s="186"/>
      <c r="S48" s="186"/>
      <c r="T48" s="186"/>
    </row>
    <row r="49" spans="1:20" s="33" customFormat="1" ht="13.5" customHeight="1" x14ac:dyDescent="0.15">
      <c r="A49" s="239"/>
      <c r="B49" s="44" t="s">
        <v>33</v>
      </c>
      <c r="C49" s="156">
        <v>207</v>
      </c>
      <c r="D49" s="45">
        <v>154</v>
      </c>
      <c r="E49" s="46">
        <v>36</v>
      </c>
      <c r="F49" s="46">
        <v>15</v>
      </c>
      <c r="G49" s="47">
        <v>2</v>
      </c>
    </row>
    <row r="50" spans="1:20" s="51" customFormat="1" ht="13.5" customHeight="1" x14ac:dyDescent="0.15">
      <c r="A50" s="239"/>
      <c r="B50" s="50"/>
      <c r="C50" s="158"/>
      <c r="D50" s="142">
        <v>74.39613526570048</v>
      </c>
      <c r="E50" s="152">
        <v>17.391304347826086</v>
      </c>
      <c r="F50" s="152">
        <v>7.2463768115942031</v>
      </c>
      <c r="G50" s="147">
        <v>0.96618357487922701</v>
      </c>
      <c r="H50" s="186"/>
      <c r="I50" s="186"/>
      <c r="J50" s="186"/>
      <c r="K50" s="186"/>
      <c r="L50" s="186"/>
      <c r="M50" s="186"/>
      <c r="N50" s="186"/>
      <c r="O50" s="186"/>
      <c r="P50" s="186"/>
      <c r="Q50" s="186"/>
      <c r="R50" s="186"/>
      <c r="S50" s="186"/>
      <c r="T50" s="186"/>
    </row>
    <row r="51" spans="1:20" s="33" customFormat="1" ht="13.5" customHeight="1" x14ac:dyDescent="0.15">
      <c r="A51" s="239"/>
      <c r="B51" s="44" t="s">
        <v>34</v>
      </c>
      <c r="C51" s="156">
        <v>89</v>
      </c>
      <c r="D51" s="45">
        <v>62</v>
      </c>
      <c r="E51" s="46">
        <v>22</v>
      </c>
      <c r="F51" s="46">
        <v>4</v>
      </c>
      <c r="G51" s="47">
        <v>1</v>
      </c>
    </row>
    <row r="52" spans="1:20" s="51" customFormat="1" ht="13.5" customHeight="1" x14ac:dyDescent="0.15">
      <c r="A52" s="239"/>
      <c r="B52" s="50"/>
      <c r="C52" s="158"/>
      <c r="D52" s="142">
        <v>69.662921348314612</v>
      </c>
      <c r="E52" s="152">
        <v>24.719101123595504</v>
      </c>
      <c r="F52" s="152">
        <v>4.4943820224719104</v>
      </c>
      <c r="G52" s="147">
        <v>1.1235955056179776</v>
      </c>
      <c r="H52" s="186"/>
      <c r="I52" s="186"/>
      <c r="J52" s="186"/>
      <c r="K52" s="186"/>
      <c r="L52" s="186"/>
      <c r="M52" s="186"/>
      <c r="N52" s="186"/>
      <c r="O52" s="186"/>
      <c r="P52" s="186"/>
      <c r="Q52" s="186"/>
      <c r="R52" s="186"/>
      <c r="S52" s="186"/>
      <c r="T52" s="186"/>
    </row>
    <row r="53" spans="1:20" s="33" customFormat="1" ht="13.5" customHeight="1" x14ac:dyDescent="0.15">
      <c r="A53" s="239"/>
      <c r="B53" s="44" t="s">
        <v>35</v>
      </c>
      <c r="C53" s="156">
        <v>37</v>
      </c>
      <c r="D53" s="45">
        <v>16</v>
      </c>
      <c r="E53" s="46">
        <v>20</v>
      </c>
      <c r="F53" s="46">
        <v>0</v>
      </c>
      <c r="G53" s="47">
        <v>1</v>
      </c>
    </row>
    <row r="54" spans="1:20" s="51" customFormat="1" ht="13.5" customHeight="1" x14ac:dyDescent="0.15">
      <c r="A54" s="239"/>
      <c r="B54" s="50"/>
      <c r="C54" s="158"/>
      <c r="D54" s="142">
        <v>43.243243243243242</v>
      </c>
      <c r="E54" s="152">
        <v>54.054054054054056</v>
      </c>
      <c r="F54" s="152">
        <v>0</v>
      </c>
      <c r="G54" s="147">
        <v>2.7027027027027026</v>
      </c>
      <c r="H54" s="186"/>
      <c r="I54" s="186"/>
      <c r="J54" s="186"/>
      <c r="K54" s="186"/>
      <c r="L54" s="186"/>
      <c r="M54" s="186"/>
      <c r="N54" s="186"/>
      <c r="O54" s="186"/>
      <c r="P54" s="186"/>
      <c r="Q54" s="186"/>
      <c r="R54" s="186"/>
      <c r="S54" s="186"/>
      <c r="T54" s="186"/>
    </row>
    <row r="55" spans="1:20" s="33" customFormat="1" ht="13.5" customHeight="1" x14ac:dyDescent="0.15">
      <c r="A55" s="239"/>
      <c r="B55" s="44" t="s">
        <v>36</v>
      </c>
      <c r="C55" s="156">
        <v>172</v>
      </c>
      <c r="D55" s="45">
        <v>111</v>
      </c>
      <c r="E55" s="46">
        <v>50</v>
      </c>
      <c r="F55" s="46">
        <v>9</v>
      </c>
      <c r="G55" s="47">
        <v>2</v>
      </c>
    </row>
    <row r="56" spans="1:20" s="51" customFormat="1" ht="13.5" customHeight="1" x14ac:dyDescent="0.15">
      <c r="A56" s="239"/>
      <c r="B56" s="50"/>
      <c r="C56" s="158"/>
      <c r="D56" s="142">
        <v>64.534883720930239</v>
      </c>
      <c r="E56" s="152">
        <v>29.069767441860467</v>
      </c>
      <c r="F56" s="152">
        <v>5.2325581395348841</v>
      </c>
      <c r="G56" s="147">
        <v>1.1627906976744187</v>
      </c>
      <c r="H56" s="186"/>
      <c r="I56" s="186"/>
      <c r="J56" s="186"/>
      <c r="K56" s="186"/>
      <c r="L56" s="186"/>
      <c r="M56" s="186"/>
      <c r="N56" s="186"/>
      <c r="O56" s="186"/>
      <c r="P56" s="186"/>
      <c r="Q56" s="186"/>
      <c r="R56" s="186"/>
      <c r="S56" s="186"/>
      <c r="T56" s="186"/>
    </row>
    <row r="57" spans="1:20" s="33" customFormat="1" ht="13.5" customHeight="1" x14ac:dyDescent="0.15">
      <c r="A57" s="239"/>
      <c r="B57" s="44" t="s">
        <v>37</v>
      </c>
      <c r="C57" s="156">
        <v>161</v>
      </c>
      <c r="D57" s="45">
        <v>104</v>
      </c>
      <c r="E57" s="46">
        <v>44</v>
      </c>
      <c r="F57" s="46">
        <v>12</v>
      </c>
      <c r="G57" s="47">
        <v>1</v>
      </c>
    </row>
    <row r="58" spans="1:20" s="51" customFormat="1" ht="13.5" customHeight="1" thickBot="1" x14ac:dyDescent="0.2">
      <c r="A58" s="240"/>
      <c r="B58" s="52"/>
      <c r="C58" s="157"/>
      <c r="D58" s="149">
        <v>64.596273291925471</v>
      </c>
      <c r="E58" s="214">
        <v>27.329192546583851</v>
      </c>
      <c r="F58" s="214">
        <v>7.4534161490683228</v>
      </c>
      <c r="G58" s="154">
        <v>0.6211180124223602</v>
      </c>
      <c r="H58" s="186"/>
      <c r="I58" s="186"/>
      <c r="J58" s="186"/>
      <c r="K58" s="186"/>
      <c r="L58" s="186"/>
      <c r="M58" s="186"/>
      <c r="N58" s="186"/>
      <c r="O58" s="186"/>
      <c r="P58" s="186"/>
      <c r="Q58" s="186"/>
      <c r="R58" s="186"/>
      <c r="S58" s="186"/>
      <c r="T58" s="186"/>
    </row>
    <row r="59" spans="1:20" s="33" customFormat="1" ht="13.5" customHeight="1" x14ac:dyDescent="0.15">
      <c r="A59" s="241" t="s">
        <v>91</v>
      </c>
      <c r="B59" s="44" t="s">
        <v>39</v>
      </c>
      <c r="C59" s="156">
        <v>445</v>
      </c>
      <c r="D59" s="45">
        <v>295</v>
      </c>
      <c r="E59" s="46">
        <v>112</v>
      </c>
      <c r="F59" s="46">
        <v>37</v>
      </c>
      <c r="G59" s="47">
        <v>1</v>
      </c>
    </row>
    <row r="60" spans="1:20" s="51" customFormat="1" ht="13.5" customHeight="1" x14ac:dyDescent="0.15">
      <c r="A60" s="241"/>
      <c r="B60" s="50" t="s">
        <v>40</v>
      </c>
      <c r="C60" s="158"/>
      <c r="D60" s="142">
        <v>66.292134831460672</v>
      </c>
      <c r="E60" s="152">
        <v>25.168539325842698</v>
      </c>
      <c r="F60" s="152">
        <v>8.3146067415730336</v>
      </c>
      <c r="G60" s="147">
        <v>0.22471910112359553</v>
      </c>
      <c r="H60" s="186"/>
      <c r="I60" s="186"/>
      <c r="J60" s="186"/>
      <c r="K60" s="186"/>
      <c r="L60" s="186"/>
      <c r="M60" s="186"/>
      <c r="N60" s="186"/>
      <c r="O60" s="186"/>
      <c r="P60" s="186"/>
      <c r="Q60" s="186"/>
      <c r="R60" s="186"/>
      <c r="S60" s="186"/>
      <c r="T60" s="186"/>
    </row>
    <row r="61" spans="1:20" s="33" customFormat="1" ht="13.5" customHeight="1" x14ac:dyDescent="0.15">
      <c r="A61" s="241"/>
      <c r="B61" s="44" t="s">
        <v>41</v>
      </c>
      <c r="C61" s="156">
        <v>171</v>
      </c>
      <c r="D61" s="45">
        <v>113</v>
      </c>
      <c r="E61" s="46">
        <v>43</v>
      </c>
      <c r="F61" s="46">
        <v>13</v>
      </c>
      <c r="G61" s="47">
        <v>2</v>
      </c>
    </row>
    <row r="62" spans="1:20" s="51" customFormat="1" ht="13.5" customHeight="1" x14ac:dyDescent="0.15">
      <c r="A62" s="241"/>
      <c r="B62" s="50" t="s">
        <v>40</v>
      </c>
      <c r="C62" s="158"/>
      <c r="D62" s="142">
        <v>66.081871345029242</v>
      </c>
      <c r="E62" s="152">
        <v>25.146198830409354</v>
      </c>
      <c r="F62" s="152">
        <v>7.6023391812865491</v>
      </c>
      <c r="G62" s="147">
        <v>1.1695906432748537</v>
      </c>
      <c r="H62" s="186"/>
      <c r="I62" s="186"/>
      <c r="J62" s="186"/>
      <c r="K62" s="186"/>
      <c r="L62" s="186"/>
      <c r="M62" s="186"/>
      <c r="N62" s="186"/>
      <c r="O62" s="186"/>
      <c r="P62" s="186"/>
      <c r="Q62" s="186"/>
      <c r="R62" s="186"/>
      <c r="S62" s="186"/>
      <c r="T62" s="186"/>
    </row>
    <row r="63" spans="1:20" s="33" customFormat="1" ht="13.5" customHeight="1" x14ac:dyDescent="0.15">
      <c r="A63" s="241"/>
      <c r="B63" s="44" t="s">
        <v>42</v>
      </c>
      <c r="C63" s="156">
        <v>301</v>
      </c>
      <c r="D63" s="45">
        <v>182</v>
      </c>
      <c r="E63" s="46">
        <v>92</v>
      </c>
      <c r="F63" s="46">
        <v>23</v>
      </c>
      <c r="G63" s="47">
        <v>4</v>
      </c>
    </row>
    <row r="64" spans="1:20" s="51" customFormat="1" ht="13.5" customHeight="1" thickBot="1" x14ac:dyDescent="0.2">
      <c r="A64" s="242"/>
      <c r="B64" s="52"/>
      <c r="C64" s="157"/>
      <c r="D64" s="149">
        <v>60.465116279069761</v>
      </c>
      <c r="E64" s="214">
        <v>30.564784053156146</v>
      </c>
      <c r="F64" s="214">
        <v>7.6411960132890364</v>
      </c>
      <c r="G64" s="154">
        <v>1.3289036544850499</v>
      </c>
      <c r="H64" s="186"/>
      <c r="I64" s="186"/>
      <c r="J64" s="186"/>
      <c r="K64" s="186"/>
      <c r="L64" s="186"/>
      <c r="M64" s="186"/>
      <c r="N64" s="186"/>
      <c r="O64" s="186"/>
      <c r="P64" s="186"/>
      <c r="Q64" s="186"/>
      <c r="R64" s="186"/>
      <c r="S64" s="186"/>
      <c r="T64" s="186"/>
    </row>
    <row r="65" spans="1:20" s="33" customFormat="1" ht="13.5" customHeight="1" x14ac:dyDescent="0.15">
      <c r="A65" s="241" t="s">
        <v>89</v>
      </c>
      <c r="B65" s="44" t="s">
        <v>77</v>
      </c>
      <c r="C65" s="156">
        <v>174</v>
      </c>
      <c r="D65" s="45">
        <v>103</v>
      </c>
      <c r="E65" s="46">
        <v>51</v>
      </c>
      <c r="F65" s="46">
        <v>20</v>
      </c>
      <c r="G65" s="47">
        <v>0</v>
      </c>
    </row>
    <row r="66" spans="1:20" s="51" customFormat="1" ht="13.5" customHeight="1" x14ac:dyDescent="0.15">
      <c r="A66" s="239"/>
      <c r="B66" s="50"/>
      <c r="C66" s="158"/>
      <c r="D66" s="142">
        <v>59.195402298850574</v>
      </c>
      <c r="E66" s="152">
        <v>29.310344827586203</v>
      </c>
      <c r="F66" s="152">
        <v>11.494252873563218</v>
      </c>
      <c r="G66" s="147">
        <v>0</v>
      </c>
      <c r="H66" s="186"/>
      <c r="I66" s="186"/>
      <c r="J66" s="186"/>
      <c r="K66" s="186"/>
      <c r="L66" s="186"/>
      <c r="M66" s="186"/>
      <c r="N66" s="186"/>
      <c r="O66" s="186"/>
      <c r="P66" s="186"/>
      <c r="Q66" s="186"/>
      <c r="R66" s="186"/>
      <c r="S66" s="186"/>
      <c r="T66" s="186"/>
    </row>
    <row r="67" spans="1:20" s="33" customFormat="1" ht="13.5" customHeight="1" x14ac:dyDescent="0.15">
      <c r="A67" s="239"/>
      <c r="B67" s="44" t="s">
        <v>78</v>
      </c>
      <c r="C67" s="156">
        <v>314</v>
      </c>
      <c r="D67" s="45">
        <v>225</v>
      </c>
      <c r="E67" s="46">
        <v>61</v>
      </c>
      <c r="F67" s="46">
        <v>21</v>
      </c>
      <c r="G67" s="47">
        <v>7</v>
      </c>
    </row>
    <row r="68" spans="1:20" s="51" customFormat="1" ht="13.5" customHeight="1" x14ac:dyDescent="0.15">
      <c r="A68" s="239"/>
      <c r="B68" s="50"/>
      <c r="C68" s="158"/>
      <c r="D68" s="142">
        <v>71.656050955414003</v>
      </c>
      <c r="E68" s="152">
        <v>19.426751592356688</v>
      </c>
      <c r="F68" s="152">
        <v>6.6878980891719744</v>
      </c>
      <c r="G68" s="147">
        <v>2.2292993630573248</v>
      </c>
      <c r="H68" s="186"/>
      <c r="I68" s="186"/>
      <c r="J68" s="186"/>
      <c r="K68" s="186"/>
      <c r="L68" s="186"/>
      <c r="M68" s="186"/>
      <c r="N68" s="186"/>
      <c r="O68" s="186"/>
      <c r="P68" s="186"/>
      <c r="Q68" s="186"/>
      <c r="R68" s="186"/>
      <c r="S68" s="186"/>
      <c r="T68" s="186"/>
    </row>
    <row r="69" spans="1:20" s="51" customFormat="1" ht="13.5" customHeight="1" x14ac:dyDescent="0.15">
      <c r="A69" s="239"/>
      <c r="B69" s="44" t="s">
        <v>79</v>
      </c>
      <c r="C69" s="156">
        <v>426</v>
      </c>
      <c r="D69" s="45">
        <v>261</v>
      </c>
      <c r="E69" s="46">
        <v>133</v>
      </c>
      <c r="F69" s="46">
        <v>32</v>
      </c>
      <c r="G69" s="47">
        <v>0</v>
      </c>
      <c r="H69" s="33"/>
      <c r="I69" s="33"/>
      <c r="J69" s="33"/>
      <c r="K69" s="33"/>
      <c r="L69" s="33"/>
      <c r="M69" s="33"/>
      <c r="N69" s="33"/>
      <c r="O69" s="33"/>
      <c r="P69" s="33"/>
      <c r="Q69" s="33"/>
      <c r="R69" s="33"/>
      <c r="S69" s="33"/>
      <c r="T69" s="33"/>
    </row>
    <row r="70" spans="1:20" s="51" customFormat="1" ht="13.5" customHeight="1" x14ac:dyDescent="0.15">
      <c r="A70" s="239"/>
      <c r="B70" s="50"/>
      <c r="C70" s="158"/>
      <c r="D70" s="142">
        <v>61.267605633802816</v>
      </c>
      <c r="E70" s="152">
        <v>31.220657276995308</v>
      </c>
      <c r="F70" s="152">
        <v>7.511737089201878</v>
      </c>
      <c r="G70" s="147">
        <v>0</v>
      </c>
      <c r="H70" s="186"/>
      <c r="I70" s="186"/>
      <c r="J70" s="186"/>
      <c r="K70" s="186"/>
      <c r="L70" s="186"/>
      <c r="M70" s="186"/>
      <c r="N70" s="186"/>
      <c r="O70" s="186"/>
      <c r="P70" s="186"/>
      <c r="Q70" s="186"/>
      <c r="R70" s="186"/>
      <c r="S70" s="186"/>
      <c r="T70" s="186"/>
    </row>
    <row r="71" spans="1:20" s="33" customFormat="1" ht="13.5" customHeight="1" x14ac:dyDescent="0.15">
      <c r="A71" s="239"/>
      <c r="B71" s="44" t="s">
        <v>38</v>
      </c>
      <c r="C71" s="156">
        <v>3</v>
      </c>
      <c r="D71" s="45">
        <v>1</v>
      </c>
      <c r="E71" s="46">
        <v>2</v>
      </c>
      <c r="F71" s="46">
        <v>0</v>
      </c>
      <c r="G71" s="47">
        <v>0</v>
      </c>
    </row>
    <row r="72" spans="1:20" s="51" customFormat="1" ht="13.5" customHeight="1" thickBot="1" x14ac:dyDescent="0.2">
      <c r="A72" s="240"/>
      <c r="B72" s="52"/>
      <c r="C72" s="157"/>
      <c r="D72" s="149">
        <v>33.333333333333329</v>
      </c>
      <c r="E72" s="214">
        <v>66.666666666666657</v>
      </c>
      <c r="F72" s="214">
        <v>0</v>
      </c>
      <c r="G72" s="154">
        <v>0</v>
      </c>
      <c r="H72" s="186"/>
      <c r="I72" s="186"/>
      <c r="J72" s="186"/>
      <c r="K72" s="186"/>
      <c r="L72" s="186"/>
      <c r="M72" s="186"/>
      <c r="N72" s="186"/>
      <c r="O72" s="186"/>
      <c r="P72" s="186"/>
      <c r="Q72" s="186"/>
      <c r="R72" s="186"/>
      <c r="S72" s="186"/>
      <c r="T72" s="186"/>
    </row>
    <row r="73" spans="1:20" ht="13.5" customHeight="1" x14ac:dyDescent="0.15">
      <c r="A73" s="241" t="s">
        <v>90</v>
      </c>
      <c r="B73" s="44" t="s">
        <v>80</v>
      </c>
      <c r="C73" s="156">
        <v>361</v>
      </c>
      <c r="D73" s="45">
        <v>199</v>
      </c>
      <c r="E73" s="46">
        <v>125</v>
      </c>
      <c r="F73" s="46">
        <v>32</v>
      </c>
      <c r="G73" s="47">
        <v>5</v>
      </c>
      <c r="H73" s="53"/>
      <c r="I73" s="53"/>
      <c r="J73" s="53"/>
      <c r="K73" s="53"/>
      <c r="L73" s="53"/>
      <c r="M73" s="53"/>
    </row>
    <row r="74" spans="1:20" ht="13.5" customHeight="1" x14ac:dyDescent="0.15">
      <c r="A74" s="239"/>
      <c r="B74" s="50"/>
      <c r="C74" s="158"/>
      <c r="D74" s="142">
        <v>55.124653739612185</v>
      </c>
      <c r="E74" s="152">
        <v>34.626038781163437</v>
      </c>
      <c r="F74" s="152">
        <v>8.86426592797784</v>
      </c>
      <c r="G74" s="147">
        <v>1.3850415512465373</v>
      </c>
      <c r="H74" s="186"/>
      <c r="I74" s="186"/>
      <c r="J74" s="186"/>
      <c r="K74" s="186"/>
      <c r="L74" s="186"/>
      <c r="M74" s="186"/>
      <c r="N74" s="186"/>
      <c r="O74" s="186"/>
      <c r="P74" s="186"/>
      <c r="Q74" s="186"/>
      <c r="R74" s="186"/>
      <c r="S74" s="186"/>
      <c r="T74" s="186"/>
    </row>
    <row r="75" spans="1:20" ht="13.5" customHeight="1" x14ac:dyDescent="0.15">
      <c r="A75" s="239"/>
      <c r="B75" s="44" t="s">
        <v>81</v>
      </c>
      <c r="C75" s="156">
        <v>400</v>
      </c>
      <c r="D75" s="45">
        <v>281</v>
      </c>
      <c r="E75" s="46">
        <v>88</v>
      </c>
      <c r="F75" s="46">
        <v>30</v>
      </c>
      <c r="G75" s="47">
        <v>1</v>
      </c>
      <c r="H75" s="54"/>
      <c r="I75" s="54"/>
      <c r="J75" s="54"/>
      <c r="K75" s="54"/>
      <c r="L75" s="54"/>
      <c r="M75" s="54"/>
    </row>
    <row r="76" spans="1:20" ht="13.5" customHeight="1" x14ac:dyDescent="0.15">
      <c r="A76" s="239"/>
      <c r="B76" s="50" t="s">
        <v>82</v>
      </c>
      <c r="C76" s="158"/>
      <c r="D76" s="142">
        <v>70.25</v>
      </c>
      <c r="E76" s="152">
        <v>22</v>
      </c>
      <c r="F76" s="152">
        <v>7.5</v>
      </c>
      <c r="G76" s="147">
        <v>0.25</v>
      </c>
      <c r="H76" s="186"/>
      <c r="I76" s="186"/>
      <c r="J76" s="186"/>
      <c r="K76" s="186"/>
      <c r="L76" s="186"/>
      <c r="M76" s="186"/>
      <c r="N76" s="186"/>
      <c r="O76" s="186"/>
      <c r="P76" s="186"/>
      <c r="Q76" s="186"/>
      <c r="R76" s="186"/>
      <c r="S76" s="186"/>
      <c r="T76" s="186"/>
    </row>
    <row r="77" spans="1:20" ht="13.5" customHeight="1" x14ac:dyDescent="0.15">
      <c r="A77" s="239"/>
      <c r="B77" s="44" t="s">
        <v>83</v>
      </c>
      <c r="C77" s="156">
        <v>127</v>
      </c>
      <c r="D77" s="45">
        <v>91</v>
      </c>
      <c r="E77" s="46">
        <v>28</v>
      </c>
      <c r="F77" s="46">
        <v>7</v>
      </c>
      <c r="G77" s="47">
        <v>1</v>
      </c>
      <c r="H77" s="56"/>
      <c r="I77" s="56"/>
      <c r="J77" s="56"/>
      <c r="K77" s="56"/>
      <c r="L77" s="56"/>
      <c r="M77" s="56"/>
    </row>
    <row r="78" spans="1:20" ht="13.5" customHeight="1" x14ac:dyDescent="0.15">
      <c r="A78" s="239"/>
      <c r="B78" s="50"/>
      <c r="C78" s="158"/>
      <c r="D78" s="142">
        <v>71.653543307086608</v>
      </c>
      <c r="E78" s="152">
        <v>22.047244094488189</v>
      </c>
      <c r="F78" s="152">
        <v>5.5118110236220472</v>
      </c>
      <c r="G78" s="147">
        <v>0.78740157480314954</v>
      </c>
      <c r="H78" s="186"/>
      <c r="I78" s="186"/>
      <c r="J78" s="186"/>
      <c r="K78" s="186"/>
      <c r="L78" s="186"/>
      <c r="M78" s="186"/>
      <c r="N78" s="186"/>
      <c r="O78" s="186"/>
      <c r="P78" s="186"/>
      <c r="Q78" s="186"/>
      <c r="R78" s="186"/>
      <c r="S78" s="186"/>
      <c r="T78" s="186"/>
    </row>
    <row r="79" spans="1:20" ht="13.5" customHeight="1" x14ac:dyDescent="0.15">
      <c r="A79" s="239"/>
      <c r="B79" s="44" t="s">
        <v>38</v>
      </c>
      <c r="C79" s="156">
        <v>29</v>
      </c>
      <c r="D79" s="45">
        <v>19</v>
      </c>
      <c r="E79" s="46">
        <v>6</v>
      </c>
      <c r="F79" s="46">
        <v>4</v>
      </c>
      <c r="G79" s="47">
        <v>0</v>
      </c>
      <c r="H79" s="55"/>
      <c r="I79" s="55"/>
      <c r="J79" s="55"/>
      <c r="K79" s="55"/>
      <c r="L79" s="55"/>
      <c r="M79" s="55"/>
    </row>
    <row r="80" spans="1:20" ht="13.5" customHeight="1" thickBot="1" x14ac:dyDescent="0.2">
      <c r="A80" s="240"/>
      <c r="B80" s="52"/>
      <c r="C80" s="157"/>
      <c r="D80" s="149">
        <v>65.517241379310349</v>
      </c>
      <c r="E80" s="214">
        <v>20.689655172413794</v>
      </c>
      <c r="F80" s="214">
        <v>13.793103448275861</v>
      </c>
      <c r="G80" s="154">
        <v>0</v>
      </c>
      <c r="H80" s="186"/>
      <c r="I80" s="186"/>
      <c r="J80" s="186"/>
      <c r="K80" s="186"/>
      <c r="L80" s="186"/>
      <c r="M80" s="186"/>
      <c r="N80" s="186"/>
      <c r="O80" s="186"/>
      <c r="P80" s="186"/>
      <c r="Q80" s="186"/>
      <c r="R80" s="186"/>
      <c r="S80" s="186"/>
      <c r="T80" s="186"/>
    </row>
    <row r="81" spans="1:13" ht="15" customHeight="1" x14ac:dyDescent="0.15">
      <c r="A81" s="55"/>
      <c r="B81" s="1"/>
      <c r="C81" s="55"/>
      <c r="D81" s="55"/>
      <c r="E81" s="55"/>
      <c r="F81" s="55"/>
      <c r="G81" s="55"/>
      <c r="H81" s="55"/>
      <c r="I81" s="55"/>
      <c r="J81" s="55"/>
      <c r="K81" s="55"/>
      <c r="L81" s="55"/>
      <c r="M81" s="55"/>
    </row>
    <row r="82" spans="1:13" x14ac:dyDescent="0.15">
      <c r="C82" s="55"/>
    </row>
    <row r="83" spans="1:13" x14ac:dyDescent="0.15">
      <c r="C83" s="55"/>
    </row>
    <row r="84" spans="1:13" x14ac:dyDescent="0.15">
      <c r="C84" s="55"/>
    </row>
    <row r="85" spans="1:13" x14ac:dyDescent="0.15">
      <c r="C85" s="55"/>
    </row>
    <row r="86" spans="1:13" x14ac:dyDescent="0.15">
      <c r="C86" s="55"/>
    </row>
  </sheetData>
  <mergeCells count="8">
    <mergeCell ref="A65:A72"/>
    <mergeCell ref="A73:A80"/>
    <mergeCell ref="A4:B4"/>
    <mergeCell ref="A7:A18"/>
    <mergeCell ref="A19:A26"/>
    <mergeCell ref="A27:A40"/>
    <mergeCell ref="A41:A58"/>
    <mergeCell ref="A59:A64"/>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9C49B-8D5B-4A7A-8782-0F1870F9D68F}">
  <sheetPr codeName="Sheet23">
    <tabColor theme="4" tint="0.79998168889431442"/>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H1" s="4"/>
      <c r="Q1" s="5" t="s">
        <v>493</v>
      </c>
    </row>
    <row r="2" spans="1:20" ht="45" customHeight="1" thickBot="1" x14ac:dyDescent="0.2">
      <c r="A2" s="6" t="s">
        <v>494</v>
      </c>
      <c r="B2" s="7"/>
      <c r="C2" s="7"/>
      <c r="D2" s="7"/>
      <c r="E2" s="7"/>
      <c r="F2" s="7"/>
      <c r="G2" s="7"/>
      <c r="H2" s="7"/>
      <c r="I2" s="7"/>
      <c r="J2" s="7"/>
      <c r="K2" s="7"/>
      <c r="L2" s="7"/>
      <c r="M2" s="7"/>
      <c r="N2" s="8"/>
    </row>
    <row r="3" spans="1:20" ht="15" customHeight="1" x14ac:dyDescent="0.15">
      <c r="A3" s="9"/>
      <c r="B3" s="10"/>
      <c r="C3" s="128"/>
      <c r="D3" s="11">
        <v>1</v>
      </c>
      <c r="E3" s="12">
        <v>2</v>
      </c>
      <c r="F3" s="12">
        <v>3</v>
      </c>
      <c r="G3" s="12">
        <v>4</v>
      </c>
      <c r="H3" s="13"/>
      <c r="J3" s="233" t="s">
        <v>495</v>
      </c>
      <c r="K3" s="15"/>
      <c r="L3" s="15"/>
      <c r="M3" s="15"/>
    </row>
    <row r="4" spans="1:20" ht="144.9" customHeight="1" thickBot="1" x14ac:dyDescent="0.2">
      <c r="A4" s="16"/>
      <c r="B4" s="17"/>
      <c r="C4" s="18" t="s">
        <v>2</v>
      </c>
      <c r="D4" s="19" t="s">
        <v>496</v>
      </c>
      <c r="E4" s="20" t="s">
        <v>497</v>
      </c>
      <c r="F4" s="20" t="s">
        <v>498</v>
      </c>
      <c r="G4" s="20" t="s">
        <v>206</v>
      </c>
      <c r="H4" s="21" t="s">
        <v>103</v>
      </c>
      <c r="J4" s="68" t="s">
        <v>191</v>
      </c>
      <c r="K4" s="23"/>
      <c r="L4" s="23"/>
      <c r="M4" s="23"/>
      <c r="N4" s="24"/>
    </row>
    <row r="5" spans="1:20" s="33" customFormat="1" ht="13.5" customHeight="1" x14ac:dyDescent="0.15">
      <c r="A5" s="25" t="s">
        <v>11</v>
      </c>
      <c r="B5" s="26"/>
      <c r="C5" s="156">
        <v>2483</v>
      </c>
      <c r="D5" s="27">
        <v>94</v>
      </c>
      <c r="E5" s="28">
        <v>465</v>
      </c>
      <c r="F5" s="28">
        <v>869</v>
      </c>
      <c r="G5" s="28">
        <v>1030</v>
      </c>
      <c r="H5" s="29">
        <v>25</v>
      </c>
      <c r="I5" s="30"/>
      <c r="J5" s="69">
        <f>SUM(D5:F5)</f>
        <v>1428</v>
      </c>
      <c r="K5" s="32"/>
      <c r="L5" s="32"/>
      <c r="M5" s="32"/>
    </row>
    <row r="6" spans="1:20" ht="13.5" customHeight="1" thickBot="1" x14ac:dyDescent="0.2">
      <c r="A6" s="34"/>
      <c r="B6" s="35"/>
      <c r="C6" s="157"/>
      <c r="D6" s="145">
        <v>3.7857430527587597</v>
      </c>
      <c r="E6" s="192">
        <v>18.727345952476842</v>
      </c>
      <c r="F6" s="192">
        <v>34.99798630688683</v>
      </c>
      <c r="G6" s="192">
        <v>41.482078131292795</v>
      </c>
      <c r="H6" s="146">
        <v>1.0068465565847764</v>
      </c>
      <c r="I6" s="193"/>
      <c r="J6" s="180">
        <f>J5/$C5*100</f>
        <v>57.511075312122429</v>
      </c>
      <c r="K6" s="187"/>
      <c r="L6" s="187"/>
      <c r="M6" s="185"/>
      <c r="N6" s="186"/>
      <c r="O6" s="186"/>
      <c r="P6" s="186"/>
      <c r="Q6" s="186"/>
      <c r="R6" s="186"/>
      <c r="S6" s="186"/>
      <c r="T6" s="186"/>
    </row>
    <row r="7" spans="1:20" s="33" customFormat="1" ht="13.5" customHeight="1" x14ac:dyDescent="0.15">
      <c r="A7" s="238" t="s">
        <v>12</v>
      </c>
      <c r="B7" s="37" t="s">
        <v>13</v>
      </c>
      <c r="C7" s="155">
        <v>1202</v>
      </c>
      <c r="D7" s="39">
        <v>50</v>
      </c>
      <c r="E7" s="40">
        <v>243</v>
      </c>
      <c r="F7" s="40">
        <v>407</v>
      </c>
      <c r="G7" s="40">
        <v>489</v>
      </c>
      <c r="H7" s="41">
        <v>13</v>
      </c>
      <c r="I7" s="30"/>
      <c r="J7" s="70">
        <f t="shared" ref="J7" si="0">SUM(D7:F7)</f>
        <v>700</v>
      </c>
    </row>
    <row r="8" spans="1:20" ht="13.5" customHeight="1" x14ac:dyDescent="0.15">
      <c r="A8" s="239"/>
      <c r="B8" s="43"/>
      <c r="C8" s="158"/>
      <c r="D8" s="142">
        <v>4.1597337770382694</v>
      </c>
      <c r="E8" s="152">
        <v>20.216306156405988</v>
      </c>
      <c r="F8" s="152">
        <v>33.860232945091511</v>
      </c>
      <c r="G8" s="152">
        <v>40.682196339434277</v>
      </c>
      <c r="H8" s="147">
        <v>1.0815307820299502</v>
      </c>
      <c r="I8" s="193"/>
      <c r="J8" s="204">
        <f t="shared" ref="J8" si="1">J7/$C7*100</f>
        <v>58.236272878535779</v>
      </c>
      <c r="K8" s="205"/>
      <c r="L8" s="205"/>
      <c r="M8" s="186"/>
      <c r="N8" s="186"/>
      <c r="O8" s="186"/>
      <c r="P8" s="186"/>
      <c r="Q8" s="186"/>
      <c r="R8" s="186"/>
      <c r="S8" s="186"/>
      <c r="T8" s="186"/>
    </row>
    <row r="9" spans="1:20" s="33" customFormat="1" ht="13.5" customHeight="1" x14ac:dyDescent="0.15">
      <c r="A9" s="239"/>
      <c r="B9" s="44" t="s">
        <v>14</v>
      </c>
      <c r="C9" s="156">
        <v>230</v>
      </c>
      <c r="D9" s="45">
        <v>7</v>
      </c>
      <c r="E9" s="46">
        <v>42</v>
      </c>
      <c r="F9" s="46">
        <v>91</v>
      </c>
      <c r="G9" s="46">
        <v>89</v>
      </c>
      <c r="H9" s="47">
        <v>1</v>
      </c>
      <c r="I9" s="30"/>
      <c r="J9" s="30">
        <f t="shared" ref="J9" si="2">SUM(D9:F9)</f>
        <v>140</v>
      </c>
    </row>
    <row r="10" spans="1:20" ht="13.5" customHeight="1" x14ac:dyDescent="0.15">
      <c r="A10" s="239"/>
      <c r="B10" s="43"/>
      <c r="C10" s="158"/>
      <c r="D10" s="142">
        <v>3.0434782608695654</v>
      </c>
      <c r="E10" s="152">
        <v>18.260869565217391</v>
      </c>
      <c r="F10" s="152">
        <v>39.565217391304344</v>
      </c>
      <c r="G10" s="152">
        <v>38.695652173913039</v>
      </c>
      <c r="H10" s="147">
        <v>0.43478260869565216</v>
      </c>
      <c r="I10" s="193"/>
      <c r="J10" s="204">
        <f t="shared" ref="J10" si="3">J9/$C9*100</f>
        <v>60.869565217391312</v>
      </c>
      <c r="K10" s="205"/>
      <c r="L10" s="205"/>
      <c r="M10" s="186"/>
      <c r="N10" s="186"/>
      <c r="O10" s="186"/>
      <c r="P10" s="186"/>
      <c r="Q10" s="186"/>
      <c r="R10" s="186"/>
      <c r="S10" s="186"/>
      <c r="T10" s="186"/>
    </row>
    <row r="11" spans="1:20" s="33" customFormat="1" ht="13.5" customHeight="1" x14ac:dyDescent="0.15">
      <c r="A11" s="239"/>
      <c r="B11" s="44" t="s">
        <v>15</v>
      </c>
      <c r="C11" s="156">
        <v>625</v>
      </c>
      <c r="D11" s="45">
        <v>25</v>
      </c>
      <c r="E11" s="46">
        <v>100</v>
      </c>
      <c r="F11" s="46">
        <v>226</v>
      </c>
      <c r="G11" s="46">
        <v>268</v>
      </c>
      <c r="H11" s="47">
        <v>6</v>
      </c>
      <c r="I11" s="30"/>
      <c r="J11" s="30">
        <f t="shared" ref="J11" si="4">SUM(D11:F11)</f>
        <v>351</v>
      </c>
    </row>
    <row r="12" spans="1:20" ht="13.5" customHeight="1" x14ac:dyDescent="0.15">
      <c r="A12" s="239"/>
      <c r="B12" s="43"/>
      <c r="C12" s="158"/>
      <c r="D12" s="142">
        <v>4</v>
      </c>
      <c r="E12" s="152">
        <v>16</v>
      </c>
      <c r="F12" s="152">
        <v>36.159999999999997</v>
      </c>
      <c r="G12" s="152">
        <v>42.88</v>
      </c>
      <c r="H12" s="147">
        <v>0.96</v>
      </c>
      <c r="I12" s="193"/>
      <c r="J12" s="204">
        <f t="shared" ref="J12" si="5">J11/$C11*100</f>
        <v>56.16</v>
      </c>
      <c r="K12" s="205"/>
      <c r="L12" s="205"/>
      <c r="M12" s="186"/>
      <c r="N12" s="186"/>
      <c r="O12" s="186"/>
      <c r="P12" s="186"/>
      <c r="Q12" s="186"/>
      <c r="R12" s="186"/>
      <c r="S12" s="186"/>
      <c r="T12" s="186"/>
    </row>
    <row r="13" spans="1:20" s="33" customFormat="1" ht="13.5" customHeight="1" x14ac:dyDescent="0.15">
      <c r="A13" s="239"/>
      <c r="B13" s="44" t="s">
        <v>16</v>
      </c>
      <c r="C13" s="156">
        <v>173</v>
      </c>
      <c r="D13" s="45">
        <v>4</v>
      </c>
      <c r="E13" s="46">
        <v>31</v>
      </c>
      <c r="F13" s="46">
        <v>63</v>
      </c>
      <c r="G13" s="46">
        <v>75</v>
      </c>
      <c r="H13" s="47">
        <v>0</v>
      </c>
      <c r="I13" s="30"/>
      <c r="J13" s="30">
        <f t="shared" ref="J13" si="6">SUM(D13:F13)</f>
        <v>98</v>
      </c>
    </row>
    <row r="14" spans="1:20" ht="13.5" customHeight="1" x14ac:dyDescent="0.15">
      <c r="A14" s="239"/>
      <c r="B14" s="43"/>
      <c r="C14" s="158"/>
      <c r="D14" s="142">
        <v>2.3121387283236992</v>
      </c>
      <c r="E14" s="152">
        <v>17.919075144508671</v>
      </c>
      <c r="F14" s="152">
        <v>36.416184971098261</v>
      </c>
      <c r="G14" s="152">
        <v>43.352601156069362</v>
      </c>
      <c r="H14" s="147">
        <v>0</v>
      </c>
      <c r="I14" s="193"/>
      <c r="J14" s="204">
        <f t="shared" ref="J14" si="7">J13/$C13*100</f>
        <v>56.647398843930638</v>
      </c>
      <c r="K14" s="205"/>
      <c r="L14" s="205"/>
      <c r="M14" s="186"/>
      <c r="N14" s="186"/>
      <c r="O14" s="186"/>
      <c r="P14" s="186"/>
      <c r="Q14" s="186"/>
      <c r="R14" s="186"/>
      <c r="S14" s="186"/>
      <c r="T14" s="186"/>
    </row>
    <row r="15" spans="1:20" s="33" customFormat="1" ht="13.5" customHeight="1" x14ac:dyDescent="0.15">
      <c r="A15" s="239"/>
      <c r="B15" s="44" t="s">
        <v>17</v>
      </c>
      <c r="C15" s="156">
        <v>173</v>
      </c>
      <c r="D15" s="45">
        <v>5</v>
      </c>
      <c r="E15" s="46">
        <v>28</v>
      </c>
      <c r="F15" s="46">
        <v>54</v>
      </c>
      <c r="G15" s="46">
        <v>84</v>
      </c>
      <c r="H15" s="47">
        <v>2</v>
      </c>
      <c r="I15" s="30"/>
      <c r="J15" s="30">
        <f t="shared" ref="J15" si="8">SUM(D15:F15)</f>
        <v>87</v>
      </c>
    </row>
    <row r="16" spans="1:20" ht="13.5" customHeight="1" x14ac:dyDescent="0.15">
      <c r="A16" s="239"/>
      <c r="B16" s="43"/>
      <c r="C16" s="158"/>
      <c r="D16" s="142">
        <v>2.8901734104046244</v>
      </c>
      <c r="E16" s="152">
        <v>16.184971098265898</v>
      </c>
      <c r="F16" s="152">
        <v>31.213872832369944</v>
      </c>
      <c r="G16" s="152">
        <v>48.554913294797686</v>
      </c>
      <c r="H16" s="147">
        <v>1.1560693641618496</v>
      </c>
      <c r="I16" s="193"/>
      <c r="J16" s="204">
        <f t="shared" ref="J16" si="9">J15/$C15*100</f>
        <v>50.289017341040463</v>
      </c>
      <c r="K16" s="205"/>
      <c r="L16" s="205"/>
      <c r="M16" s="186"/>
      <c r="N16" s="186"/>
      <c r="O16" s="186"/>
      <c r="P16" s="186"/>
      <c r="Q16" s="186"/>
      <c r="R16" s="186"/>
      <c r="S16" s="186"/>
      <c r="T16" s="186"/>
    </row>
    <row r="17" spans="1:20" s="33" customFormat="1" ht="13.5" customHeight="1" x14ac:dyDescent="0.15">
      <c r="A17" s="239"/>
      <c r="B17" s="44" t="s">
        <v>18</v>
      </c>
      <c r="C17" s="156">
        <v>80</v>
      </c>
      <c r="D17" s="45">
        <v>3</v>
      </c>
      <c r="E17" s="46">
        <v>21</v>
      </c>
      <c r="F17" s="46">
        <v>28</v>
      </c>
      <c r="G17" s="46">
        <v>25</v>
      </c>
      <c r="H17" s="47">
        <v>3</v>
      </c>
      <c r="I17" s="30"/>
      <c r="J17" s="30">
        <f t="shared" ref="J17" si="10">SUM(D17:F17)</f>
        <v>52</v>
      </c>
    </row>
    <row r="18" spans="1:20" ht="13.5" customHeight="1" thickBot="1" x14ac:dyDescent="0.2">
      <c r="A18" s="240"/>
      <c r="B18" s="49"/>
      <c r="C18" s="157"/>
      <c r="D18" s="149">
        <v>3.75</v>
      </c>
      <c r="E18" s="214">
        <v>26.25</v>
      </c>
      <c r="F18" s="214">
        <v>35</v>
      </c>
      <c r="G18" s="214">
        <v>31.25</v>
      </c>
      <c r="H18" s="154">
        <v>3.75</v>
      </c>
      <c r="I18" s="193"/>
      <c r="J18" s="215">
        <f t="shared" ref="J18" si="11">J17/$C17*100</f>
        <v>65</v>
      </c>
      <c r="K18" s="205"/>
      <c r="L18" s="205"/>
      <c r="M18" s="186"/>
      <c r="N18" s="186"/>
      <c r="O18" s="186"/>
      <c r="P18" s="186"/>
      <c r="Q18" s="186"/>
      <c r="R18" s="186"/>
      <c r="S18" s="186"/>
      <c r="T18" s="186"/>
    </row>
    <row r="19" spans="1:20" s="33" customFormat="1" ht="13.5" customHeight="1" x14ac:dyDescent="0.15">
      <c r="A19" s="238" t="s">
        <v>19</v>
      </c>
      <c r="B19" s="37" t="s">
        <v>20</v>
      </c>
      <c r="C19" s="155">
        <v>1001</v>
      </c>
      <c r="D19" s="39">
        <v>58</v>
      </c>
      <c r="E19" s="40">
        <v>218</v>
      </c>
      <c r="F19" s="40">
        <v>351</v>
      </c>
      <c r="G19" s="40">
        <v>370</v>
      </c>
      <c r="H19" s="41">
        <v>4</v>
      </c>
      <c r="I19" s="30"/>
      <c r="J19" s="30">
        <f t="shared" ref="J19" si="12">SUM(D19:F19)</f>
        <v>627</v>
      </c>
    </row>
    <row r="20" spans="1:20" s="51" customFormat="1" ht="13.5" customHeight="1" x14ac:dyDescent="0.15">
      <c r="A20" s="239"/>
      <c r="B20" s="50"/>
      <c r="C20" s="158"/>
      <c r="D20" s="142">
        <v>5.7942057942057943</v>
      </c>
      <c r="E20" s="152">
        <v>21.778221778221781</v>
      </c>
      <c r="F20" s="152">
        <v>35.064935064935064</v>
      </c>
      <c r="G20" s="152">
        <v>36.963036963036963</v>
      </c>
      <c r="H20" s="147">
        <v>0.39960039960039961</v>
      </c>
      <c r="I20" s="193"/>
      <c r="J20" s="204">
        <f t="shared" ref="J20" si="13">J19/$C19*100</f>
        <v>62.637362637362635</v>
      </c>
      <c r="K20" s="205"/>
      <c r="L20" s="205"/>
      <c r="M20" s="186"/>
      <c r="N20" s="186"/>
      <c r="O20" s="186"/>
      <c r="P20" s="186"/>
      <c r="Q20" s="186"/>
      <c r="R20" s="186"/>
      <c r="S20" s="186"/>
      <c r="T20" s="186"/>
    </row>
    <row r="21" spans="1:20" s="33" customFormat="1" ht="13.5" customHeight="1" x14ac:dyDescent="0.15">
      <c r="A21" s="239"/>
      <c r="B21" s="44" t="s">
        <v>21</v>
      </c>
      <c r="C21" s="156">
        <v>1454</v>
      </c>
      <c r="D21" s="45">
        <v>36</v>
      </c>
      <c r="E21" s="46">
        <v>242</v>
      </c>
      <c r="F21" s="46">
        <v>507</v>
      </c>
      <c r="G21" s="46">
        <v>649</v>
      </c>
      <c r="H21" s="47">
        <v>20</v>
      </c>
      <c r="I21" s="30"/>
      <c r="J21" s="30">
        <f t="shared" ref="J21" si="14">SUM(D21:F21)</f>
        <v>785</v>
      </c>
    </row>
    <row r="22" spans="1:20" s="51" customFormat="1" ht="13.5" customHeight="1" x14ac:dyDescent="0.15">
      <c r="A22" s="239"/>
      <c r="B22" s="50"/>
      <c r="C22" s="158"/>
      <c r="D22" s="142">
        <v>2.4759284731774414</v>
      </c>
      <c r="E22" s="152">
        <v>16.643741403026134</v>
      </c>
      <c r="F22" s="152">
        <v>34.869325997248964</v>
      </c>
      <c r="G22" s="152">
        <v>44.635488308115548</v>
      </c>
      <c r="H22" s="147">
        <v>1.3755158184319118</v>
      </c>
      <c r="I22" s="186"/>
      <c r="J22" s="204">
        <f t="shared" ref="J22" si="15">J21/$C21*100</f>
        <v>53.988995873452552</v>
      </c>
      <c r="K22" s="205"/>
      <c r="L22" s="205"/>
      <c r="M22" s="186"/>
      <c r="N22" s="186"/>
      <c r="O22" s="186"/>
      <c r="P22" s="186"/>
      <c r="Q22" s="186"/>
      <c r="R22" s="186"/>
      <c r="S22" s="186"/>
      <c r="T22" s="186"/>
    </row>
    <row r="23" spans="1:20" s="51" customFormat="1" ht="13.5" customHeight="1" x14ac:dyDescent="0.15">
      <c r="A23" s="239"/>
      <c r="B23" s="44" t="s">
        <v>75</v>
      </c>
      <c r="C23" s="156">
        <v>7</v>
      </c>
      <c r="D23" s="45">
        <v>0</v>
      </c>
      <c r="E23" s="46">
        <v>3</v>
      </c>
      <c r="F23" s="46">
        <v>0</v>
      </c>
      <c r="G23" s="46">
        <v>4</v>
      </c>
      <c r="H23" s="47">
        <v>0</v>
      </c>
      <c r="I23" s="30"/>
      <c r="J23" s="30">
        <f t="shared" ref="J23" si="16">SUM(D23:F23)</f>
        <v>3</v>
      </c>
      <c r="K23" s="33"/>
      <c r="L23" s="33"/>
    </row>
    <row r="24" spans="1:20" s="51" customFormat="1" ht="13.5" customHeight="1" x14ac:dyDescent="0.15">
      <c r="A24" s="239"/>
      <c r="B24" s="50"/>
      <c r="C24" s="158"/>
      <c r="D24" s="142">
        <v>0</v>
      </c>
      <c r="E24" s="152">
        <v>42.857142857142854</v>
      </c>
      <c r="F24" s="152">
        <v>0</v>
      </c>
      <c r="G24" s="152">
        <v>57.142857142857139</v>
      </c>
      <c r="H24" s="147">
        <v>0</v>
      </c>
      <c r="I24" s="186"/>
      <c r="J24" s="204">
        <f t="shared" ref="J24" si="17">J23/$C23*100</f>
        <v>42.857142857142854</v>
      </c>
      <c r="K24" s="205"/>
      <c r="L24" s="205"/>
      <c r="M24" s="186"/>
      <c r="N24" s="186"/>
      <c r="O24" s="186"/>
      <c r="P24" s="186"/>
      <c r="Q24" s="186"/>
      <c r="R24" s="186"/>
      <c r="S24" s="186"/>
      <c r="T24" s="186"/>
    </row>
    <row r="25" spans="1:20" s="33" customFormat="1" ht="13.5" customHeight="1" x14ac:dyDescent="0.15">
      <c r="A25" s="239"/>
      <c r="B25" s="44" t="s">
        <v>8</v>
      </c>
      <c r="C25" s="156">
        <v>21</v>
      </c>
      <c r="D25" s="45">
        <v>0</v>
      </c>
      <c r="E25" s="46">
        <v>2</v>
      </c>
      <c r="F25" s="46">
        <v>11</v>
      </c>
      <c r="G25" s="46">
        <v>7</v>
      </c>
      <c r="H25" s="47">
        <v>1</v>
      </c>
      <c r="J25" s="30">
        <f t="shared" ref="J25" si="18">SUM(D25:F25)</f>
        <v>13</v>
      </c>
    </row>
    <row r="26" spans="1:20" s="51" customFormat="1" ht="13.5" customHeight="1" thickBot="1" x14ac:dyDescent="0.2">
      <c r="A26" s="240"/>
      <c r="B26" s="52"/>
      <c r="C26" s="157"/>
      <c r="D26" s="149">
        <v>0</v>
      </c>
      <c r="E26" s="214">
        <v>9.5238095238095237</v>
      </c>
      <c r="F26" s="214">
        <v>52.380952380952387</v>
      </c>
      <c r="G26" s="214">
        <v>33.333333333333329</v>
      </c>
      <c r="H26" s="154">
        <v>4.7619047619047619</v>
      </c>
      <c r="I26" s="186"/>
      <c r="J26" s="204">
        <f t="shared" ref="J26" si="19">J25/$C25*100</f>
        <v>61.904761904761905</v>
      </c>
      <c r="K26" s="205"/>
      <c r="L26" s="205"/>
      <c r="M26" s="186"/>
      <c r="N26" s="186"/>
      <c r="O26" s="186"/>
      <c r="P26" s="186"/>
      <c r="Q26" s="186"/>
      <c r="R26" s="186"/>
      <c r="S26" s="186"/>
      <c r="T26" s="186"/>
    </row>
    <row r="27" spans="1:20" s="33" customFormat="1" ht="13.5" customHeight="1" x14ac:dyDescent="0.15">
      <c r="A27" s="238" t="s">
        <v>22</v>
      </c>
      <c r="B27" s="37" t="s">
        <v>23</v>
      </c>
      <c r="C27" s="155">
        <v>115</v>
      </c>
      <c r="D27" s="39">
        <v>10</v>
      </c>
      <c r="E27" s="40">
        <v>35</v>
      </c>
      <c r="F27" s="40">
        <v>35</v>
      </c>
      <c r="G27" s="40">
        <v>35</v>
      </c>
      <c r="H27" s="41">
        <v>0</v>
      </c>
      <c r="J27" s="70">
        <f t="shared" ref="J27" si="20">SUM(D27:F27)</f>
        <v>80</v>
      </c>
    </row>
    <row r="28" spans="1:20" s="51" customFormat="1" ht="13.5" customHeight="1" x14ac:dyDescent="0.15">
      <c r="A28" s="239"/>
      <c r="B28" s="50"/>
      <c r="C28" s="158"/>
      <c r="D28" s="142">
        <v>8.695652173913043</v>
      </c>
      <c r="E28" s="152">
        <v>30.434782608695656</v>
      </c>
      <c r="F28" s="152">
        <v>30.434782608695656</v>
      </c>
      <c r="G28" s="152">
        <v>30.434782608695656</v>
      </c>
      <c r="H28" s="147">
        <v>0</v>
      </c>
      <c r="I28" s="186"/>
      <c r="J28" s="204">
        <f t="shared" ref="J28" si="21">J27/$C27*100</f>
        <v>69.565217391304344</v>
      </c>
      <c r="K28" s="205"/>
      <c r="L28" s="205"/>
      <c r="M28" s="186"/>
      <c r="N28" s="186"/>
      <c r="O28" s="186"/>
      <c r="P28" s="186"/>
      <c r="Q28" s="186"/>
      <c r="R28" s="186"/>
      <c r="S28" s="186"/>
      <c r="T28" s="186"/>
    </row>
    <row r="29" spans="1:20" s="33" customFormat="1" ht="13.5" customHeight="1" x14ac:dyDescent="0.15">
      <c r="A29" s="239"/>
      <c r="B29" s="44" t="s">
        <v>24</v>
      </c>
      <c r="C29" s="156">
        <v>201</v>
      </c>
      <c r="D29" s="45">
        <v>11</v>
      </c>
      <c r="E29" s="46">
        <v>43</v>
      </c>
      <c r="F29" s="46">
        <v>69</v>
      </c>
      <c r="G29" s="46">
        <v>78</v>
      </c>
      <c r="H29" s="47">
        <v>0</v>
      </c>
      <c r="J29" s="30">
        <f t="shared" ref="J29" si="22">SUM(D29:F29)</f>
        <v>123</v>
      </c>
    </row>
    <row r="30" spans="1:20" s="51" customFormat="1" ht="13.5" customHeight="1" x14ac:dyDescent="0.15">
      <c r="A30" s="239"/>
      <c r="B30" s="50"/>
      <c r="C30" s="158"/>
      <c r="D30" s="142">
        <v>5.4726368159203984</v>
      </c>
      <c r="E30" s="152">
        <v>21.393034825870647</v>
      </c>
      <c r="F30" s="152">
        <v>34.328358208955223</v>
      </c>
      <c r="G30" s="152">
        <v>38.805970149253731</v>
      </c>
      <c r="H30" s="147">
        <v>0</v>
      </c>
      <c r="I30" s="186"/>
      <c r="J30" s="204">
        <f t="shared" ref="J30" si="23">J29/$C29*100</f>
        <v>61.194029850746269</v>
      </c>
      <c r="K30" s="205"/>
      <c r="L30" s="205"/>
      <c r="M30" s="186"/>
      <c r="N30" s="186"/>
      <c r="O30" s="186"/>
      <c r="P30" s="186"/>
      <c r="Q30" s="186"/>
      <c r="R30" s="186"/>
      <c r="S30" s="186"/>
      <c r="T30" s="186"/>
    </row>
    <row r="31" spans="1:20" s="33" customFormat="1" ht="13.5" customHeight="1" x14ac:dyDescent="0.15">
      <c r="A31" s="239"/>
      <c r="B31" s="44" t="s">
        <v>25</v>
      </c>
      <c r="C31" s="156">
        <v>316</v>
      </c>
      <c r="D31" s="45">
        <v>19</v>
      </c>
      <c r="E31" s="46">
        <v>67</v>
      </c>
      <c r="F31" s="46">
        <v>103</v>
      </c>
      <c r="G31" s="46">
        <v>127</v>
      </c>
      <c r="H31" s="47">
        <v>0</v>
      </c>
      <c r="J31" s="30">
        <f t="shared" ref="J31" si="24">SUM(D31:F31)</f>
        <v>189</v>
      </c>
    </row>
    <row r="32" spans="1:20" s="51" customFormat="1" ht="13.5" customHeight="1" x14ac:dyDescent="0.15">
      <c r="A32" s="239"/>
      <c r="B32" s="50"/>
      <c r="C32" s="158"/>
      <c r="D32" s="142">
        <v>6.0126582278481013</v>
      </c>
      <c r="E32" s="152">
        <v>21.202531645569618</v>
      </c>
      <c r="F32" s="152">
        <v>32.594936708860764</v>
      </c>
      <c r="G32" s="152">
        <v>40.189873417721515</v>
      </c>
      <c r="H32" s="147">
        <v>0</v>
      </c>
      <c r="I32" s="186"/>
      <c r="J32" s="204">
        <f t="shared" ref="J32" si="25">J31/$C31*100</f>
        <v>59.810126582278478</v>
      </c>
      <c r="K32" s="205"/>
      <c r="L32" s="205"/>
      <c r="M32" s="186"/>
      <c r="N32" s="186"/>
      <c r="O32" s="186"/>
      <c r="P32" s="186"/>
      <c r="Q32" s="186"/>
      <c r="R32" s="186"/>
      <c r="S32" s="186"/>
      <c r="T32" s="186"/>
    </row>
    <row r="33" spans="1:20" s="33" customFormat="1" ht="13.5" customHeight="1" x14ac:dyDescent="0.15">
      <c r="A33" s="239"/>
      <c r="B33" s="44" t="s">
        <v>26</v>
      </c>
      <c r="C33" s="156">
        <v>484</v>
      </c>
      <c r="D33" s="45">
        <v>15</v>
      </c>
      <c r="E33" s="46">
        <v>97</v>
      </c>
      <c r="F33" s="46">
        <v>146</v>
      </c>
      <c r="G33" s="46">
        <v>225</v>
      </c>
      <c r="H33" s="47">
        <v>1</v>
      </c>
      <c r="J33" s="30">
        <f t="shared" ref="J33" si="26">SUM(D33:F33)</f>
        <v>258</v>
      </c>
    </row>
    <row r="34" spans="1:20" s="51" customFormat="1" ht="13.5" customHeight="1" x14ac:dyDescent="0.15">
      <c r="A34" s="239"/>
      <c r="B34" s="50"/>
      <c r="C34" s="158"/>
      <c r="D34" s="142">
        <v>3.0991735537190084</v>
      </c>
      <c r="E34" s="152">
        <v>20.041322314049587</v>
      </c>
      <c r="F34" s="152">
        <v>30.165289256198346</v>
      </c>
      <c r="G34" s="152">
        <v>46.487603305785122</v>
      </c>
      <c r="H34" s="147">
        <v>0.20661157024793389</v>
      </c>
      <c r="I34" s="186"/>
      <c r="J34" s="204">
        <f t="shared" ref="J34" si="27">J33/$C33*100</f>
        <v>53.305785123966942</v>
      </c>
      <c r="K34" s="205"/>
      <c r="L34" s="205"/>
      <c r="M34" s="186"/>
      <c r="N34" s="186"/>
      <c r="O34" s="186"/>
      <c r="P34" s="186"/>
      <c r="Q34" s="186"/>
      <c r="R34" s="186"/>
      <c r="S34" s="186"/>
      <c r="T34" s="186"/>
    </row>
    <row r="35" spans="1:20" s="33" customFormat="1" ht="13.5" customHeight="1" x14ac:dyDescent="0.15">
      <c r="A35" s="239"/>
      <c r="B35" s="44" t="s">
        <v>27</v>
      </c>
      <c r="C35" s="156">
        <v>568</v>
      </c>
      <c r="D35" s="45">
        <v>22</v>
      </c>
      <c r="E35" s="46">
        <v>92</v>
      </c>
      <c r="F35" s="46">
        <v>202</v>
      </c>
      <c r="G35" s="46">
        <v>249</v>
      </c>
      <c r="H35" s="47">
        <v>3</v>
      </c>
      <c r="J35" s="30">
        <f t="shared" ref="J35" si="28">SUM(D35:F35)</f>
        <v>316</v>
      </c>
    </row>
    <row r="36" spans="1:20" s="51" customFormat="1" ht="13.5" customHeight="1" x14ac:dyDescent="0.15">
      <c r="A36" s="239"/>
      <c r="B36" s="50"/>
      <c r="C36" s="158"/>
      <c r="D36" s="142">
        <v>3.873239436619718</v>
      </c>
      <c r="E36" s="152">
        <v>16.197183098591552</v>
      </c>
      <c r="F36" s="152">
        <v>35.563380281690144</v>
      </c>
      <c r="G36" s="152">
        <v>43.838028169014088</v>
      </c>
      <c r="H36" s="147">
        <v>0.528169014084507</v>
      </c>
      <c r="I36" s="186"/>
      <c r="J36" s="204">
        <f t="shared" ref="J36" si="29">J35/$C35*100</f>
        <v>55.633802816901415</v>
      </c>
      <c r="K36" s="205"/>
      <c r="L36" s="205"/>
      <c r="M36" s="186"/>
      <c r="N36" s="186"/>
      <c r="O36" s="186"/>
      <c r="P36" s="186"/>
      <c r="Q36" s="186"/>
      <c r="R36" s="186"/>
      <c r="S36" s="186"/>
      <c r="T36" s="186"/>
    </row>
    <row r="37" spans="1:20" s="33" customFormat="1" ht="13.5" customHeight="1" x14ac:dyDescent="0.15">
      <c r="A37" s="239"/>
      <c r="B37" s="44" t="s">
        <v>28</v>
      </c>
      <c r="C37" s="156">
        <v>783</v>
      </c>
      <c r="D37" s="45">
        <v>17</v>
      </c>
      <c r="E37" s="46">
        <v>130</v>
      </c>
      <c r="F37" s="46">
        <v>305</v>
      </c>
      <c r="G37" s="46">
        <v>311</v>
      </c>
      <c r="H37" s="47">
        <v>20</v>
      </c>
      <c r="J37" s="30">
        <f t="shared" ref="J37" si="30">SUM(D37:F37)</f>
        <v>452</v>
      </c>
    </row>
    <row r="38" spans="1:20" s="51" customFormat="1" ht="13.5" customHeight="1" x14ac:dyDescent="0.15">
      <c r="A38" s="239"/>
      <c r="B38" s="50"/>
      <c r="C38" s="158"/>
      <c r="D38" s="142">
        <v>2.1711366538952745</v>
      </c>
      <c r="E38" s="152">
        <v>16.602809706257982</v>
      </c>
      <c r="F38" s="152">
        <v>38.952745849297571</v>
      </c>
      <c r="G38" s="152">
        <v>39.719029374201789</v>
      </c>
      <c r="H38" s="147">
        <v>2.554278416347382</v>
      </c>
      <c r="I38" s="186"/>
      <c r="J38" s="204">
        <f t="shared" ref="J38" si="31">J37/$C37*100</f>
        <v>57.726692209450825</v>
      </c>
      <c r="K38" s="205"/>
      <c r="L38" s="205"/>
      <c r="M38" s="186"/>
      <c r="N38" s="186"/>
      <c r="O38" s="186"/>
      <c r="P38" s="186"/>
      <c r="Q38" s="186"/>
      <c r="R38" s="186"/>
      <c r="S38" s="186"/>
      <c r="T38" s="186"/>
    </row>
    <row r="39" spans="1:20" s="33" customFormat="1" ht="13.5" customHeight="1" x14ac:dyDescent="0.15">
      <c r="A39" s="239"/>
      <c r="B39" s="44" t="s">
        <v>8</v>
      </c>
      <c r="C39" s="156">
        <v>16</v>
      </c>
      <c r="D39" s="45">
        <v>0</v>
      </c>
      <c r="E39" s="46">
        <v>1</v>
      </c>
      <c r="F39" s="46">
        <v>9</v>
      </c>
      <c r="G39" s="46">
        <v>5</v>
      </c>
      <c r="H39" s="47">
        <v>1</v>
      </c>
      <c r="J39" s="30">
        <f t="shared" ref="J39" si="32">SUM(D39:F39)</f>
        <v>10</v>
      </c>
    </row>
    <row r="40" spans="1:20" s="51" customFormat="1" ht="13.5" customHeight="1" thickBot="1" x14ac:dyDescent="0.2">
      <c r="A40" s="240"/>
      <c r="B40" s="52"/>
      <c r="C40" s="157"/>
      <c r="D40" s="149">
        <v>0</v>
      </c>
      <c r="E40" s="214">
        <v>6.25</v>
      </c>
      <c r="F40" s="214">
        <v>56.25</v>
      </c>
      <c r="G40" s="214">
        <v>31.25</v>
      </c>
      <c r="H40" s="154">
        <v>6.25</v>
      </c>
      <c r="I40" s="186"/>
      <c r="J40" s="215">
        <f t="shared" ref="J40" si="33">J39/$C39*100</f>
        <v>62.5</v>
      </c>
      <c r="K40" s="205"/>
      <c r="L40" s="205"/>
      <c r="M40" s="186"/>
      <c r="N40" s="186"/>
      <c r="O40" s="186"/>
      <c r="P40" s="186"/>
      <c r="Q40" s="186"/>
      <c r="R40" s="186"/>
      <c r="S40" s="186"/>
      <c r="T40" s="186"/>
    </row>
    <row r="41" spans="1:20" s="33" customFormat="1" ht="13.5" customHeight="1" x14ac:dyDescent="0.15">
      <c r="A41" s="239" t="s">
        <v>29</v>
      </c>
      <c r="B41" s="44" t="s">
        <v>30</v>
      </c>
      <c r="C41" s="156">
        <v>92</v>
      </c>
      <c r="D41" s="45">
        <v>9</v>
      </c>
      <c r="E41" s="46">
        <v>30</v>
      </c>
      <c r="F41" s="46">
        <v>24</v>
      </c>
      <c r="G41" s="46">
        <v>29</v>
      </c>
      <c r="H41" s="47">
        <v>0</v>
      </c>
      <c r="J41" s="30">
        <f t="shared" ref="J41" si="34">SUM(D41:F41)</f>
        <v>63</v>
      </c>
    </row>
    <row r="42" spans="1:20" s="51" customFormat="1" ht="13.5" customHeight="1" x14ac:dyDescent="0.15">
      <c r="A42" s="239"/>
      <c r="B42" s="50"/>
      <c r="C42" s="158"/>
      <c r="D42" s="142">
        <v>9.7826086956521738</v>
      </c>
      <c r="E42" s="152">
        <v>32.608695652173914</v>
      </c>
      <c r="F42" s="152">
        <v>26.086956521739129</v>
      </c>
      <c r="G42" s="152">
        <v>31.521739130434785</v>
      </c>
      <c r="H42" s="147">
        <v>0</v>
      </c>
      <c r="I42" s="186"/>
      <c r="J42" s="204">
        <f t="shared" ref="J42" si="35">J41/$C41*100</f>
        <v>68.478260869565219</v>
      </c>
      <c r="K42" s="205"/>
      <c r="L42" s="205"/>
      <c r="M42" s="186"/>
      <c r="N42" s="186"/>
      <c r="O42" s="186"/>
      <c r="P42" s="186"/>
      <c r="Q42" s="186"/>
      <c r="R42" s="186"/>
      <c r="S42" s="186"/>
      <c r="T42" s="186"/>
    </row>
    <row r="43" spans="1:20" s="51" customFormat="1" ht="13.5" customHeight="1" x14ac:dyDescent="0.15">
      <c r="A43" s="239"/>
      <c r="B43" s="44" t="s">
        <v>76</v>
      </c>
      <c r="C43" s="156">
        <v>339</v>
      </c>
      <c r="D43" s="45">
        <v>17</v>
      </c>
      <c r="E43" s="46">
        <v>85</v>
      </c>
      <c r="F43" s="46">
        <v>102</v>
      </c>
      <c r="G43" s="46">
        <v>135</v>
      </c>
      <c r="H43" s="47">
        <v>0</v>
      </c>
      <c r="I43" s="33"/>
      <c r="J43" s="30">
        <f t="shared" ref="J43" si="36">SUM(D43:F43)</f>
        <v>204</v>
      </c>
      <c r="K43" s="33"/>
      <c r="L43" s="33"/>
      <c r="M43" s="33"/>
      <c r="N43" s="33"/>
      <c r="O43" s="33"/>
      <c r="P43" s="33"/>
      <c r="Q43" s="33"/>
      <c r="R43" s="33"/>
      <c r="S43" s="33"/>
      <c r="T43" s="33"/>
    </row>
    <row r="44" spans="1:20" s="51" customFormat="1" ht="13.5" customHeight="1" x14ac:dyDescent="0.15">
      <c r="A44" s="239"/>
      <c r="B44" s="50"/>
      <c r="C44" s="158"/>
      <c r="D44" s="142">
        <v>5.0147492625368733</v>
      </c>
      <c r="E44" s="152">
        <v>25.073746312684364</v>
      </c>
      <c r="F44" s="152">
        <v>30.088495575221241</v>
      </c>
      <c r="G44" s="152">
        <v>39.823008849557525</v>
      </c>
      <c r="H44" s="147">
        <v>0</v>
      </c>
      <c r="I44" s="186"/>
      <c r="J44" s="204">
        <f t="shared" ref="J44" si="37">J43/$C43*100</f>
        <v>60.176991150442483</v>
      </c>
      <c r="K44" s="205"/>
      <c r="L44" s="205"/>
      <c r="M44" s="186"/>
      <c r="N44" s="186"/>
      <c r="O44" s="186"/>
      <c r="P44" s="186"/>
      <c r="Q44" s="186"/>
      <c r="R44" s="186"/>
      <c r="S44" s="186"/>
      <c r="T44" s="186"/>
    </row>
    <row r="45" spans="1:20" s="33" customFormat="1" ht="13.5" customHeight="1" x14ac:dyDescent="0.15">
      <c r="A45" s="239"/>
      <c r="B45" s="44" t="s">
        <v>31</v>
      </c>
      <c r="C45" s="156">
        <v>219</v>
      </c>
      <c r="D45" s="45">
        <v>5</v>
      </c>
      <c r="E45" s="46">
        <v>37</v>
      </c>
      <c r="F45" s="46">
        <v>76</v>
      </c>
      <c r="G45" s="46">
        <v>100</v>
      </c>
      <c r="H45" s="47">
        <v>1</v>
      </c>
      <c r="J45" s="30">
        <f t="shared" ref="J45" si="38">SUM(D45:F45)</f>
        <v>118</v>
      </c>
    </row>
    <row r="46" spans="1:20" s="51" customFormat="1" ht="13.5" customHeight="1" x14ac:dyDescent="0.15">
      <c r="A46" s="239"/>
      <c r="B46" s="50"/>
      <c r="C46" s="158"/>
      <c r="D46" s="142">
        <v>2.2831050228310499</v>
      </c>
      <c r="E46" s="152">
        <v>16.894977168949772</v>
      </c>
      <c r="F46" s="152">
        <v>34.703196347031962</v>
      </c>
      <c r="G46" s="152">
        <v>45.662100456621005</v>
      </c>
      <c r="H46" s="147">
        <v>0.45662100456621002</v>
      </c>
      <c r="I46" s="186"/>
      <c r="J46" s="204">
        <f t="shared" ref="J46" si="39">J45/$C45*100</f>
        <v>53.881278538812779</v>
      </c>
      <c r="K46" s="205"/>
      <c r="L46" s="205"/>
      <c r="M46" s="186"/>
      <c r="N46" s="186"/>
      <c r="O46" s="186"/>
      <c r="P46" s="186"/>
      <c r="Q46" s="186"/>
      <c r="R46" s="186"/>
      <c r="S46" s="186"/>
      <c r="T46" s="186"/>
    </row>
    <row r="47" spans="1:20" s="33" customFormat="1" ht="13.5" customHeight="1" x14ac:dyDescent="0.15">
      <c r="A47" s="239"/>
      <c r="B47" s="44" t="s">
        <v>32</v>
      </c>
      <c r="C47" s="156">
        <v>156</v>
      </c>
      <c r="D47" s="45">
        <v>9</v>
      </c>
      <c r="E47" s="46">
        <v>28</v>
      </c>
      <c r="F47" s="46">
        <v>56</v>
      </c>
      <c r="G47" s="46">
        <v>63</v>
      </c>
      <c r="H47" s="47">
        <v>0</v>
      </c>
      <c r="J47" s="30">
        <f t="shared" ref="J47" si="40">SUM(D47:F47)</f>
        <v>93</v>
      </c>
    </row>
    <row r="48" spans="1:20" s="51" customFormat="1" ht="13.5" customHeight="1" x14ac:dyDescent="0.15">
      <c r="A48" s="239"/>
      <c r="B48" s="50"/>
      <c r="C48" s="158"/>
      <c r="D48" s="142">
        <v>5.7692307692307692</v>
      </c>
      <c r="E48" s="152">
        <v>17.948717948717949</v>
      </c>
      <c r="F48" s="152">
        <v>35.897435897435898</v>
      </c>
      <c r="G48" s="152">
        <v>40.384615384615387</v>
      </c>
      <c r="H48" s="147">
        <v>0</v>
      </c>
      <c r="I48" s="186"/>
      <c r="J48" s="204">
        <f t="shared" ref="J48" si="41">J47/$C47*100</f>
        <v>59.615384615384613</v>
      </c>
      <c r="K48" s="205"/>
      <c r="L48" s="205"/>
      <c r="M48" s="186"/>
      <c r="N48" s="186"/>
      <c r="O48" s="186"/>
      <c r="P48" s="186"/>
      <c r="Q48" s="186"/>
      <c r="R48" s="186"/>
      <c r="S48" s="186"/>
      <c r="T48" s="186"/>
    </row>
    <row r="49" spans="1:20" s="33" customFormat="1" ht="13.5" customHeight="1" x14ac:dyDescent="0.15">
      <c r="A49" s="239"/>
      <c r="B49" s="44" t="s">
        <v>33</v>
      </c>
      <c r="C49" s="156">
        <v>365</v>
      </c>
      <c r="D49" s="45">
        <v>16</v>
      </c>
      <c r="E49" s="46">
        <v>71</v>
      </c>
      <c r="F49" s="46">
        <v>108</v>
      </c>
      <c r="G49" s="46">
        <v>167</v>
      </c>
      <c r="H49" s="47">
        <v>3</v>
      </c>
      <c r="J49" s="30">
        <f t="shared" ref="J49" si="42">SUM(D49:F49)</f>
        <v>195</v>
      </c>
    </row>
    <row r="50" spans="1:20" s="51" customFormat="1" ht="13.5" customHeight="1" x14ac:dyDescent="0.15">
      <c r="A50" s="239"/>
      <c r="B50" s="50"/>
      <c r="C50" s="158"/>
      <c r="D50" s="142">
        <v>4.3835616438356162</v>
      </c>
      <c r="E50" s="152">
        <v>19.452054794520549</v>
      </c>
      <c r="F50" s="152">
        <v>29.589041095890412</v>
      </c>
      <c r="G50" s="152">
        <v>45.753424657534246</v>
      </c>
      <c r="H50" s="147">
        <v>0.82191780821917804</v>
      </c>
      <c r="I50" s="186"/>
      <c r="J50" s="204">
        <f t="shared" ref="J50" si="43">J49/$C49*100</f>
        <v>53.424657534246577</v>
      </c>
      <c r="K50" s="205"/>
      <c r="L50" s="205"/>
      <c r="M50" s="186"/>
      <c r="N50" s="186"/>
      <c r="O50" s="186"/>
      <c r="P50" s="186"/>
      <c r="Q50" s="186"/>
      <c r="R50" s="186"/>
      <c r="S50" s="186"/>
      <c r="T50" s="186"/>
    </row>
    <row r="51" spans="1:20" s="33" customFormat="1" ht="13.5" customHeight="1" x14ac:dyDescent="0.15">
      <c r="A51" s="239"/>
      <c r="B51" s="44" t="s">
        <v>34</v>
      </c>
      <c r="C51" s="156">
        <v>180</v>
      </c>
      <c r="D51" s="45">
        <v>6</v>
      </c>
      <c r="E51" s="46">
        <v>36</v>
      </c>
      <c r="F51" s="46">
        <v>63</v>
      </c>
      <c r="G51" s="46">
        <v>73</v>
      </c>
      <c r="H51" s="47">
        <v>2</v>
      </c>
      <c r="J51" s="30">
        <f t="shared" ref="J51" si="44">SUM(D51:F51)</f>
        <v>105</v>
      </c>
    </row>
    <row r="52" spans="1:20" s="51" customFormat="1" ht="13.5" customHeight="1" x14ac:dyDescent="0.15">
      <c r="A52" s="239"/>
      <c r="B52" s="50"/>
      <c r="C52" s="158"/>
      <c r="D52" s="142">
        <v>3.3333333333333335</v>
      </c>
      <c r="E52" s="152">
        <v>20</v>
      </c>
      <c r="F52" s="152">
        <v>35</v>
      </c>
      <c r="G52" s="152">
        <v>40.555555555555557</v>
      </c>
      <c r="H52" s="147">
        <v>1.1111111111111112</v>
      </c>
      <c r="I52" s="186"/>
      <c r="J52" s="204">
        <f t="shared" ref="J52" si="45">J51/$C51*100</f>
        <v>58.333333333333336</v>
      </c>
      <c r="K52" s="205"/>
      <c r="L52" s="205"/>
      <c r="M52" s="186"/>
      <c r="N52" s="186"/>
      <c r="O52" s="186"/>
      <c r="P52" s="186"/>
      <c r="Q52" s="186"/>
      <c r="R52" s="186"/>
      <c r="S52" s="186"/>
      <c r="T52" s="186"/>
    </row>
    <row r="53" spans="1:20" s="33" customFormat="1" ht="13.5" customHeight="1" x14ac:dyDescent="0.15">
      <c r="A53" s="239"/>
      <c r="B53" s="44" t="s">
        <v>35</v>
      </c>
      <c r="C53" s="156">
        <v>176</v>
      </c>
      <c r="D53" s="45">
        <v>5</v>
      </c>
      <c r="E53" s="46">
        <v>35</v>
      </c>
      <c r="F53" s="46">
        <v>67</v>
      </c>
      <c r="G53" s="46">
        <v>65</v>
      </c>
      <c r="H53" s="47">
        <v>4</v>
      </c>
      <c r="J53" s="30">
        <f t="shared" ref="J53" si="46">SUM(D53:F53)</f>
        <v>107</v>
      </c>
    </row>
    <row r="54" spans="1:20" s="51" customFormat="1" ht="13.5" customHeight="1" x14ac:dyDescent="0.15">
      <c r="A54" s="239"/>
      <c r="B54" s="50"/>
      <c r="C54" s="158"/>
      <c r="D54" s="142">
        <v>2.8409090909090908</v>
      </c>
      <c r="E54" s="152">
        <v>19.886363636363637</v>
      </c>
      <c r="F54" s="152">
        <v>38.06818181818182</v>
      </c>
      <c r="G54" s="152">
        <v>36.93181818181818</v>
      </c>
      <c r="H54" s="147">
        <v>2.2727272727272729</v>
      </c>
      <c r="I54" s="186"/>
      <c r="J54" s="204">
        <f t="shared" ref="J54" si="47">J53/$C53*100</f>
        <v>60.79545454545454</v>
      </c>
      <c r="K54" s="205"/>
      <c r="L54" s="205"/>
      <c r="M54" s="186"/>
      <c r="N54" s="186"/>
      <c r="O54" s="186"/>
      <c r="P54" s="186"/>
      <c r="Q54" s="186"/>
      <c r="R54" s="186"/>
      <c r="S54" s="186"/>
      <c r="T54" s="186"/>
    </row>
    <row r="55" spans="1:20" s="33" customFormat="1" ht="13.5" customHeight="1" x14ac:dyDescent="0.15">
      <c r="A55" s="239"/>
      <c r="B55" s="44" t="s">
        <v>36</v>
      </c>
      <c r="C55" s="156">
        <v>558</v>
      </c>
      <c r="D55" s="45">
        <v>16</v>
      </c>
      <c r="E55" s="46">
        <v>97</v>
      </c>
      <c r="F55" s="46">
        <v>199</v>
      </c>
      <c r="G55" s="46">
        <v>234</v>
      </c>
      <c r="H55" s="47">
        <v>12</v>
      </c>
      <c r="J55" s="30">
        <f t="shared" ref="J55" si="48">SUM(D55:F55)</f>
        <v>312</v>
      </c>
    </row>
    <row r="56" spans="1:20" s="51" customFormat="1" ht="13.5" customHeight="1" x14ac:dyDescent="0.15">
      <c r="A56" s="239"/>
      <c r="B56" s="50"/>
      <c r="C56" s="158"/>
      <c r="D56" s="142">
        <v>2.8673835125448028</v>
      </c>
      <c r="E56" s="152">
        <v>17.383512544802869</v>
      </c>
      <c r="F56" s="152">
        <v>35.663082437275982</v>
      </c>
      <c r="G56" s="152">
        <v>41.935483870967744</v>
      </c>
      <c r="H56" s="147">
        <v>2.1505376344086025</v>
      </c>
      <c r="I56" s="186"/>
      <c r="J56" s="204">
        <f t="shared" ref="J56" si="49">J55/$C55*100</f>
        <v>55.913978494623649</v>
      </c>
      <c r="K56" s="205"/>
      <c r="L56" s="205"/>
      <c r="M56" s="186"/>
      <c r="N56" s="186"/>
      <c r="O56" s="186"/>
      <c r="P56" s="186"/>
      <c r="Q56" s="186"/>
      <c r="R56" s="186"/>
      <c r="S56" s="186"/>
      <c r="T56" s="186"/>
    </row>
    <row r="57" spans="1:20" s="33" customFormat="1" ht="13.5" customHeight="1" x14ac:dyDescent="0.15">
      <c r="A57" s="239"/>
      <c r="B57" s="44" t="s">
        <v>37</v>
      </c>
      <c r="C57" s="156">
        <v>530</v>
      </c>
      <c r="D57" s="45">
        <v>18</v>
      </c>
      <c r="E57" s="46">
        <v>68</v>
      </c>
      <c r="F57" s="46">
        <v>217</v>
      </c>
      <c r="G57" s="46">
        <v>221</v>
      </c>
      <c r="H57" s="47">
        <v>6</v>
      </c>
      <c r="J57" s="30">
        <f t="shared" ref="J57" si="50">SUM(D57:F57)</f>
        <v>303</v>
      </c>
    </row>
    <row r="58" spans="1:20" s="51" customFormat="1" ht="13.5" customHeight="1" thickBot="1" x14ac:dyDescent="0.2">
      <c r="A58" s="240"/>
      <c r="B58" s="52"/>
      <c r="C58" s="157"/>
      <c r="D58" s="149">
        <v>3.3962264150943398</v>
      </c>
      <c r="E58" s="214">
        <v>12.830188679245284</v>
      </c>
      <c r="F58" s="214">
        <v>40.943396226415096</v>
      </c>
      <c r="G58" s="214">
        <v>41.698113207547173</v>
      </c>
      <c r="H58" s="154">
        <v>1.1320754716981132</v>
      </c>
      <c r="I58" s="186"/>
      <c r="J58" s="215">
        <f t="shared" ref="J58" si="51">J57/$C57*100</f>
        <v>57.169811320754718</v>
      </c>
      <c r="K58" s="205"/>
      <c r="L58" s="205"/>
      <c r="M58" s="186"/>
      <c r="N58" s="186"/>
      <c r="O58" s="186"/>
      <c r="P58" s="186"/>
      <c r="Q58" s="186"/>
      <c r="R58" s="186"/>
      <c r="S58" s="186"/>
      <c r="T58" s="186"/>
    </row>
    <row r="59" spans="1:20" s="33" customFormat="1" ht="13.5" customHeight="1" x14ac:dyDescent="0.15">
      <c r="A59" s="241" t="s">
        <v>91</v>
      </c>
      <c r="B59" s="44" t="s">
        <v>39</v>
      </c>
      <c r="C59" s="156">
        <v>1137</v>
      </c>
      <c r="D59" s="45">
        <v>38</v>
      </c>
      <c r="E59" s="46">
        <v>206</v>
      </c>
      <c r="F59" s="46">
        <v>405</v>
      </c>
      <c r="G59" s="46">
        <v>485</v>
      </c>
      <c r="H59" s="47">
        <v>3</v>
      </c>
      <c r="J59" s="30">
        <f t="shared" ref="J59" si="52">SUM(D59:F59)</f>
        <v>649</v>
      </c>
    </row>
    <row r="60" spans="1:20" s="51" customFormat="1" ht="13.5" customHeight="1" x14ac:dyDescent="0.15">
      <c r="A60" s="241"/>
      <c r="B60" s="50" t="s">
        <v>40</v>
      </c>
      <c r="C60" s="158"/>
      <c r="D60" s="142">
        <v>3.3421284080914688</v>
      </c>
      <c r="E60" s="152">
        <v>18.117854001759014</v>
      </c>
      <c r="F60" s="152">
        <v>35.620052770448552</v>
      </c>
      <c r="G60" s="152">
        <v>42.656112576956907</v>
      </c>
      <c r="H60" s="147">
        <v>0.26385224274406333</v>
      </c>
      <c r="I60" s="186"/>
      <c r="J60" s="204">
        <f t="shared" ref="J60" si="53">J59/$C59*100</f>
        <v>57.080035180299035</v>
      </c>
      <c r="K60" s="205"/>
      <c r="L60" s="205"/>
      <c r="M60" s="186"/>
      <c r="N60" s="186"/>
      <c r="O60" s="186"/>
      <c r="P60" s="186"/>
      <c r="Q60" s="186"/>
      <c r="R60" s="186"/>
      <c r="S60" s="186"/>
      <c r="T60" s="186"/>
    </row>
    <row r="61" spans="1:20" s="33" customFormat="1" ht="13.5" customHeight="1" x14ac:dyDescent="0.15">
      <c r="A61" s="241"/>
      <c r="B61" s="44" t="s">
        <v>41</v>
      </c>
      <c r="C61" s="156">
        <v>339</v>
      </c>
      <c r="D61" s="45">
        <v>26</v>
      </c>
      <c r="E61" s="46">
        <v>90</v>
      </c>
      <c r="F61" s="46">
        <v>95</v>
      </c>
      <c r="G61" s="46">
        <v>126</v>
      </c>
      <c r="H61" s="47">
        <v>2</v>
      </c>
      <c r="J61" s="30">
        <f t="shared" ref="J61" si="54">SUM(D61:F61)</f>
        <v>211</v>
      </c>
    </row>
    <row r="62" spans="1:20" s="51" customFormat="1" ht="13.5" customHeight="1" x14ac:dyDescent="0.15">
      <c r="A62" s="241"/>
      <c r="B62" s="50" t="s">
        <v>40</v>
      </c>
      <c r="C62" s="158"/>
      <c r="D62" s="142">
        <v>7.6696165191740411</v>
      </c>
      <c r="E62" s="152">
        <v>26.548672566371685</v>
      </c>
      <c r="F62" s="152">
        <v>28.023598820058996</v>
      </c>
      <c r="G62" s="152">
        <v>37.168141592920357</v>
      </c>
      <c r="H62" s="147">
        <v>0.58997050147492625</v>
      </c>
      <c r="I62" s="186"/>
      <c r="J62" s="204">
        <f t="shared" ref="J62" si="55">J61/$C61*100</f>
        <v>62.24188790560472</v>
      </c>
      <c r="K62" s="205"/>
      <c r="L62" s="205"/>
      <c r="M62" s="186"/>
      <c r="N62" s="186"/>
      <c r="O62" s="186"/>
      <c r="P62" s="186"/>
      <c r="Q62" s="186"/>
      <c r="R62" s="186"/>
      <c r="S62" s="186"/>
      <c r="T62" s="186"/>
    </row>
    <row r="63" spans="1:20" s="33" customFormat="1" ht="13.5" customHeight="1" x14ac:dyDescent="0.15">
      <c r="A63" s="241"/>
      <c r="B63" s="44" t="s">
        <v>42</v>
      </c>
      <c r="C63" s="156">
        <v>1007</v>
      </c>
      <c r="D63" s="45">
        <v>30</v>
      </c>
      <c r="E63" s="46">
        <v>169</v>
      </c>
      <c r="F63" s="46">
        <v>369</v>
      </c>
      <c r="G63" s="46">
        <v>419</v>
      </c>
      <c r="H63" s="47">
        <v>20</v>
      </c>
      <c r="J63" s="30">
        <f t="shared" ref="J63" si="56">SUM(D63:F63)</f>
        <v>568</v>
      </c>
    </row>
    <row r="64" spans="1:20" s="51" customFormat="1" ht="13.5" customHeight="1" thickBot="1" x14ac:dyDescent="0.2">
      <c r="A64" s="242"/>
      <c r="B64" s="52"/>
      <c r="C64" s="157"/>
      <c r="D64" s="149">
        <v>2.9791459781529297</v>
      </c>
      <c r="E64" s="214">
        <v>16.782522343594835</v>
      </c>
      <c r="F64" s="214">
        <v>36.643495531281033</v>
      </c>
      <c r="G64" s="214">
        <v>41.608738828202583</v>
      </c>
      <c r="H64" s="154">
        <v>1.9860973187686197</v>
      </c>
      <c r="I64" s="186"/>
      <c r="J64" s="215">
        <f t="shared" ref="J64" si="57">J63/$C63*100</f>
        <v>56.405163853028796</v>
      </c>
      <c r="K64" s="205"/>
      <c r="L64" s="205"/>
      <c r="M64" s="186"/>
      <c r="N64" s="186"/>
      <c r="O64" s="186"/>
      <c r="P64" s="186"/>
      <c r="Q64" s="186"/>
      <c r="R64" s="186"/>
      <c r="S64" s="186"/>
      <c r="T64" s="186"/>
    </row>
    <row r="65" spans="1:20" s="33" customFormat="1" ht="13.5" customHeight="1" x14ac:dyDescent="0.15">
      <c r="A65" s="241" t="s">
        <v>89</v>
      </c>
      <c r="B65" s="44" t="s">
        <v>77</v>
      </c>
      <c r="C65" s="156">
        <v>350</v>
      </c>
      <c r="D65" s="45">
        <v>23</v>
      </c>
      <c r="E65" s="46">
        <v>81</v>
      </c>
      <c r="F65" s="46">
        <v>117</v>
      </c>
      <c r="G65" s="46">
        <v>127</v>
      </c>
      <c r="H65" s="47">
        <v>2</v>
      </c>
      <c r="J65" s="70">
        <f t="shared" ref="J65" si="58">SUM(D65:F65)</f>
        <v>221</v>
      </c>
    </row>
    <row r="66" spans="1:20" s="51" customFormat="1" ht="13.5" customHeight="1" x14ac:dyDescent="0.15">
      <c r="A66" s="239"/>
      <c r="B66" s="50"/>
      <c r="C66" s="158"/>
      <c r="D66" s="142">
        <v>6.5714285714285712</v>
      </c>
      <c r="E66" s="152">
        <v>23.142857142857142</v>
      </c>
      <c r="F66" s="152">
        <v>33.428571428571431</v>
      </c>
      <c r="G66" s="152">
        <v>36.285714285714285</v>
      </c>
      <c r="H66" s="147">
        <v>0.5714285714285714</v>
      </c>
      <c r="I66" s="186"/>
      <c r="J66" s="204">
        <f t="shared" ref="J66" si="59">J65/$C65*100</f>
        <v>63.142857142857146</v>
      </c>
      <c r="K66" s="205"/>
      <c r="L66" s="205"/>
      <c r="M66" s="186"/>
      <c r="N66" s="186"/>
      <c r="O66" s="186"/>
      <c r="P66" s="186"/>
      <c r="Q66" s="186"/>
      <c r="R66" s="186"/>
      <c r="S66" s="186"/>
      <c r="T66" s="186"/>
    </row>
    <row r="67" spans="1:20" s="33" customFormat="1" ht="13.5" customHeight="1" x14ac:dyDescent="0.15">
      <c r="A67" s="239"/>
      <c r="B67" s="44" t="s">
        <v>78</v>
      </c>
      <c r="C67" s="156">
        <v>952</v>
      </c>
      <c r="D67" s="45">
        <v>44</v>
      </c>
      <c r="E67" s="46">
        <v>171</v>
      </c>
      <c r="F67" s="46">
        <v>324</v>
      </c>
      <c r="G67" s="46">
        <v>404</v>
      </c>
      <c r="H67" s="47">
        <v>9</v>
      </c>
      <c r="J67" s="30">
        <f t="shared" ref="J67" si="60">SUM(D67:F67)</f>
        <v>539</v>
      </c>
    </row>
    <row r="68" spans="1:20" s="51" customFormat="1" ht="13.5" customHeight="1" x14ac:dyDescent="0.15">
      <c r="A68" s="239"/>
      <c r="B68" s="50"/>
      <c r="C68" s="158"/>
      <c r="D68" s="142">
        <v>4.6218487394957988</v>
      </c>
      <c r="E68" s="152">
        <v>17.962184873949578</v>
      </c>
      <c r="F68" s="152">
        <v>34.033613445378151</v>
      </c>
      <c r="G68" s="152">
        <v>42.436974789915965</v>
      </c>
      <c r="H68" s="147">
        <v>0.94537815126050417</v>
      </c>
      <c r="I68" s="186"/>
      <c r="J68" s="204">
        <f t="shared" ref="J68" si="61">J67/$C67*100</f>
        <v>56.617647058823529</v>
      </c>
      <c r="K68" s="205"/>
      <c r="L68" s="205"/>
      <c r="M68" s="186"/>
      <c r="N68" s="186"/>
      <c r="O68" s="186"/>
      <c r="P68" s="186"/>
      <c r="Q68" s="186"/>
      <c r="R68" s="186"/>
      <c r="S68" s="186"/>
      <c r="T68" s="186"/>
    </row>
    <row r="69" spans="1:20" s="51" customFormat="1" ht="13.5" customHeight="1" x14ac:dyDescent="0.15">
      <c r="A69" s="239"/>
      <c r="B69" s="44" t="s">
        <v>79</v>
      </c>
      <c r="C69" s="156">
        <v>1174</v>
      </c>
      <c r="D69" s="45">
        <v>27</v>
      </c>
      <c r="E69" s="46">
        <v>212</v>
      </c>
      <c r="F69" s="46">
        <v>426</v>
      </c>
      <c r="G69" s="46">
        <v>495</v>
      </c>
      <c r="H69" s="47">
        <v>14</v>
      </c>
      <c r="I69" s="33"/>
      <c r="J69" s="30">
        <f t="shared" ref="J69" si="62">SUM(D69:F69)</f>
        <v>665</v>
      </c>
      <c r="K69" s="33"/>
      <c r="L69" s="33"/>
      <c r="M69" s="33"/>
      <c r="N69" s="33"/>
      <c r="O69" s="33"/>
      <c r="P69" s="33"/>
      <c r="Q69" s="33"/>
      <c r="R69" s="33"/>
      <c r="S69" s="33"/>
      <c r="T69" s="33"/>
    </row>
    <row r="70" spans="1:20" s="51" customFormat="1" ht="13.5" customHeight="1" x14ac:dyDescent="0.15">
      <c r="A70" s="239"/>
      <c r="B70" s="50"/>
      <c r="C70" s="158"/>
      <c r="D70" s="142">
        <v>2.2998296422487225</v>
      </c>
      <c r="E70" s="152">
        <v>18.057921635434411</v>
      </c>
      <c r="F70" s="152">
        <v>36.286201022146507</v>
      </c>
      <c r="G70" s="152">
        <v>42.163543441226572</v>
      </c>
      <c r="H70" s="147">
        <v>1.192504258943782</v>
      </c>
      <c r="I70" s="186"/>
      <c r="J70" s="204">
        <f t="shared" ref="J70" si="63">J69/$C69*100</f>
        <v>56.64395229982965</v>
      </c>
      <c r="K70" s="205"/>
      <c r="L70" s="205"/>
      <c r="M70" s="186"/>
      <c r="N70" s="186"/>
      <c r="O70" s="186"/>
      <c r="P70" s="186"/>
      <c r="Q70" s="186"/>
      <c r="R70" s="186"/>
      <c r="S70" s="186"/>
      <c r="T70" s="186"/>
    </row>
    <row r="71" spans="1:20" s="33" customFormat="1" ht="13.5" customHeight="1" x14ac:dyDescent="0.15">
      <c r="A71" s="239"/>
      <c r="B71" s="44" t="s">
        <v>38</v>
      </c>
      <c r="C71" s="156">
        <v>7</v>
      </c>
      <c r="D71" s="45">
        <v>0</v>
      </c>
      <c r="E71" s="46">
        <v>1</v>
      </c>
      <c r="F71" s="46">
        <v>2</v>
      </c>
      <c r="G71" s="46">
        <v>4</v>
      </c>
      <c r="H71" s="47">
        <v>0</v>
      </c>
      <c r="J71" s="30">
        <f t="shared" ref="J71" si="64">SUM(D71:F71)</f>
        <v>3</v>
      </c>
    </row>
    <row r="72" spans="1:20" s="51" customFormat="1" ht="13.5" customHeight="1" thickBot="1" x14ac:dyDescent="0.2">
      <c r="A72" s="240"/>
      <c r="B72" s="52"/>
      <c r="C72" s="157"/>
      <c r="D72" s="149">
        <v>0</v>
      </c>
      <c r="E72" s="214">
        <v>14.285714285714285</v>
      </c>
      <c r="F72" s="214">
        <v>28.571428571428569</v>
      </c>
      <c r="G72" s="214">
        <v>57.142857142857139</v>
      </c>
      <c r="H72" s="154">
        <v>0</v>
      </c>
      <c r="I72" s="186"/>
      <c r="J72" s="215">
        <f t="shared" ref="J72" si="65">J71/$C71*100</f>
        <v>42.857142857142854</v>
      </c>
      <c r="K72" s="205"/>
      <c r="L72" s="205"/>
      <c r="M72" s="186"/>
      <c r="N72" s="186"/>
      <c r="O72" s="186"/>
      <c r="P72" s="186"/>
      <c r="Q72" s="186"/>
      <c r="R72" s="186"/>
      <c r="S72" s="186"/>
      <c r="T72" s="186"/>
    </row>
    <row r="73" spans="1:20" ht="13.5" customHeight="1" x14ac:dyDescent="0.15">
      <c r="A73" s="241" t="s">
        <v>90</v>
      </c>
      <c r="B73" s="44" t="s">
        <v>80</v>
      </c>
      <c r="C73" s="156">
        <v>1270</v>
      </c>
      <c r="D73" s="45">
        <v>30</v>
      </c>
      <c r="E73" s="46">
        <v>211</v>
      </c>
      <c r="F73" s="46">
        <v>468</v>
      </c>
      <c r="G73" s="46">
        <v>545</v>
      </c>
      <c r="H73" s="47">
        <v>16</v>
      </c>
      <c r="I73" s="33"/>
      <c r="J73" s="70">
        <f t="shared" ref="J73" si="66">SUM(D73:F73)</f>
        <v>709</v>
      </c>
      <c r="K73" s="33"/>
      <c r="L73" s="33"/>
      <c r="M73" s="53"/>
    </row>
    <row r="74" spans="1:20" ht="13.5" customHeight="1" x14ac:dyDescent="0.15">
      <c r="A74" s="239"/>
      <c r="B74" s="50"/>
      <c r="C74" s="158"/>
      <c r="D74" s="142">
        <v>2.3622047244094486</v>
      </c>
      <c r="E74" s="152">
        <v>16.614173228346456</v>
      </c>
      <c r="F74" s="152">
        <v>36.850393700787407</v>
      </c>
      <c r="G74" s="152">
        <v>42.913385826771652</v>
      </c>
      <c r="H74" s="147">
        <v>1.2598425196850394</v>
      </c>
      <c r="I74" s="186"/>
      <c r="J74" s="204">
        <f t="shared" ref="J74" si="67">J73/$C73*100</f>
        <v>55.826771653543304</v>
      </c>
      <c r="K74" s="205"/>
      <c r="L74" s="205"/>
      <c r="M74" s="186"/>
      <c r="N74" s="186"/>
      <c r="O74" s="186"/>
      <c r="P74" s="186"/>
      <c r="Q74" s="186"/>
      <c r="R74" s="186"/>
      <c r="S74" s="186"/>
      <c r="T74" s="186"/>
    </row>
    <row r="75" spans="1:20" ht="13.5" customHeight="1" x14ac:dyDescent="0.15">
      <c r="A75" s="239"/>
      <c r="B75" s="44" t="s">
        <v>81</v>
      </c>
      <c r="C75" s="156">
        <v>881</v>
      </c>
      <c r="D75" s="45">
        <v>42</v>
      </c>
      <c r="E75" s="46">
        <v>170</v>
      </c>
      <c r="F75" s="46">
        <v>294</v>
      </c>
      <c r="G75" s="46">
        <v>371</v>
      </c>
      <c r="H75" s="47">
        <v>4</v>
      </c>
      <c r="I75" s="33"/>
      <c r="J75" s="30">
        <f t="shared" ref="J75" si="68">SUM(D75:F75)</f>
        <v>506</v>
      </c>
      <c r="K75" s="33"/>
      <c r="L75" s="33"/>
      <c r="M75" s="54"/>
    </row>
    <row r="76" spans="1:20" ht="13.5" customHeight="1" x14ac:dyDescent="0.15">
      <c r="A76" s="239"/>
      <c r="B76" s="50" t="s">
        <v>82</v>
      </c>
      <c r="C76" s="158"/>
      <c r="D76" s="142">
        <v>4.7673098751418843</v>
      </c>
      <c r="E76" s="152">
        <v>19.296254256526673</v>
      </c>
      <c r="F76" s="152">
        <v>33.371169125993191</v>
      </c>
      <c r="G76" s="152">
        <v>42.111237230419981</v>
      </c>
      <c r="H76" s="147">
        <v>0.45402951191827468</v>
      </c>
      <c r="I76" s="186"/>
      <c r="J76" s="204">
        <f t="shared" ref="J76" si="69">J75/$C75*100</f>
        <v>57.434733257661755</v>
      </c>
      <c r="K76" s="205"/>
      <c r="L76" s="205"/>
      <c r="M76" s="186"/>
      <c r="N76" s="186"/>
      <c r="O76" s="186"/>
      <c r="P76" s="186"/>
      <c r="Q76" s="186"/>
      <c r="R76" s="186"/>
      <c r="S76" s="186"/>
      <c r="T76" s="186"/>
    </row>
    <row r="77" spans="1:20" ht="13.5" customHeight="1" x14ac:dyDescent="0.15">
      <c r="A77" s="239"/>
      <c r="B77" s="44" t="s">
        <v>83</v>
      </c>
      <c r="C77" s="156">
        <v>268</v>
      </c>
      <c r="D77" s="45">
        <v>21</v>
      </c>
      <c r="E77" s="46">
        <v>76</v>
      </c>
      <c r="F77" s="46">
        <v>86</v>
      </c>
      <c r="G77" s="46">
        <v>84</v>
      </c>
      <c r="H77" s="47">
        <v>1</v>
      </c>
      <c r="I77" s="33"/>
      <c r="J77" s="30">
        <f t="shared" ref="J77" si="70">SUM(D77:F77)</f>
        <v>183</v>
      </c>
      <c r="K77" s="33"/>
      <c r="L77" s="33"/>
      <c r="M77" s="56"/>
    </row>
    <row r="78" spans="1:20" ht="13.5" customHeight="1" x14ac:dyDescent="0.15">
      <c r="A78" s="239"/>
      <c r="B78" s="50"/>
      <c r="C78" s="158"/>
      <c r="D78" s="142">
        <v>7.8358208955223887</v>
      </c>
      <c r="E78" s="152">
        <v>28.35820895522388</v>
      </c>
      <c r="F78" s="152">
        <v>32.089552238805972</v>
      </c>
      <c r="G78" s="152">
        <v>31.343283582089555</v>
      </c>
      <c r="H78" s="147">
        <v>0.37313432835820892</v>
      </c>
      <c r="I78" s="186"/>
      <c r="J78" s="204">
        <f t="shared" ref="J78" si="71">J77/$C77*100</f>
        <v>68.28358208955224</v>
      </c>
      <c r="K78" s="205"/>
      <c r="L78" s="205"/>
      <c r="M78" s="186"/>
      <c r="N78" s="186"/>
      <c r="O78" s="186"/>
      <c r="P78" s="186"/>
      <c r="Q78" s="186"/>
      <c r="R78" s="186"/>
      <c r="S78" s="186"/>
      <c r="T78" s="186"/>
    </row>
    <row r="79" spans="1:20" ht="13.5" customHeight="1" x14ac:dyDescent="0.15">
      <c r="A79" s="239"/>
      <c r="B79" s="44" t="s">
        <v>38</v>
      </c>
      <c r="C79" s="156">
        <v>64</v>
      </c>
      <c r="D79" s="45">
        <v>1</v>
      </c>
      <c r="E79" s="46">
        <v>8</v>
      </c>
      <c r="F79" s="46">
        <v>21</v>
      </c>
      <c r="G79" s="46">
        <v>30</v>
      </c>
      <c r="H79" s="47">
        <v>4</v>
      </c>
      <c r="I79" s="33"/>
      <c r="J79" s="30">
        <f t="shared" ref="J79" si="72">SUM(D79:F79)</f>
        <v>30</v>
      </c>
      <c r="K79" s="33"/>
      <c r="L79" s="33"/>
      <c r="M79" s="55"/>
    </row>
    <row r="80" spans="1:20" ht="13.5" customHeight="1" thickBot="1" x14ac:dyDescent="0.2">
      <c r="A80" s="240"/>
      <c r="B80" s="52"/>
      <c r="C80" s="157"/>
      <c r="D80" s="149">
        <v>1.5625</v>
      </c>
      <c r="E80" s="214">
        <v>12.5</v>
      </c>
      <c r="F80" s="214">
        <v>32.8125</v>
      </c>
      <c r="G80" s="214">
        <v>46.875</v>
      </c>
      <c r="H80" s="154">
        <v>6.25</v>
      </c>
      <c r="I80" s="186"/>
      <c r="J80" s="215">
        <f t="shared" ref="J80" si="73">J79/$C79*100</f>
        <v>46.875</v>
      </c>
      <c r="K80" s="205"/>
      <c r="L80" s="205"/>
      <c r="M80" s="186"/>
      <c r="N80" s="186"/>
      <c r="O80" s="186"/>
      <c r="P80" s="186"/>
      <c r="Q80" s="186"/>
      <c r="R80" s="186"/>
      <c r="S80" s="186"/>
      <c r="T80" s="186"/>
    </row>
    <row r="81" spans="1:13" ht="15" customHeight="1" x14ac:dyDescent="0.15">
      <c r="A81" s="55"/>
      <c r="B81" s="1"/>
      <c r="C81" s="55"/>
      <c r="D81" s="55"/>
      <c r="E81" s="55"/>
      <c r="F81" s="55"/>
      <c r="G81" s="55"/>
      <c r="H81" s="55"/>
      <c r="I81" s="55"/>
      <c r="J81" s="55"/>
      <c r="K81" s="55"/>
      <c r="L81" s="55"/>
      <c r="M81" s="55"/>
    </row>
    <row r="82" spans="1:13" ht="15" customHeight="1" x14ac:dyDescent="0.15">
      <c r="A82" s="55"/>
      <c r="B82" s="1"/>
      <c r="C82" s="55"/>
      <c r="D82" s="55"/>
      <c r="E82" s="55"/>
      <c r="F82" s="55"/>
      <c r="G82" s="55"/>
      <c r="H82" s="55"/>
      <c r="I82" s="55"/>
      <c r="J82" s="55"/>
      <c r="K82" s="55"/>
      <c r="L82" s="55"/>
      <c r="M82" s="55"/>
    </row>
    <row r="83" spans="1:13" ht="15" customHeight="1" x14ac:dyDescent="0.15">
      <c r="A83" s="55"/>
      <c r="B83" s="1"/>
      <c r="C83" s="55"/>
      <c r="D83" s="55"/>
      <c r="E83" s="55"/>
      <c r="F83" s="55"/>
      <c r="G83" s="55"/>
      <c r="H83" s="55"/>
      <c r="I83" s="55"/>
      <c r="J83" s="55"/>
      <c r="K83" s="55"/>
      <c r="L83" s="55"/>
      <c r="M83" s="55"/>
    </row>
    <row r="84" spans="1:13" ht="15" customHeight="1" x14ac:dyDescent="0.15">
      <c r="A84" s="55"/>
      <c r="B84" s="1"/>
      <c r="C84" s="55"/>
      <c r="D84" s="55"/>
      <c r="E84" s="55"/>
      <c r="F84" s="55"/>
      <c r="G84" s="55"/>
      <c r="H84" s="55"/>
      <c r="I84" s="55"/>
      <c r="J84" s="55"/>
      <c r="K84" s="55"/>
      <c r="L84" s="55"/>
      <c r="M84" s="55"/>
    </row>
    <row r="85" spans="1:13" ht="15" customHeight="1" x14ac:dyDescent="0.15">
      <c r="A85" s="55"/>
      <c r="B85" s="1"/>
      <c r="C85" s="55"/>
      <c r="D85" s="55"/>
      <c r="E85" s="55"/>
      <c r="F85" s="55"/>
      <c r="G85" s="55"/>
      <c r="H85" s="55"/>
      <c r="I85" s="55"/>
      <c r="J85" s="55"/>
      <c r="K85" s="55"/>
      <c r="L85" s="55"/>
      <c r="M85" s="55"/>
    </row>
    <row r="86" spans="1:13" ht="15" customHeight="1" x14ac:dyDescent="0.15">
      <c r="A86" s="55"/>
      <c r="B86" s="1"/>
      <c r="C86" s="55"/>
      <c r="D86" s="55"/>
      <c r="E86" s="55"/>
      <c r="F86" s="55"/>
      <c r="G86" s="55"/>
      <c r="H86" s="55"/>
      <c r="I86" s="55"/>
      <c r="J86" s="55"/>
      <c r="K86" s="55"/>
      <c r="L86" s="55"/>
      <c r="M86" s="55"/>
    </row>
    <row r="87" spans="1:13" ht="15" customHeight="1" x14ac:dyDescent="0.15">
      <c r="A87" s="55"/>
      <c r="B87" s="1"/>
      <c r="D87" s="55"/>
      <c r="E87" s="55"/>
      <c r="F87" s="55"/>
      <c r="G87" s="55"/>
      <c r="H87" s="55"/>
      <c r="I87" s="55"/>
      <c r="J87" s="55"/>
      <c r="K87" s="55"/>
      <c r="L87" s="55"/>
      <c r="M87" s="55"/>
    </row>
    <row r="88" spans="1:13" ht="15" customHeight="1" x14ac:dyDescent="0.15">
      <c r="A88" s="55"/>
      <c r="B88" s="1"/>
      <c r="D88" s="55"/>
      <c r="E88" s="55"/>
      <c r="F88" s="55"/>
      <c r="G88" s="55"/>
      <c r="H88" s="55"/>
      <c r="I88" s="55"/>
      <c r="J88" s="55"/>
      <c r="K88" s="55"/>
      <c r="L88" s="55"/>
      <c r="M88" s="55"/>
    </row>
    <row r="89" spans="1:13" ht="15" customHeight="1" x14ac:dyDescent="0.15">
      <c r="A89" s="55"/>
      <c r="B89" s="1"/>
      <c r="D89" s="55"/>
      <c r="E89" s="55"/>
      <c r="F89" s="55"/>
      <c r="G89" s="55"/>
      <c r="H89" s="55"/>
      <c r="I89" s="55"/>
      <c r="J89" s="55"/>
      <c r="K89" s="55"/>
      <c r="L89" s="55"/>
      <c r="M89" s="55"/>
    </row>
    <row r="90" spans="1:13" ht="15" customHeight="1" x14ac:dyDescent="0.15">
      <c r="A90" s="55"/>
      <c r="B90" s="1"/>
      <c r="D90" s="55"/>
      <c r="E90" s="55"/>
      <c r="F90" s="55"/>
      <c r="G90" s="55"/>
      <c r="H90" s="55"/>
      <c r="I90" s="55"/>
      <c r="J90" s="55"/>
      <c r="K90" s="55"/>
      <c r="L90" s="55"/>
      <c r="M90" s="55"/>
    </row>
    <row r="91" spans="1:13" ht="15" customHeight="1" x14ac:dyDescent="0.15">
      <c r="A91" s="55"/>
      <c r="B91" s="1"/>
      <c r="D91" s="55"/>
      <c r="E91" s="55"/>
      <c r="F91" s="55"/>
      <c r="G91" s="55"/>
      <c r="H91" s="55"/>
      <c r="I91" s="55"/>
      <c r="J91" s="55"/>
      <c r="K91" s="55"/>
      <c r="L91" s="55"/>
      <c r="M91" s="55"/>
    </row>
    <row r="92" spans="1:13" ht="15" customHeight="1" x14ac:dyDescent="0.15">
      <c r="A92" s="55"/>
      <c r="B92" s="1"/>
      <c r="D92" s="55"/>
      <c r="E92" s="55"/>
      <c r="F92" s="55"/>
      <c r="G92" s="55"/>
      <c r="H92" s="55"/>
      <c r="I92" s="55"/>
      <c r="J92" s="55"/>
      <c r="K92" s="55"/>
      <c r="L92" s="55"/>
      <c r="M92" s="55"/>
    </row>
    <row r="93" spans="1:13" ht="15" customHeight="1" x14ac:dyDescent="0.15">
      <c r="A93" s="55"/>
      <c r="B93" s="1"/>
      <c r="D93" s="55"/>
      <c r="E93" s="55"/>
      <c r="F93" s="55"/>
      <c r="G93" s="55"/>
      <c r="H93" s="55"/>
      <c r="I93" s="55"/>
      <c r="J93" s="55"/>
      <c r="K93" s="55"/>
      <c r="L93" s="55"/>
      <c r="M93" s="55"/>
    </row>
    <row r="94" spans="1:13" ht="15" customHeight="1" x14ac:dyDescent="0.15">
      <c r="A94" s="55"/>
      <c r="B94" s="1"/>
      <c r="D94" s="55"/>
      <c r="E94" s="55"/>
      <c r="F94" s="55"/>
      <c r="G94" s="55"/>
      <c r="H94" s="55"/>
      <c r="I94" s="55"/>
      <c r="J94" s="55"/>
      <c r="K94" s="55"/>
      <c r="L94" s="55"/>
      <c r="M94" s="55"/>
    </row>
    <row r="95" spans="1:13" ht="15" customHeight="1" x14ac:dyDescent="0.15"/>
    <row r="96" spans="1:13" ht="15" customHeight="1" x14ac:dyDescent="0.15"/>
    <row r="97" spans="1:13" ht="15" customHeight="1" x14ac:dyDescent="0.15"/>
    <row r="98" spans="1:13" ht="15" customHeight="1" x14ac:dyDescent="0.15"/>
    <row r="99" spans="1:13" ht="15" customHeight="1" x14ac:dyDescent="0.15"/>
    <row r="100" spans="1:13" ht="15" customHeight="1" x14ac:dyDescent="0.15"/>
    <row r="101" spans="1:13" s="57" customFormat="1" ht="15" customHeight="1" x14ac:dyDescent="0.15">
      <c r="A101" s="1"/>
      <c r="B101" s="2"/>
      <c r="C101" s="3"/>
      <c r="D101" s="2"/>
      <c r="E101" s="2"/>
      <c r="F101" s="2"/>
      <c r="G101" s="2"/>
      <c r="H101" s="2"/>
      <c r="I101" s="2"/>
      <c r="J101" s="2"/>
      <c r="K101" s="2"/>
      <c r="L101" s="2"/>
      <c r="M101" s="2"/>
    </row>
    <row r="102" spans="1:13" s="57" customFormat="1" ht="15" customHeight="1" x14ac:dyDescent="0.15">
      <c r="A102" s="1"/>
      <c r="B102" s="2"/>
      <c r="C102" s="3"/>
      <c r="D102" s="2"/>
      <c r="E102" s="2"/>
      <c r="F102" s="2"/>
      <c r="G102" s="2"/>
      <c r="H102" s="2"/>
      <c r="I102" s="2"/>
      <c r="J102" s="2"/>
      <c r="K102" s="2"/>
      <c r="L102" s="2"/>
      <c r="M102" s="2"/>
    </row>
    <row r="103" spans="1:13" s="57" customFormat="1" ht="15" customHeight="1" x14ac:dyDescent="0.15">
      <c r="A103" s="1"/>
      <c r="B103" s="2"/>
      <c r="C103" s="3"/>
      <c r="D103" s="2"/>
      <c r="E103" s="2"/>
      <c r="F103" s="2"/>
      <c r="G103" s="2"/>
      <c r="H103" s="2"/>
      <c r="I103" s="2"/>
      <c r="J103" s="2"/>
      <c r="K103" s="2"/>
      <c r="L103" s="2"/>
      <c r="M103" s="2"/>
    </row>
    <row r="104" spans="1:13" s="57" customFormat="1" ht="15" customHeight="1" x14ac:dyDescent="0.15">
      <c r="A104" s="1"/>
      <c r="B104" s="2"/>
      <c r="C104" s="3"/>
      <c r="D104" s="2"/>
      <c r="E104" s="2"/>
      <c r="F104" s="2"/>
      <c r="G104" s="2"/>
      <c r="H104" s="2"/>
      <c r="I104" s="2"/>
      <c r="J104" s="2"/>
      <c r="K104" s="2"/>
      <c r="L104" s="2"/>
      <c r="M104" s="2"/>
    </row>
    <row r="105" spans="1:13" s="57" customFormat="1" ht="15" customHeight="1" x14ac:dyDescent="0.15">
      <c r="A105" s="1"/>
      <c r="B105" s="2"/>
      <c r="C105" s="3"/>
      <c r="D105" s="2"/>
      <c r="E105" s="2"/>
      <c r="F105" s="2"/>
      <c r="G105" s="2"/>
      <c r="H105" s="2"/>
      <c r="I105" s="2"/>
      <c r="J105" s="2"/>
      <c r="K105" s="2"/>
      <c r="L105" s="2"/>
      <c r="M105" s="2"/>
    </row>
    <row r="106" spans="1:13" s="57" customFormat="1" ht="15" customHeight="1" x14ac:dyDescent="0.15">
      <c r="A106" s="1"/>
      <c r="B106" s="2"/>
      <c r="C106" s="3"/>
      <c r="D106" s="2"/>
      <c r="E106" s="2"/>
      <c r="F106" s="2"/>
      <c r="G106" s="2"/>
      <c r="H106" s="2"/>
      <c r="I106" s="2"/>
      <c r="J106" s="2"/>
      <c r="K106" s="2"/>
      <c r="L106" s="2"/>
      <c r="M106" s="2"/>
    </row>
    <row r="107" spans="1:13" s="57" customFormat="1" ht="15" customHeight="1" x14ac:dyDescent="0.15">
      <c r="A107" s="1"/>
      <c r="B107" s="2"/>
      <c r="C107" s="3"/>
      <c r="D107" s="2"/>
      <c r="E107" s="2"/>
      <c r="F107" s="2"/>
      <c r="G107" s="2"/>
      <c r="H107" s="2"/>
      <c r="I107" s="2"/>
      <c r="J107" s="2"/>
      <c r="K107" s="2"/>
      <c r="L107" s="2"/>
      <c r="M107" s="2"/>
    </row>
    <row r="108" spans="1:13" s="57" customFormat="1" ht="15" customHeight="1" x14ac:dyDescent="0.15">
      <c r="A108" s="1"/>
      <c r="B108" s="2"/>
      <c r="C108" s="3"/>
      <c r="D108" s="2"/>
      <c r="E108" s="2"/>
      <c r="F108" s="2"/>
      <c r="G108" s="2"/>
      <c r="H108" s="2"/>
      <c r="I108" s="2"/>
      <c r="J108" s="2"/>
      <c r="K108" s="2"/>
      <c r="L108" s="2"/>
      <c r="M108" s="2"/>
    </row>
    <row r="109" spans="1:13" s="57" customFormat="1" ht="15" customHeight="1" x14ac:dyDescent="0.15">
      <c r="A109" s="1"/>
      <c r="B109" s="2"/>
      <c r="C109" s="3"/>
      <c r="D109" s="2"/>
      <c r="E109" s="2"/>
      <c r="F109" s="2"/>
      <c r="G109" s="2"/>
      <c r="H109" s="2"/>
      <c r="I109" s="2"/>
      <c r="J109" s="2"/>
      <c r="K109" s="2"/>
      <c r="L109" s="2"/>
      <c r="M109" s="2"/>
    </row>
    <row r="110" spans="1:13" s="57" customFormat="1" ht="15" customHeight="1" x14ac:dyDescent="0.15">
      <c r="A110" s="1"/>
      <c r="B110" s="2"/>
      <c r="C110" s="3"/>
      <c r="D110" s="2"/>
      <c r="E110" s="2"/>
      <c r="F110" s="2"/>
      <c r="G110" s="2"/>
      <c r="H110" s="2"/>
      <c r="I110" s="2"/>
      <c r="J110" s="2"/>
      <c r="K110" s="2"/>
      <c r="L110" s="2"/>
      <c r="M110" s="2"/>
    </row>
    <row r="111" spans="1:13" s="57" customFormat="1" ht="15" customHeight="1" x14ac:dyDescent="0.15">
      <c r="A111" s="1"/>
      <c r="B111" s="2"/>
      <c r="C111" s="3"/>
      <c r="D111" s="2"/>
      <c r="E111" s="2"/>
      <c r="F111" s="2"/>
      <c r="G111" s="2"/>
      <c r="H111" s="2"/>
      <c r="I111" s="2"/>
      <c r="J111" s="2"/>
      <c r="K111" s="2"/>
      <c r="L111" s="2"/>
      <c r="M111" s="2"/>
    </row>
    <row r="112" spans="1:13" s="57" customFormat="1" ht="15" customHeight="1" x14ac:dyDescent="0.15">
      <c r="A112" s="1"/>
      <c r="B112" s="2"/>
      <c r="C112" s="3"/>
      <c r="D112" s="2"/>
      <c r="E112" s="2"/>
      <c r="F112" s="2"/>
      <c r="G112" s="2"/>
      <c r="H112" s="2"/>
      <c r="I112" s="2"/>
      <c r="J112" s="2"/>
      <c r="K112" s="2"/>
      <c r="L112" s="2"/>
      <c r="M112" s="2"/>
    </row>
    <row r="113" spans="1:13" s="57" customFormat="1" ht="15" customHeight="1" x14ac:dyDescent="0.15">
      <c r="A113" s="1"/>
      <c r="B113" s="2"/>
      <c r="C113" s="3"/>
      <c r="D113" s="2"/>
      <c r="E113" s="2"/>
      <c r="F113" s="2"/>
      <c r="G113" s="2"/>
      <c r="H113" s="2"/>
      <c r="I113" s="2"/>
      <c r="J113" s="2"/>
      <c r="K113" s="2"/>
      <c r="L113" s="2"/>
      <c r="M113" s="2"/>
    </row>
    <row r="114" spans="1:13" s="57" customFormat="1" ht="15" customHeight="1" x14ac:dyDescent="0.15">
      <c r="A114" s="1"/>
      <c r="B114" s="2"/>
      <c r="C114" s="3"/>
      <c r="D114" s="2"/>
      <c r="E114" s="2"/>
      <c r="F114" s="2"/>
      <c r="G114" s="2"/>
      <c r="H114" s="2"/>
      <c r="I114" s="2"/>
      <c r="J114" s="2"/>
      <c r="K114" s="2"/>
      <c r="L114" s="2"/>
      <c r="M114" s="2"/>
    </row>
    <row r="115" spans="1:13" s="57" customFormat="1" ht="15" customHeight="1" x14ac:dyDescent="0.15">
      <c r="A115" s="1"/>
      <c r="B115" s="2"/>
      <c r="C115" s="3"/>
      <c r="D115" s="2"/>
      <c r="E115" s="2"/>
      <c r="F115" s="2"/>
      <c r="G115" s="2"/>
      <c r="H115" s="2"/>
      <c r="I115" s="2"/>
      <c r="J115" s="2"/>
      <c r="K115" s="2"/>
      <c r="L115" s="2"/>
      <c r="M115" s="2"/>
    </row>
    <row r="116" spans="1:13" s="57" customFormat="1" ht="15" customHeight="1" x14ac:dyDescent="0.15">
      <c r="A116" s="1"/>
      <c r="B116" s="2"/>
      <c r="C116" s="3"/>
      <c r="D116" s="2"/>
      <c r="E116" s="2"/>
      <c r="F116" s="2"/>
      <c r="G116" s="2"/>
      <c r="H116" s="2"/>
      <c r="I116" s="2"/>
      <c r="J116" s="2"/>
      <c r="K116" s="2"/>
      <c r="L116" s="2"/>
      <c r="M116" s="2"/>
    </row>
    <row r="117" spans="1:13" s="57" customFormat="1" ht="15" customHeight="1" x14ac:dyDescent="0.15">
      <c r="A117" s="1"/>
      <c r="B117" s="2"/>
      <c r="C117" s="3"/>
      <c r="D117" s="2"/>
      <c r="E117" s="2"/>
      <c r="F117" s="2"/>
      <c r="G117" s="2"/>
      <c r="H117" s="2"/>
      <c r="I117" s="2"/>
      <c r="J117" s="2"/>
      <c r="K117" s="2"/>
      <c r="L117" s="2"/>
      <c r="M117" s="2"/>
    </row>
    <row r="118" spans="1:13" s="57" customFormat="1" ht="15" customHeight="1" x14ac:dyDescent="0.15">
      <c r="A118" s="1"/>
      <c r="B118" s="2"/>
      <c r="C118" s="3"/>
      <c r="D118" s="2"/>
      <c r="E118" s="2"/>
      <c r="F118" s="2"/>
      <c r="G118" s="2"/>
      <c r="H118" s="2"/>
      <c r="I118" s="2"/>
      <c r="J118" s="2"/>
      <c r="K118" s="2"/>
      <c r="L118" s="2"/>
      <c r="M118" s="2"/>
    </row>
    <row r="119" spans="1:13" s="57" customFormat="1" ht="15" customHeight="1" x14ac:dyDescent="0.15">
      <c r="A119" s="1"/>
      <c r="B119" s="2"/>
      <c r="C119" s="3"/>
      <c r="D119" s="2"/>
      <c r="E119" s="2"/>
      <c r="F119" s="2"/>
      <c r="G119" s="2"/>
      <c r="H119" s="2"/>
      <c r="I119" s="2"/>
      <c r="J119" s="2"/>
      <c r="K119" s="2"/>
      <c r="L119" s="2"/>
      <c r="M119" s="2"/>
    </row>
    <row r="120" spans="1:13" s="57" customFormat="1" ht="15" customHeight="1" x14ac:dyDescent="0.15">
      <c r="A120" s="1"/>
      <c r="B120" s="2"/>
      <c r="C120" s="3"/>
      <c r="D120" s="2"/>
      <c r="E120" s="2"/>
      <c r="F120" s="2"/>
      <c r="G120" s="2"/>
      <c r="H120" s="2"/>
      <c r="I120" s="2"/>
      <c r="J120" s="2"/>
      <c r="K120" s="2"/>
      <c r="L120" s="2"/>
      <c r="M120" s="2"/>
    </row>
    <row r="121" spans="1:13" s="57" customFormat="1" ht="15" customHeight="1" x14ac:dyDescent="0.15">
      <c r="A121" s="1"/>
      <c r="B121" s="2"/>
      <c r="C121" s="3"/>
      <c r="D121" s="2"/>
      <c r="E121" s="2"/>
      <c r="F121" s="2"/>
      <c r="G121" s="2"/>
      <c r="H121" s="2"/>
      <c r="I121" s="2"/>
      <c r="J121" s="2"/>
      <c r="K121" s="2"/>
      <c r="L121" s="2"/>
      <c r="M121" s="2"/>
    </row>
    <row r="122" spans="1:13" s="57" customFormat="1" ht="15" customHeight="1" x14ac:dyDescent="0.15">
      <c r="A122" s="1"/>
      <c r="B122" s="2"/>
      <c r="C122" s="3"/>
      <c r="D122" s="2"/>
      <c r="E122" s="2"/>
      <c r="F122" s="2"/>
      <c r="G122" s="2"/>
      <c r="H122" s="2"/>
      <c r="I122" s="2"/>
      <c r="J122" s="2"/>
      <c r="K122" s="2"/>
      <c r="L122" s="2"/>
      <c r="M122" s="2"/>
    </row>
    <row r="123" spans="1:13" s="57" customFormat="1" ht="15" customHeight="1" x14ac:dyDescent="0.15">
      <c r="A123" s="1"/>
      <c r="B123" s="2"/>
      <c r="C123" s="3"/>
      <c r="D123" s="2"/>
      <c r="E123" s="2"/>
      <c r="F123" s="2"/>
      <c r="G123" s="2"/>
      <c r="H123" s="2"/>
      <c r="I123" s="2"/>
      <c r="J123" s="2"/>
      <c r="K123" s="2"/>
      <c r="L123" s="2"/>
      <c r="M123" s="2"/>
    </row>
    <row r="124" spans="1:13" s="57" customFormat="1" ht="15" customHeight="1" x14ac:dyDescent="0.15">
      <c r="A124" s="1"/>
      <c r="B124" s="2"/>
      <c r="C124" s="3"/>
      <c r="D124" s="2"/>
      <c r="E124" s="2"/>
      <c r="F124" s="2"/>
      <c r="G124" s="2"/>
      <c r="H124" s="2"/>
      <c r="I124" s="2"/>
      <c r="J124" s="2"/>
      <c r="K124" s="2"/>
      <c r="L124" s="2"/>
      <c r="M124" s="2"/>
    </row>
    <row r="125" spans="1:13" s="57" customFormat="1" ht="15" customHeight="1" x14ac:dyDescent="0.15">
      <c r="A125" s="1"/>
      <c r="B125" s="2"/>
      <c r="C125" s="3"/>
      <c r="D125" s="2"/>
      <c r="E125" s="2"/>
      <c r="F125" s="2"/>
      <c r="G125" s="2"/>
      <c r="H125" s="2"/>
      <c r="I125" s="2"/>
      <c r="J125" s="2"/>
      <c r="K125" s="2"/>
      <c r="L125" s="2"/>
      <c r="M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902D0-7FAD-4268-AA32-D0118AADF49C}">
  <sheetPr>
    <tabColor theme="4" tint="0.79998168889431442"/>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J1" s="4"/>
      <c r="Q1" s="5" t="s">
        <v>493</v>
      </c>
    </row>
    <row r="2" spans="1:20" ht="45" customHeight="1" thickBot="1" x14ac:dyDescent="0.2">
      <c r="A2" s="6" t="s">
        <v>538</v>
      </c>
      <c r="B2" s="7"/>
      <c r="C2" s="7"/>
      <c r="D2" s="7"/>
      <c r="E2" s="7"/>
      <c r="F2" s="7"/>
      <c r="G2" s="7"/>
      <c r="H2" s="7"/>
      <c r="I2" s="7"/>
      <c r="J2" s="7"/>
      <c r="K2" s="7"/>
      <c r="L2" s="7"/>
      <c r="M2" s="7"/>
      <c r="N2" s="7"/>
      <c r="O2" s="8"/>
    </row>
    <row r="3" spans="1:20" ht="15" customHeight="1" x14ac:dyDescent="0.15">
      <c r="A3" s="9"/>
      <c r="B3" s="10"/>
      <c r="C3" s="128"/>
      <c r="D3" s="11">
        <v>1</v>
      </c>
      <c r="E3" s="12">
        <v>2</v>
      </c>
      <c r="F3" s="12">
        <v>3</v>
      </c>
      <c r="G3" s="12">
        <v>4</v>
      </c>
      <c r="H3" s="12">
        <v>5</v>
      </c>
      <c r="I3" s="12">
        <v>6</v>
      </c>
      <c r="J3" s="13"/>
      <c r="L3" s="15"/>
      <c r="M3" s="15"/>
      <c r="N3" s="15"/>
    </row>
    <row r="4" spans="1:20" ht="144.9" customHeight="1" thickBot="1" x14ac:dyDescent="0.2">
      <c r="A4" s="16"/>
      <c r="B4" s="17"/>
      <c r="C4" s="18" t="s">
        <v>2</v>
      </c>
      <c r="D4" s="19" t="s">
        <v>499</v>
      </c>
      <c r="E4" s="20" t="s">
        <v>500</v>
      </c>
      <c r="F4" s="20" t="s">
        <v>501</v>
      </c>
      <c r="G4" s="20" t="s">
        <v>502</v>
      </c>
      <c r="H4" s="20" t="s">
        <v>115</v>
      </c>
      <c r="I4" s="20" t="s">
        <v>503</v>
      </c>
      <c r="J4" s="21" t="s">
        <v>103</v>
      </c>
      <c r="L4" s="23"/>
      <c r="M4" s="23"/>
      <c r="N4" s="23"/>
      <c r="O4" s="24"/>
    </row>
    <row r="5" spans="1:20" s="33" customFormat="1" ht="13.5" customHeight="1" x14ac:dyDescent="0.15">
      <c r="A5" s="25" t="s">
        <v>11</v>
      </c>
      <c r="B5" s="26"/>
      <c r="C5" s="156">
        <v>2483</v>
      </c>
      <c r="D5" s="27">
        <v>319</v>
      </c>
      <c r="E5" s="28">
        <v>1920</v>
      </c>
      <c r="F5" s="28">
        <v>1562</v>
      </c>
      <c r="G5" s="28">
        <v>916</v>
      </c>
      <c r="H5" s="28">
        <v>72</v>
      </c>
      <c r="I5" s="28">
        <v>164</v>
      </c>
      <c r="J5" s="29">
        <v>6</v>
      </c>
      <c r="K5" s="129"/>
      <c r="L5" s="32"/>
      <c r="M5" s="32"/>
      <c r="N5" s="32"/>
    </row>
    <row r="6" spans="1:20" ht="13.5" customHeight="1" thickBot="1" x14ac:dyDescent="0.2">
      <c r="A6" s="34"/>
      <c r="B6" s="35"/>
      <c r="C6" s="157"/>
      <c r="D6" s="145">
        <v>12.847362062021746</v>
      </c>
      <c r="E6" s="192">
        <v>77.325815545710824</v>
      </c>
      <c r="F6" s="192">
        <v>62.90777285541683</v>
      </c>
      <c r="G6" s="192">
        <v>36.89085783326621</v>
      </c>
      <c r="H6" s="192">
        <v>2.899718082964156</v>
      </c>
      <c r="I6" s="192">
        <v>6.6049134111961338</v>
      </c>
      <c r="J6" s="146">
        <v>0.24164317358034634</v>
      </c>
      <c r="K6" s="199"/>
      <c r="L6" s="187"/>
      <c r="M6" s="187"/>
      <c r="N6" s="185"/>
      <c r="O6" s="186"/>
      <c r="P6" s="186"/>
      <c r="Q6" s="186"/>
      <c r="R6" s="186"/>
      <c r="S6" s="186"/>
      <c r="T6" s="186"/>
    </row>
    <row r="7" spans="1:20" s="33" customFormat="1" ht="13.5" customHeight="1" x14ac:dyDescent="0.15">
      <c r="A7" s="238" t="s">
        <v>12</v>
      </c>
      <c r="B7" s="37" t="s">
        <v>13</v>
      </c>
      <c r="C7" s="155">
        <v>1202</v>
      </c>
      <c r="D7" s="39">
        <v>155</v>
      </c>
      <c r="E7" s="40">
        <v>955</v>
      </c>
      <c r="F7" s="40">
        <v>737</v>
      </c>
      <c r="G7" s="40">
        <v>427</v>
      </c>
      <c r="H7" s="40">
        <v>38</v>
      </c>
      <c r="I7" s="40">
        <v>71</v>
      </c>
      <c r="J7" s="41">
        <v>4</v>
      </c>
      <c r="K7" s="129"/>
    </row>
    <row r="8" spans="1:20" ht="13.5" customHeight="1" x14ac:dyDescent="0.15">
      <c r="A8" s="239"/>
      <c r="B8" s="43"/>
      <c r="C8" s="158"/>
      <c r="D8" s="142">
        <v>12.895174708818635</v>
      </c>
      <c r="E8" s="152">
        <v>79.45091514143094</v>
      </c>
      <c r="F8" s="152">
        <v>61.314475873544097</v>
      </c>
      <c r="G8" s="152">
        <v>35.524126455906824</v>
      </c>
      <c r="H8" s="152">
        <v>3.1613976705490847</v>
      </c>
      <c r="I8" s="152">
        <v>5.9068219633943428</v>
      </c>
      <c r="J8" s="147">
        <v>0.33277870216306155</v>
      </c>
      <c r="K8" s="199"/>
      <c r="L8" s="205"/>
      <c r="M8" s="205"/>
      <c r="N8" s="186"/>
      <c r="O8" s="186"/>
      <c r="P8" s="186"/>
      <c r="Q8" s="186"/>
      <c r="R8" s="186"/>
      <c r="S8" s="186"/>
      <c r="T8" s="186"/>
    </row>
    <row r="9" spans="1:20" s="33" customFormat="1" ht="13.5" customHeight="1" x14ac:dyDescent="0.15">
      <c r="A9" s="239"/>
      <c r="B9" s="44" t="s">
        <v>14</v>
      </c>
      <c r="C9" s="156">
        <v>230</v>
      </c>
      <c r="D9" s="45">
        <v>39</v>
      </c>
      <c r="E9" s="46">
        <v>188</v>
      </c>
      <c r="F9" s="46">
        <v>154</v>
      </c>
      <c r="G9" s="46">
        <v>83</v>
      </c>
      <c r="H9" s="46">
        <v>7</v>
      </c>
      <c r="I9" s="46">
        <v>14</v>
      </c>
      <c r="J9" s="47">
        <v>0</v>
      </c>
      <c r="K9" s="129"/>
    </row>
    <row r="10" spans="1:20" ht="13.5" customHeight="1" x14ac:dyDescent="0.15">
      <c r="A10" s="239"/>
      <c r="B10" s="43"/>
      <c r="C10" s="158"/>
      <c r="D10" s="142">
        <v>16.956521739130434</v>
      </c>
      <c r="E10" s="152">
        <v>81.739130434782609</v>
      </c>
      <c r="F10" s="152">
        <v>66.956521739130437</v>
      </c>
      <c r="G10" s="152">
        <v>36.086956521739133</v>
      </c>
      <c r="H10" s="152">
        <v>3.0434782608695654</v>
      </c>
      <c r="I10" s="152">
        <v>6.0869565217391308</v>
      </c>
      <c r="J10" s="147">
        <v>0</v>
      </c>
      <c r="K10" s="199"/>
      <c r="L10" s="205"/>
      <c r="M10" s="205"/>
      <c r="N10" s="186"/>
      <c r="O10" s="186"/>
      <c r="P10" s="186"/>
      <c r="Q10" s="186"/>
      <c r="R10" s="186"/>
      <c r="S10" s="186"/>
      <c r="T10" s="186"/>
    </row>
    <row r="11" spans="1:20" s="33" customFormat="1" ht="13.5" customHeight="1" x14ac:dyDescent="0.15">
      <c r="A11" s="239"/>
      <c r="B11" s="44" t="s">
        <v>15</v>
      </c>
      <c r="C11" s="156">
        <v>625</v>
      </c>
      <c r="D11" s="45">
        <v>79</v>
      </c>
      <c r="E11" s="46">
        <v>469</v>
      </c>
      <c r="F11" s="46">
        <v>404</v>
      </c>
      <c r="G11" s="46">
        <v>244</v>
      </c>
      <c r="H11" s="46">
        <v>12</v>
      </c>
      <c r="I11" s="46">
        <v>42</v>
      </c>
      <c r="J11" s="47">
        <v>2</v>
      </c>
      <c r="K11" s="129"/>
    </row>
    <row r="12" spans="1:20" ht="13.5" customHeight="1" x14ac:dyDescent="0.15">
      <c r="A12" s="239"/>
      <c r="B12" s="43"/>
      <c r="C12" s="158"/>
      <c r="D12" s="142">
        <v>12.64</v>
      </c>
      <c r="E12" s="152">
        <v>75.039999999999992</v>
      </c>
      <c r="F12" s="152">
        <v>64.64</v>
      </c>
      <c r="G12" s="152">
        <v>39.04</v>
      </c>
      <c r="H12" s="152">
        <v>1.92</v>
      </c>
      <c r="I12" s="152">
        <v>6.72</v>
      </c>
      <c r="J12" s="147">
        <v>0.32</v>
      </c>
      <c r="K12" s="199"/>
      <c r="L12" s="205"/>
      <c r="M12" s="205"/>
      <c r="N12" s="186"/>
      <c r="O12" s="186"/>
      <c r="P12" s="186"/>
      <c r="Q12" s="186"/>
      <c r="R12" s="186"/>
      <c r="S12" s="186"/>
      <c r="T12" s="186"/>
    </row>
    <row r="13" spans="1:20" s="33" customFormat="1" ht="13.5" customHeight="1" x14ac:dyDescent="0.15">
      <c r="A13" s="239"/>
      <c r="B13" s="44" t="s">
        <v>16</v>
      </c>
      <c r="C13" s="156">
        <v>173</v>
      </c>
      <c r="D13" s="45">
        <v>22</v>
      </c>
      <c r="E13" s="46">
        <v>135</v>
      </c>
      <c r="F13" s="46">
        <v>112</v>
      </c>
      <c r="G13" s="46">
        <v>71</v>
      </c>
      <c r="H13" s="46">
        <v>6</v>
      </c>
      <c r="I13" s="46">
        <v>10</v>
      </c>
      <c r="J13" s="47">
        <v>0</v>
      </c>
      <c r="K13" s="129"/>
    </row>
    <row r="14" spans="1:20" ht="13.5" customHeight="1" x14ac:dyDescent="0.15">
      <c r="A14" s="239"/>
      <c r="B14" s="43"/>
      <c r="C14" s="158"/>
      <c r="D14" s="142">
        <v>12.716763005780345</v>
      </c>
      <c r="E14" s="152">
        <v>78.034682080924853</v>
      </c>
      <c r="F14" s="152">
        <v>64.739884393063591</v>
      </c>
      <c r="G14" s="152">
        <v>41.040462427745666</v>
      </c>
      <c r="H14" s="152">
        <v>3.4682080924855487</v>
      </c>
      <c r="I14" s="152">
        <v>5.7803468208092488</v>
      </c>
      <c r="J14" s="147">
        <v>0</v>
      </c>
      <c r="K14" s="199"/>
      <c r="L14" s="205"/>
      <c r="M14" s="205"/>
      <c r="N14" s="186"/>
      <c r="O14" s="186"/>
      <c r="P14" s="186"/>
      <c r="Q14" s="186"/>
      <c r="R14" s="186"/>
      <c r="S14" s="186"/>
      <c r="T14" s="186"/>
    </row>
    <row r="15" spans="1:20" s="33" customFormat="1" ht="13.5" customHeight="1" x14ac:dyDescent="0.15">
      <c r="A15" s="239"/>
      <c r="B15" s="44" t="s">
        <v>17</v>
      </c>
      <c r="C15" s="156">
        <v>173</v>
      </c>
      <c r="D15" s="45">
        <v>17</v>
      </c>
      <c r="E15" s="46">
        <v>117</v>
      </c>
      <c r="F15" s="46">
        <v>107</v>
      </c>
      <c r="G15" s="46">
        <v>64</v>
      </c>
      <c r="H15" s="46">
        <v>5</v>
      </c>
      <c r="I15" s="46">
        <v>19</v>
      </c>
      <c r="J15" s="47">
        <v>0</v>
      </c>
      <c r="K15" s="129"/>
    </row>
    <row r="16" spans="1:20" ht="13.5" customHeight="1" x14ac:dyDescent="0.15">
      <c r="A16" s="239"/>
      <c r="B16" s="43"/>
      <c r="C16" s="158"/>
      <c r="D16" s="142">
        <v>9.8265895953757223</v>
      </c>
      <c r="E16" s="152">
        <v>67.630057803468219</v>
      </c>
      <c r="F16" s="152">
        <v>61.849710982658955</v>
      </c>
      <c r="G16" s="152">
        <v>36.994219653179186</v>
      </c>
      <c r="H16" s="152">
        <v>2.8901734104046244</v>
      </c>
      <c r="I16" s="152">
        <v>10.982658959537572</v>
      </c>
      <c r="J16" s="147">
        <v>0</v>
      </c>
      <c r="K16" s="199"/>
      <c r="L16" s="205"/>
      <c r="M16" s="205"/>
      <c r="N16" s="186"/>
      <c r="O16" s="186"/>
      <c r="P16" s="186"/>
      <c r="Q16" s="186"/>
      <c r="R16" s="186"/>
      <c r="S16" s="186"/>
      <c r="T16" s="186"/>
    </row>
    <row r="17" spans="1:20" s="33" customFormat="1" ht="13.5" customHeight="1" x14ac:dyDescent="0.15">
      <c r="A17" s="239"/>
      <c r="B17" s="44" t="s">
        <v>18</v>
      </c>
      <c r="C17" s="156">
        <v>80</v>
      </c>
      <c r="D17" s="45">
        <v>7</v>
      </c>
      <c r="E17" s="46">
        <v>56</v>
      </c>
      <c r="F17" s="46">
        <v>48</v>
      </c>
      <c r="G17" s="46">
        <v>27</v>
      </c>
      <c r="H17" s="46">
        <v>4</v>
      </c>
      <c r="I17" s="46">
        <v>8</v>
      </c>
      <c r="J17" s="47">
        <v>0</v>
      </c>
      <c r="K17" s="129"/>
    </row>
    <row r="18" spans="1:20" ht="13.5" customHeight="1" thickBot="1" x14ac:dyDescent="0.2">
      <c r="A18" s="240"/>
      <c r="B18" s="49"/>
      <c r="C18" s="157"/>
      <c r="D18" s="149">
        <v>8.75</v>
      </c>
      <c r="E18" s="214">
        <v>70</v>
      </c>
      <c r="F18" s="214">
        <v>60</v>
      </c>
      <c r="G18" s="214">
        <v>33.75</v>
      </c>
      <c r="H18" s="214">
        <v>5</v>
      </c>
      <c r="I18" s="214">
        <v>10</v>
      </c>
      <c r="J18" s="154">
        <v>0</v>
      </c>
      <c r="K18" s="199"/>
      <c r="L18" s="205"/>
      <c r="M18" s="205"/>
      <c r="N18" s="186"/>
      <c r="O18" s="186"/>
      <c r="P18" s="186"/>
      <c r="Q18" s="186"/>
      <c r="R18" s="186"/>
      <c r="S18" s="186"/>
      <c r="T18" s="186"/>
    </row>
    <row r="19" spans="1:20" s="33" customFormat="1" ht="13.5" customHeight="1" x14ac:dyDescent="0.15">
      <c r="A19" s="238" t="s">
        <v>19</v>
      </c>
      <c r="B19" s="37" t="s">
        <v>20</v>
      </c>
      <c r="C19" s="155">
        <v>1001</v>
      </c>
      <c r="D19" s="39">
        <v>100</v>
      </c>
      <c r="E19" s="40">
        <v>675</v>
      </c>
      <c r="F19" s="40">
        <v>597</v>
      </c>
      <c r="G19" s="40">
        <v>292</v>
      </c>
      <c r="H19" s="40">
        <v>28</v>
      </c>
      <c r="I19" s="40">
        <v>92</v>
      </c>
      <c r="J19" s="41">
        <v>3</v>
      </c>
      <c r="K19" s="129"/>
    </row>
    <row r="20" spans="1:20" s="51" customFormat="1" ht="13.5" customHeight="1" x14ac:dyDescent="0.15">
      <c r="A20" s="239"/>
      <c r="B20" s="50"/>
      <c r="C20" s="158"/>
      <c r="D20" s="142">
        <v>9.990009990009991</v>
      </c>
      <c r="E20" s="152">
        <v>67.432567432567438</v>
      </c>
      <c r="F20" s="152">
        <v>59.640359640359641</v>
      </c>
      <c r="G20" s="152">
        <v>29.170829170829172</v>
      </c>
      <c r="H20" s="152">
        <v>2.7972027972027971</v>
      </c>
      <c r="I20" s="152">
        <v>9.1908091908091905</v>
      </c>
      <c r="J20" s="147">
        <v>0.29970029970029971</v>
      </c>
      <c r="K20" s="199"/>
      <c r="L20" s="205"/>
      <c r="M20" s="205"/>
      <c r="N20" s="186"/>
      <c r="O20" s="186"/>
      <c r="P20" s="186"/>
      <c r="Q20" s="186"/>
      <c r="R20" s="186"/>
      <c r="S20" s="186"/>
      <c r="T20" s="186"/>
    </row>
    <row r="21" spans="1:20" s="33" customFormat="1" ht="13.5" customHeight="1" x14ac:dyDescent="0.15">
      <c r="A21" s="239"/>
      <c r="B21" s="44" t="s">
        <v>21</v>
      </c>
      <c r="C21" s="156">
        <v>1454</v>
      </c>
      <c r="D21" s="45">
        <v>218</v>
      </c>
      <c r="E21" s="46">
        <v>1229</v>
      </c>
      <c r="F21" s="46">
        <v>951</v>
      </c>
      <c r="G21" s="46">
        <v>616</v>
      </c>
      <c r="H21" s="46">
        <v>43</v>
      </c>
      <c r="I21" s="46">
        <v>67</v>
      </c>
      <c r="J21" s="47">
        <v>2</v>
      </c>
      <c r="K21" s="129"/>
    </row>
    <row r="22" spans="1:20" s="51" customFormat="1" ht="13.5" customHeight="1" x14ac:dyDescent="0.15">
      <c r="A22" s="239"/>
      <c r="B22" s="50"/>
      <c r="C22" s="158"/>
      <c r="D22" s="142">
        <v>14.99312242090784</v>
      </c>
      <c r="E22" s="152">
        <v>84.525447042640991</v>
      </c>
      <c r="F22" s="152">
        <v>65.405777166437417</v>
      </c>
      <c r="G22" s="152">
        <v>42.36588720770289</v>
      </c>
      <c r="H22" s="152">
        <v>2.9573590096286106</v>
      </c>
      <c r="I22" s="152">
        <v>4.607977991746905</v>
      </c>
      <c r="J22" s="147">
        <v>0.13755158184319119</v>
      </c>
      <c r="K22" s="186"/>
      <c r="L22" s="205"/>
      <c r="M22" s="205"/>
      <c r="N22" s="186"/>
      <c r="O22" s="186"/>
      <c r="P22" s="186"/>
      <c r="Q22" s="186"/>
      <c r="R22" s="186"/>
      <c r="S22" s="186"/>
      <c r="T22" s="186"/>
    </row>
    <row r="23" spans="1:20" s="51" customFormat="1" ht="13.5" customHeight="1" x14ac:dyDescent="0.15">
      <c r="A23" s="239"/>
      <c r="B23" s="44" t="s">
        <v>75</v>
      </c>
      <c r="C23" s="156">
        <v>7</v>
      </c>
      <c r="D23" s="45">
        <v>1</v>
      </c>
      <c r="E23" s="46">
        <v>3</v>
      </c>
      <c r="F23" s="46">
        <v>3</v>
      </c>
      <c r="G23" s="46">
        <v>2</v>
      </c>
      <c r="H23" s="46">
        <v>0</v>
      </c>
      <c r="I23" s="46">
        <v>3</v>
      </c>
      <c r="J23" s="47">
        <v>0</v>
      </c>
      <c r="K23" s="129"/>
      <c r="L23" s="33"/>
      <c r="M23" s="33"/>
    </row>
    <row r="24" spans="1:20" s="51" customFormat="1" ht="13.5" customHeight="1" x14ac:dyDescent="0.15">
      <c r="A24" s="239"/>
      <c r="B24" s="50"/>
      <c r="C24" s="158"/>
      <c r="D24" s="142">
        <v>14.285714285714285</v>
      </c>
      <c r="E24" s="152">
        <v>42.857142857142854</v>
      </c>
      <c r="F24" s="152">
        <v>42.857142857142854</v>
      </c>
      <c r="G24" s="152">
        <v>28.571428571428569</v>
      </c>
      <c r="H24" s="152">
        <v>0</v>
      </c>
      <c r="I24" s="152">
        <v>42.857142857142854</v>
      </c>
      <c r="J24" s="147">
        <v>0</v>
      </c>
      <c r="K24" s="186"/>
      <c r="L24" s="205"/>
      <c r="M24" s="205"/>
      <c r="N24" s="186"/>
      <c r="O24" s="186"/>
      <c r="P24" s="186"/>
      <c r="Q24" s="186"/>
      <c r="R24" s="186"/>
      <c r="S24" s="186"/>
      <c r="T24" s="186"/>
    </row>
    <row r="25" spans="1:20" s="33" customFormat="1" ht="13.5" customHeight="1" x14ac:dyDescent="0.15">
      <c r="A25" s="239"/>
      <c r="B25" s="44" t="s">
        <v>8</v>
      </c>
      <c r="C25" s="156">
        <v>21</v>
      </c>
      <c r="D25" s="45">
        <v>0</v>
      </c>
      <c r="E25" s="46">
        <v>13</v>
      </c>
      <c r="F25" s="46">
        <v>11</v>
      </c>
      <c r="G25" s="46">
        <v>6</v>
      </c>
      <c r="H25" s="46">
        <v>1</v>
      </c>
      <c r="I25" s="46">
        <v>2</v>
      </c>
      <c r="J25" s="47">
        <v>1</v>
      </c>
    </row>
    <row r="26" spans="1:20" s="51" customFormat="1" ht="13.5" customHeight="1" thickBot="1" x14ac:dyDescent="0.2">
      <c r="A26" s="240"/>
      <c r="B26" s="52"/>
      <c r="C26" s="157"/>
      <c r="D26" s="149">
        <v>0</v>
      </c>
      <c r="E26" s="214">
        <v>61.904761904761905</v>
      </c>
      <c r="F26" s="214">
        <v>52.380952380952387</v>
      </c>
      <c r="G26" s="214">
        <v>28.571428571428569</v>
      </c>
      <c r="H26" s="214">
        <v>4.7619047619047619</v>
      </c>
      <c r="I26" s="214">
        <v>9.5238095238095237</v>
      </c>
      <c r="J26" s="154">
        <v>4.7619047619047619</v>
      </c>
      <c r="K26" s="186"/>
      <c r="L26" s="205"/>
      <c r="M26" s="205"/>
      <c r="N26" s="186"/>
      <c r="O26" s="186"/>
      <c r="P26" s="186"/>
      <c r="Q26" s="186"/>
      <c r="R26" s="186"/>
      <c r="S26" s="186"/>
      <c r="T26" s="186"/>
    </row>
    <row r="27" spans="1:20" s="33" customFormat="1" ht="13.5" customHeight="1" x14ac:dyDescent="0.15">
      <c r="A27" s="238" t="s">
        <v>22</v>
      </c>
      <c r="B27" s="37" t="s">
        <v>23</v>
      </c>
      <c r="C27" s="155">
        <v>115</v>
      </c>
      <c r="D27" s="39">
        <v>8</v>
      </c>
      <c r="E27" s="40">
        <v>78</v>
      </c>
      <c r="F27" s="40">
        <v>61</v>
      </c>
      <c r="G27" s="40">
        <v>36</v>
      </c>
      <c r="H27" s="40">
        <v>1</v>
      </c>
      <c r="I27" s="40">
        <v>11</v>
      </c>
      <c r="J27" s="41">
        <v>0</v>
      </c>
    </row>
    <row r="28" spans="1:20" s="51" customFormat="1" ht="13.5" customHeight="1" x14ac:dyDescent="0.15">
      <c r="A28" s="239"/>
      <c r="B28" s="50"/>
      <c r="C28" s="158"/>
      <c r="D28" s="142">
        <v>6.9565217391304346</v>
      </c>
      <c r="E28" s="152">
        <v>67.826086956521735</v>
      </c>
      <c r="F28" s="152">
        <v>53.04347826086957</v>
      </c>
      <c r="G28" s="152">
        <v>31.304347826086961</v>
      </c>
      <c r="H28" s="152">
        <v>0.86956521739130432</v>
      </c>
      <c r="I28" s="152">
        <v>9.5652173913043477</v>
      </c>
      <c r="J28" s="147">
        <v>0</v>
      </c>
      <c r="K28" s="186"/>
      <c r="L28" s="205"/>
      <c r="M28" s="205"/>
      <c r="N28" s="186"/>
      <c r="O28" s="186"/>
      <c r="P28" s="186"/>
      <c r="Q28" s="186"/>
      <c r="R28" s="186"/>
      <c r="S28" s="186"/>
      <c r="T28" s="186"/>
    </row>
    <row r="29" spans="1:20" s="33" customFormat="1" ht="13.5" customHeight="1" x14ac:dyDescent="0.15">
      <c r="A29" s="239"/>
      <c r="B29" s="44" t="s">
        <v>24</v>
      </c>
      <c r="C29" s="156">
        <v>201</v>
      </c>
      <c r="D29" s="45">
        <v>15</v>
      </c>
      <c r="E29" s="46">
        <v>143</v>
      </c>
      <c r="F29" s="46">
        <v>118</v>
      </c>
      <c r="G29" s="46">
        <v>76</v>
      </c>
      <c r="H29" s="46">
        <v>5</v>
      </c>
      <c r="I29" s="46">
        <v>18</v>
      </c>
      <c r="J29" s="47">
        <v>0</v>
      </c>
    </row>
    <row r="30" spans="1:20" s="51" customFormat="1" ht="13.5" customHeight="1" x14ac:dyDescent="0.15">
      <c r="A30" s="239"/>
      <c r="B30" s="50"/>
      <c r="C30" s="158"/>
      <c r="D30" s="142">
        <v>7.4626865671641784</v>
      </c>
      <c r="E30" s="152">
        <v>71.144278606965173</v>
      </c>
      <c r="F30" s="152">
        <v>58.706467661691541</v>
      </c>
      <c r="G30" s="152">
        <v>37.810945273631837</v>
      </c>
      <c r="H30" s="152">
        <v>2.4875621890547266</v>
      </c>
      <c r="I30" s="152">
        <v>8.9552238805970141</v>
      </c>
      <c r="J30" s="147">
        <v>0</v>
      </c>
      <c r="K30" s="186"/>
      <c r="L30" s="205"/>
      <c r="M30" s="205"/>
      <c r="N30" s="186"/>
      <c r="O30" s="186"/>
      <c r="P30" s="186"/>
      <c r="Q30" s="186"/>
      <c r="R30" s="186"/>
      <c r="S30" s="186"/>
      <c r="T30" s="186"/>
    </row>
    <row r="31" spans="1:20" s="33" customFormat="1" ht="13.5" customHeight="1" x14ac:dyDescent="0.15">
      <c r="A31" s="239"/>
      <c r="B31" s="44" t="s">
        <v>25</v>
      </c>
      <c r="C31" s="156">
        <v>316</v>
      </c>
      <c r="D31" s="45">
        <v>42</v>
      </c>
      <c r="E31" s="46">
        <v>241</v>
      </c>
      <c r="F31" s="46">
        <v>187</v>
      </c>
      <c r="G31" s="46">
        <v>128</v>
      </c>
      <c r="H31" s="46">
        <v>9</v>
      </c>
      <c r="I31" s="46">
        <v>22</v>
      </c>
      <c r="J31" s="47">
        <v>0</v>
      </c>
    </row>
    <row r="32" spans="1:20" s="51" customFormat="1" ht="13.5" customHeight="1" x14ac:dyDescent="0.15">
      <c r="A32" s="239"/>
      <c r="B32" s="50"/>
      <c r="C32" s="158"/>
      <c r="D32" s="142">
        <v>13.291139240506327</v>
      </c>
      <c r="E32" s="152">
        <v>76.265822784810126</v>
      </c>
      <c r="F32" s="152">
        <v>59.177215189873422</v>
      </c>
      <c r="G32" s="152">
        <v>40.506329113924053</v>
      </c>
      <c r="H32" s="152">
        <v>2.8481012658227849</v>
      </c>
      <c r="I32" s="152">
        <v>6.962025316455696</v>
      </c>
      <c r="J32" s="147">
        <v>0</v>
      </c>
      <c r="K32" s="186"/>
      <c r="L32" s="205"/>
      <c r="M32" s="205"/>
      <c r="N32" s="186"/>
      <c r="O32" s="186"/>
      <c r="P32" s="186"/>
      <c r="Q32" s="186"/>
      <c r="R32" s="186"/>
      <c r="S32" s="186"/>
      <c r="T32" s="186"/>
    </row>
    <row r="33" spans="1:20" s="33" customFormat="1" ht="13.5" customHeight="1" x14ac:dyDescent="0.15">
      <c r="A33" s="239"/>
      <c r="B33" s="44" t="s">
        <v>26</v>
      </c>
      <c r="C33" s="156">
        <v>484</v>
      </c>
      <c r="D33" s="45">
        <v>60</v>
      </c>
      <c r="E33" s="46">
        <v>387</v>
      </c>
      <c r="F33" s="46">
        <v>304</v>
      </c>
      <c r="G33" s="46">
        <v>182</v>
      </c>
      <c r="H33" s="46">
        <v>19</v>
      </c>
      <c r="I33" s="46">
        <v>28</v>
      </c>
      <c r="J33" s="47">
        <v>0</v>
      </c>
    </row>
    <row r="34" spans="1:20" s="51" customFormat="1" ht="13.5" customHeight="1" x14ac:dyDescent="0.15">
      <c r="A34" s="239"/>
      <c r="B34" s="50"/>
      <c r="C34" s="158"/>
      <c r="D34" s="142">
        <v>12.396694214876034</v>
      </c>
      <c r="E34" s="152">
        <v>79.958677685950406</v>
      </c>
      <c r="F34" s="152">
        <v>62.809917355371901</v>
      </c>
      <c r="G34" s="152">
        <v>37.603305785123972</v>
      </c>
      <c r="H34" s="152">
        <v>3.9256198347107438</v>
      </c>
      <c r="I34" s="152">
        <v>5.785123966942149</v>
      </c>
      <c r="J34" s="147">
        <v>0</v>
      </c>
      <c r="K34" s="186"/>
      <c r="L34" s="205"/>
      <c r="M34" s="205"/>
      <c r="N34" s="186"/>
      <c r="O34" s="186"/>
      <c r="P34" s="186"/>
      <c r="Q34" s="186"/>
      <c r="R34" s="186"/>
      <c r="S34" s="186"/>
      <c r="T34" s="186"/>
    </row>
    <row r="35" spans="1:20" s="33" customFormat="1" ht="13.5" customHeight="1" x14ac:dyDescent="0.15">
      <c r="A35" s="239"/>
      <c r="B35" s="44" t="s">
        <v>27</v>
      </c>
      <c r="C35" s="156">
        <v>568</v>
      </c>
      <c r="D35" s="45">
        <v>75</v>
      </c>
      <c r="E35" s="46">
        <v>462</v>
      </c>
      <c r="F35" s="46">
        <v>381</v>
      </c>
      <c r="G35" s="46">
        <v>210</v>
      </c>
      <c r="H35" s="46">
        <v>15</v>
      </c>
      <c r="I35" s="46">
        <v>28</v>
      </c>
      <c r="J35" s="47">
        <v>1</v>
      </c>
    </row>
    <row r="36" spans="1:20" s="51" customFormat="1" ht="13.5" customHeight="1" x14ac:dyDescent="0.15">
      <c r="A36" s="239"/>
      <c r="B36" s="50"/>
      <c r="C36" s="158"/>
      <c r="D36" s="142">
        <v>13.204225352112676</v>
      </c>
      <c r="E36" s="152">
        <v>81.338028169014081</v>
      </c>
      <c r="F36" s="152">
        <v>67.077464788732399</v>
      </c>
      <c r="G36" s="152">
        <v>36.971830985915496</v>
      </c>
      <c r="H36" s="152">
        <v>2.640845070422535</v>
      </c>
      <c r="I36" s="152">
        <v>4.929577464788732</v>
      </c>
      <c r="J36" s="147">
        <v>0.17605633802816903</v>
      </c>
      <c r="K36" s="186"/>
      <c r="L36" s="205"/>
      <c r="M36" s="205"/>
      <c r="N36" s="186"/>
      <c r="O36" s="186"/>
      <c r="P36" s="186"/>
      <c r="Q36" s="186"/>
      <c r="R36" s="186"/>
      <c r="S36" s="186"/>
      <c r="T36" s="186"/>
    </row>
    <row r="37" spans="1:20" s="33" customFormat="1" ht="13.5" customHeight="1" x14ac:dyDescent="0.15">
      <c r="A37" s="239"/>
      <c r="B37" s="44" t="s">
        <v>28</v>
      </c>
      <c r="C37" s="156">
        <v>783</v>
      </c>
      <c r="D37" s="45">
        <v>119</v>
      </c>
      <c r="E37" s="46">
        <v>597</v>
      </c>
      <c r="F37" s="46">
        <v>501</v>
      </c>
      <c r="G37" s="46">
        <v>279</v>
      </c>
      <c r="H37" s="46">
        <v>23</v>
      </c>
      <c r="I37" s="46">
        <v>55</v>
      </c>
      <c r="J37" s="47">
        <v>4</v>
      </c>
    </row>
    <row r="38" spans="1:20" s="51" customFormat="1" ht="13.5" customHeight="1" x14ac:dyDescent="0.15">
      <c r="A38" s="239"/>
      <c r="B38" s="50"/>
      <c r="C38" s="158"/>
      <c r="D38" s="142">
        <v>15.197956577266922</v>
      </c>
      <c r="E38" s="152">
        <v>76.245210727969351</v>
      </c>
      <c r="F38" s="152">
        <v>63.984674329501914</v>
      </c>
      <c r="G38" s="152">
        <v>35.632183908045981</v>
      </c>
      <c r="H38" s="152">
        <v>2.9374201787994889</v>
      </c>
      <c r="I38" s="152">
        <v>7.0242656449553005</v>
      </c>
      <c r="J38" s="147">
        <v>0.51085568326947639</v>
      </c>
      <c r="K38" s="186"/>
      <c r="L38" s="205"/>
      <c r="M38" s="205"/>
      <c r="N38" s="186"/>
      <c r="O38" s="186"/>
      <c r="P38" s="186"/>
      <c r="Q38" s="186"/>
      <c r="R38" s="186"/>
      <c r="S38" s="186"/>
      <c r="T38" s="186"/>
    </row>
    <row r="39" spans="1:20" s="33" customFormat="1" ht="13.5" customHeight="1" x14ac:dyDescent="0.15">
      <c r="A39" s="239"/>
      <c r="B39" s="44" t="s">
        <v>8</v>
      </c>
      <c r="C39" s="156">
        <v>16</v>
      </c>
      <c r="D39" s="45">
        <v>0</v>
      </c>
      <c r="E39" s="46">
        <v>12</v>
      </c>
      <c r="F39" s="46">
        <v>10</v>
      </c>
      <c r="G39" s="46">
        <v>5</v>
      </c>
      <c r="H39" s="46">
        <v>0</v>
      </c>
      <c r="I39" s="46">
        <v>2</v>
      </c>
      <c r="J39" s="47">
        <v>1</v>
      </c>
    </row>
    <row r="40" spans="1:20" s="51" customFormat="1" ht="13.5" customHeight="1" thickBot="1" x14ac:dyDescent="0.2">
      <c r="A40" s="240"/>
      <c r="B40" s="52"/>
      <c r="C40" s="157"/>
      <c r="D40" s="149">
        <v>0</v>
      </c>
      <c r="E40" s="214">
        <v>75</v>
      </c>
      <c r="F40" s="214">
        <v>62.5</v>
      </c>
      <c r="G40" s="214">
        <v>31.25</v>
      </c>
      <c r="H40" s="214">
        <v>0</v>
      </c>
      <c r="I40" s="214">
        <v>12.5</v>
      </c>
      <c r="J40" s="154">
        <v>6.25</v>
      </c>
      <c r="K40" s="186"/>
      <c r="L40" s="205"/>
      <c r="M40" s="205"/>
      <c r="N40" s="186"/>
      <c r="O40" s="186"/>
      <c r="P40" s="186"/>
      <c r="Q40" s="186"/>
      <c r="R40" s="186"/>
      <c r="S40" s="186"/>
      <c r="T40" s="186"/>
    </row>
    <row r="41" spans="1:20" s="33" customFormat="1" ht="13.5" customHeight="1" x14ac:dyDescent="0.15">
      <c r="A41" s="239" t="s">
        <v>29</v>
      </c>
      <c r="B41" s="44" t="s">
        <v>30</v>
      </c>
      <c r="C41" s="156">
        <v>92</v>
      </c>
      <c r="D41" s="45">
        <v>4</v>
      </c>
      <c r="E41" s="46">
        <v>62</v>
      </c>
      <c r="F41" s="46">
        <v>48</v>
      </c>
      <c r="G41" s="46">
        <v>31</v>
      </c>
      <c r="H41" s="46">
        <v>1</v>
      </c>
      <c r="I41" s="46">
        <v>9</v>
      </c>
      <c r="J41" s="47">
        <v>0</v>
      </c>
    </row>
    <row r="42" spans="1:20" s="51" customFormat="1" ht="13.5" customHeight="1" x14ac:dyDescent="0.15">
      <c r="A42" s="239"/>
      <c r="B42" s="50"/>
      <c r="C42" s="158"/>
      <c r="D42" s="142">
        <v>4.3478260869565215</v>
      </c>
      <c r="E42" s="152">
        <v>67.391304347826093</v>
      </c>
      <c r="F42" s="152">
        <v>52.173913043478258</v>
      </c>
      <c r="G42" s="152">
        <v>33.695652173913047</v>
      </c>
      <c r="H42" s="152">
        <v>1.0869565217391304</v>
      </c>
      <c r="I42" s="152">
        <v>9.7826086956521738</v>
      </c>
      <c r="J42" s="147">
        <v>0</v>
      </c>
      <c r="K42" s="186"/>
      <c r="L42" s="205"/>
      <c r="M42" s="205"/>
      <c r="N42" s="186"/>
      <c r="O42" s="186"/>
      <c r="P42" s="186"/>
      <c r="Q42" s="186"/>
      <c r="R42" s="186"/>
      <c r="S42" s="186"/>
      <c r="T42" s="186"/>
    </row>
    <row r="43" spans="1:20" s="51" customFormat="1" ht="13.5" customHeight="1" x14ac:dyDescent="0.15">
      <c r="A43" s="239"/>
      <c r="B43" s="44" t="s">
        <v>76</v>
      </c>
      <c r="C43" s="156">
        <v>339</v>
      </c>
      <c r="D43" s="45">
        <v>35</v>
      </c>
      <c r="E43" s="46">
        <v>245</v>
      </c>
      <c r="F43" s="46">
        <v>202</v>
      </c>
      <c r="G43" s="46">
        <v>103</v>
      </c>
      <c r="H43" s="46">
        <v>12</v>
      </c>
      <c r="I43" s="46">
        <v>28</v>
      </c>
      <c r="J43" s="47">
        <v>0</v>
      </c>
      <c r="K43" s="33"/>
      <c r="L43" s="33"/>
      <c r="M43" s="33"/>
      <c r="N43" s="33"/>
      <c r="O43" s="33"/>
      <c r="P43" s="33"/>
      <c r="Q43" s="33"/>
      <c r="R43" s="33"/>
      <c r="S43" s="33"/>
      <c r="T43" s="33"/>
    </row>
    <row r="44" spans="1:20" s="51" customFormat="1" ht="13.5" customHeight="1" x14ac:dyDescent="0.15">
      <c r="A44" s="239"/>
      <c r="B44" s="50"/>
      <c r="C44" s="158"/>
      <c r="D44" s="142">
        <v>10.32448377581121</v>
      </c>
      <c r="E44" s="152">
        <v>72.271386430678461</v>
      </c>
      <c r="F44" s="152">
        <v>59.587020648967545</v>
      </c>
      <c r="G44" s="152">
        <v>30.383480825958703</v>
      </c>
      <c r="H44" s="152">
        <v>3.5398230088495577</v>
      </c>
      <c r="I44" s="152">
        <v>8.2595870206489668</v>
      </c>
      <c r="J44" s="147">
        <v>0</v>
      </c>
      <c r="K44" s="186"/>
      <c r="L44" s="205"/>
      <c r="M44" s="205"/>
      <c r="N44" s="186"/>
      <c r="O44" s="186"/>
      <c r="P44" s="186"/>
      <c r="Q44" s="186"/>
      <c r="R44" s="186"/>
      <c r="S44" s="186"/>
      <c r="T44" s="186"/>
    </row>
    <row r="45" spans="1:20" s="33" customFormat="1" ht="13.5" customHeight="1" x14ac:dyDescent="0.15">
      <c r="A45" s="239"/>
      <c r="B45" s="44" t="s">
        <v>31</v>
      </c>
      <c r="C45" s="156">
        <v>219</v>
      </c>
      <c r="D45" s="45">
        <v>24</v>
      </c>
      <c r="E45" s="46">
        <v>172</v>
      </c>
      <c r="F45" s="46">
        <v>153</v>
      </c>
      <c r="G45" s="46">
        <v>85</v>
      </c>
      <c r="H45" s="46">
        <v>4</v>
      </c>
      <c r="I45" s="46">
        <v>10</v>
      </c>
      <c r="J45" s="47">
        <v>0</v>
      </c>
    </row>
    <row r="46" spans="1:20" s="51" customFormat="1" ht="13.5" customHeight="1" x14ac:dyDescent="0.15">
      <c r="A46" s="239"/>
      <c r="B46" s="50"/>
      <c r="C46" s="158"/>
      <c r="D46" s="142">
        <v>10.95890410958904</v>
      </c>
      <c r="E46" s="152">
        <v>78.538812785388117</v>
      </c>
      <c r="F46" s="152">
        <v>69.863013698630141</v>
      </c>
      <c r="G46" s="152">
        <v>38.81278538812785</v>
      </c>
      <c r="H46" s="152">
        <v>1.8264840182648401</v>
      </c>
      <c r="I46" s="152">
        <v>4.5662100456620998</v>
      </c>
      <c r="J46" s="147">
        <v>0</v>
      </c>
      <c r="K46" s="186"/>
      <c r="L46" s="205"/>
      <c r="M46" s="205"/>
      <c r="N46" s="186"/>
      <c r="O46" s="186"/>
      <c r="P46" s="186"/>
      <c r="Q46" s="186"/>
      <c r="R46" s="186"/>
      <c r="S46" s="186"/>
      <c r="T46" s="186"/>
    </row>
    <row r="47" spans="1:20" s="33" customFormat="1" ht="13.5" customHeight="1" x14ac:dyDescent="0.15">
      <c r="A47" s="239"/>
      <c r="B47" s="44" t="s">
        <v>32</v>
      </c>
      <c r="C47" s="156">
        <v>156</v>
      </c>
      <c r="D47" s="45">
        <v>15</v>
      </c>
      <c r="E47" s="46">
        <v>126</v>
      </c>
      <c r="F47" s="46">
        <v>88</v>
      </c>
      <c r="G47" s="46">
        <v>70</v>
      </c>
      <c r="H47" s="46">
        <v>7</v>
      </c>
      <c r="I47" s="46">
        <v>8</v>
      </c>
      <c r="J47" s="47">
        <v>0</v>
      </c>
    </row>
    <row r="48" spans="1:20" s="51" customFormat="1" ht="13.5" customHeight="1" x14ac:dyDescent="0.15">
      <c r="A48" s="239"/>
      <c r="B48" s="50"/>
      <c r="C48" s="158"/>
      <c r="D48" s="142">
        <v>9.6153846153846168</v>
      </c>
      <c r="E48" s="152">
        <v>80.769230769230774</v>
      </c>
      <c r="F48" s="152">
        <v>56.410256410256409</v>
      </c>
      <c r="G48" s="152">
        <v>44.871794871794876</v>
      </c>
      <c r="H48" s="152">
        <v>4.4871794871794872</v>
      </c>
      <c r="I48" s="152">
        <v>5.1282051282051277</v>
      </c>
      <c r="J48" s="147">
        <v>0</v>
      </c>
      <c r="K48" s="186"/>
      <c r="L48" s="205"/>
      <c r="M48" s="205"/>
      <c r="N48" s="186"/>
      <c r="O48" s="186"/>
      <c r="P48" s="186"/>
      <c r="Q48" s="186"/>
      <c r="R48" s="186"/>
      <c r="S48" s="186"/>
      <c r="T48" s="186"/>
    </row>
    <row r="49" spans="1:20" s="33" customFormat="1" ht="13.5" customHeight="1" x14ac:dyDescent="0.15">
      <c r="A49" s="239"/>
      <c r="B49" s="44" t="s">
        <v>33</v>
      </c>
      <c r="C49" s="156">
        <v>365</v>
      </c>
      <c r="D49" s="45">
        <v>62</v>
      </c>
      <c r="E49" s="46">
        <v>291</v>
      </c>
      <c r="F49" s="46">
        <v>224</v>
      </c>
      <c r="G49" s="46">
        <v>159</v>
      </c>
      <c r="H49" s="46">
        <v>10</v>
      </c>
      <c r="I49" s="46">
        <v>24</v>
      </c>
      <c r="J49" s="47">
        <v>1</v>
      </c>
    </row>
    <row r="50" spans="1:20" s="51" customFormat="1" ht="13.5" customHeight="1" x14ac:dyDescent="0.15">
      <c r="A50" s="239"/>
      <c r="B50" s="50"/>
      <c r="C50" s="158"/>
      <c r="D50" s="142">
        <v>16.986301369863014</v>
      </c>
      <c r="E50" s="152">
        <v>79.726027397260268</v>
      </c>
      <c r="F50" s="152">
        <v>61.369863013698634</v>
      </c>
      <c r="G50" s="152">
        <v>43.561643835616437</v>
      </c>
      <c r="H50" s="152">
        <v>2.7397260273972601</v>
      </c>
      <c r="I50" s="152">
        <v>6.5753424657534243</v>
      </c>
      <c r="J50" s="147">
        <v>0.27397260273972601</v>
      </c>
      <c r="K50" s="186"/>
      <c r="L50" s="205"/>
      <c r="M50" s="205"/>
      <c r="N50" s="186"/>
      <c r="O50" s="186"/>
      <c r="P50" s="186"/>
      <c r="Q50" s="186"/>
      <c r="R50" s="186"/>
      <c r="S50" s="186"/>
      <c r="T50" s="186"/>
    </row>
    <row r="51" spans="1:20" s="33" customFormat="1" ht="13.5" customHeight="1" x14ac:dyDescent="0.15">
      <c r="A51" s="239"/>
      <c r="B51" s="44" t="s">
        <v>34</v>
      </c>
      <c r="C51" s="156">
        <v>180</v>
      </c>
      <c r="D51" s="45">
        <v>28</v>
      </c>
      <c r="E51" s="46">
        <v>141</v>
      </c>
      <c r="F51" s="46">
        <v>111</v>
      </c>
      <c r="G51" s="46">
        <v>73</v>
      </c>
      <c r="H51" s="46">
        <v>4</v>
      </c>
      <c r="I51" s="46">
        <v>8</v>
      </c>
      <c r="J51" s="47">
        <v>1</v>
      </c>
    </row>
    <row r="52" spans="1:20" s="51" customFormat="1" ht="13.5" customHeight="1" x14ac:dyDescent="0.15">
      <c r="A52" s="239"/>
      <c r="B52" s="50"/>
      <c r="C52" s="158"/>
      <c r="D52" s="142">
        <v>15.555555555555555</v>
      </c>
      <c r="E52" s="152">
        <v>78.333333333333329</v>
      </c>
      <c r="F52" s="152">
        <v>61.666666666666671</v>
      </c>
      <c r="G52" s="152">
        <v>40.555555555555557</v>
      </c>
      <c r="H52" s="152">
        <v>2.2222222222222223</v>
      </c>
      <c r="I52" s="152">
        <v>4.4444444444444446</v>
      </c>
      <c r="J52" s="147">
        <v>0.55555555555555558</v>
      </c>
      <c r="K52" s="186"/>
      <c r="L52" s="205"/>
      <c r="M52" s="205"/>
      <c r="N52" s="186"/>
      <c r="O52" s="186"/>
      <c r="P52" s="186"/>
      <c r="Q52" s="186"/>
      <c r="R52" s="186"/>
      <c r="S52" s="186"/>
      <c r="T52" s="186"/>
    </row>
    <row r="53" spans="1:20" s="33" customFormat="1" ht="13.5" customHeight="1" x14ac:dyDescent="0.15">
      <c r="A53" s="239"/>
      <c r="B53" s="44" t="s">
        <v>35</v>
      </c>
      <c r="C53" s="156">
        <v>176</v>
      </c>
      <c r="D53" s="45">
        <v>25</v>
      </c>
      <c r="E53" s="46">
        <v>122</v>
      </c>
      <c r="F53" s="46">
        <v>116</v>
      </c>
      <c r="G53" s="46">
        <v>53</v>
      </c>
      <c r="H53" s="46">
        <v>5</v>
      </c>
      <c r="I53" s="46">
        <v>16</v>
      </c>
      <c r="J53" s="47">
        <v>0</v>
      </c>
    </row>
    <row r="54" spans="1:20" s="51" customFormat="1" ht="13.5" customHeight="1" x14ac:dyDescent="0.15">
      <c r="A54" s="239"/>
      <c r="B54" s="50"/>
      <c r="C54" s="158"/>
      <c r="D54" s="142">
        <v>14.204545454545455</v>
      </c>
      <c r="E54" s="152">
        <v>69.318181818181827</v>
      </c>
      <c r="F54" s="152">
        <v>65.909090909090907</v>
      </c>
      <c r="G54" s="152">
        <v>30.113636363636363</v>
      </c>
      <c r="H54" s="152">
        <v>2.8409090909090908</v>
      </c>
      <c r="I54" s="152">
        <v>9.0909090909090917</v>
      </c>
      <c r="J54" s="147">
        <v>0</v>
      </c>
      <c r="K54" s="186"/>
      <c r="L54" s="205"/>
      <c r="M54" s="205"/>
      <c r="N54" s="186"/>
      <c r="O54" s="186"/>
      <c r="P54" s="186"/>
      <c r="Q54" s="186"/>
      <c r="R54" s="186"/>
      <c r="S54" s="186"/>
      <c r="T54" s="186"/>
    </row>
    <row r="55" spans="1:20" s="33" customFormat="1" ht="13.5" customHeight="1" x14ac:dyDescent="0.15">
      <c r="A55" s="239"/>
      <c r="B55" s="44" t="s">
        <v>36</v>
      </c>
      <c r="C55" s="156">
        <v>558</v>
      </c>
      <c r="D55" s="45">
        <v>83</v>
      </c>
      <c r="E55" s="46">
        <v>445</v>
      </c>
      <c r="F55" s="46">
        <v>349</v>
      </c>
      <c r="G55" s="46">
        <v>196</v>
      </c>
      <c r="H55" s="46">
        <v>16</v>
      </c>
      <c r="I55" s="46">
        <v>35</v>
      </c>
      <c r="J55" s="47">
        <v>3</v>
      </c>
    </row>
    <row r="56" spans="1:20" s="51" customFormat="1" ht="13.5" customHeight="1" x14ac:dyDescent="0.15">
      <c r="A56" s="239"/>
      <c r="B56" s="50"/>
      <c r="C56" s="158"/>
      <c r="D56" s="142">
        <v>14.874551971326163</v>
      </c>
      <c r="E56" s="152">
        <v>79.74910394265234</v>
      </c>
      <c r="F56" s="152">
        <v>62.54480286738351</v>
      </c>
      <c r="G56" s="152">
        <v>35.12544802867383</v>
      </c>
      <c r="H56" s="152">
        <v>2.8673835125448028</v>
      </c>
      <c r="I56" s="152">
        <v>6.2724014336917557</v>
      </c>
      <c r="J56" s="147">
        <v>0.53763440860215062</v>
      </c>
      <c r="K56" s="186"/>
      <c r="L56" s="205"/>
      <c r="M56" s="205"/>
      <c r="N56" s="186"/>
      <c r="O56" s="186"/>
      <c r="P56" s="186"/>
      <c r="Q56" s="186"/>
      <c r="R56" s="186"/>
      <c r="S56" s="186"/>
      <c r="T56" s="186"/>
    </row>
    <row r="57" spans="1:20" s="33" customFormat="1" ht="13.5" customHeight="1" x14ac:dyDescent="0.15">
      <c r="A57" s="239"/>
      <c r="B57" s="44" t="s">
        <v>37</v>
      </c>
      <c r="C57" s="156">
        <v>530</v>
      </c>
      <c r="D57" s="45">
        <v>58</v>
      </c>
      <c r="E57" s="46">
        <v>421</v>
      </c>
      <c r="F57" s="46">
        <v>348</v>
      </c>
      <c r="G57" s="46">
        <v>198</v>
      </c>
      <c r="H57" s="46">
        <v>16</v>
      </c>
      <c r="I57" s="46">
        <v>31</v>
      </c>
      <c r="J57" s="47">
        <v>2</v>
      </c>
    </row>
    <row r="58" spans="1:20" s="51" customFormat="1" ht="13.5" customHeight="1" thickBot="1" x14ac:dyDescent="0.2">
      <c r="A58" s="240"/>
      <c r="B58" s="52"/>
      <c r="C58" s="157"/>
      <c r="D58" s="149">
        <v>10.943396226415095</v>
      </c>
      <c r="E58" s="214">
        <v>79.433962264150949</v>
      </c>
      <c r="F58" s="214">
        <v>65.660377358490564</v>
      </c>
      <c r="G58" s="214">
        <v>37.35849056603773</v>
      </c>
      <c r="H58" s="214">
        <v>3.0188679245283021</v>
      </c>
      <c r="I58" s="214">
        <v>5.8490566037735849</v>
      </c>
      <c r="J58" s="154">
        <v>0.37735849056603776</v>
      </c>
      <c r="K58" s="186"/>
      <c r="L58" s="205"/>
      <c r="M58" s="205"/>
      <c r="N58" s="186"/>
      <c r="O58" s="186"/>
      <c r="P58" s="186"/>
      <c r="Q58" s="186"/>
      <c r="R58" s="186"/>
      <c r="S58" s="186"/>
      <c r="T58" s="186"/>
    </row>
    <row r="59" spans="1:20" s="33" customFormat="1" ht="13.5" customHeight="1" x14ac:dyDescent="0.15">
      <c r="A59" s="241" t="s">
        <v>91</v>
      </c>
      <c r="B59" s="44" t="s">
        <v>39</v>
      </c>
      <c r="C59" s="156">
        <v>1137</v>
      </c>
      <c r="D59" s="45">
        <v>122</v>
      </c>
      <c r="E59" s="46">
        <v>889</v>
      </c>
      <c r="F59" s="46">
        <v>704</v>
      </c>
      <c r="G59" s="46">
        <v>422</v>
      </c>
      <c r="H59" s="46">
        <v>29</v>
      </c>
      <c r="I59" s="46">
        <v>71</v>
      </c>
      <c r="J59" s="47">
        <v>1</v>
      </c>
    </row>
    <row r="60" spans="1:20" s="51" customFormat="1" ht="13.5" customHeight="1" x14ac:dyDescent="0.15">
      <c r="A60" s="241"/>
      <c r="B60" s="50" t="s">
        <v>40</v>
      </c>
      <c r="C60" s="158"/>
      <c r="D60" s="142">
        <v>10.729991204925241</v>
      </c>
      <c r="E60" s="152">
        <v>78.188214599824107</v>
      </c>
      <c r="F60" s="152">
        <v>61.917326297273526</v>
      </c>
      <c r="G60" s="152">
        <v>37.115215479331574</v>
      </c>
      <c r="H60" s="152">
        <v>2.5505716798592788</v>
      </c>
      <c r="I60" s="152">
        <v>6.244503078276165</v>
      </c>
      <c r="J60" s="147">
        <v>8.7950747581354446E-2</v>
      </c>
      <c r="K60" s="186"/>
      <c r="L60" s="205"/>
      <c r="M60" s="205"/>
      <c r="N60" s="186"/>
      <c r="O60" s="186"/>
      <c r="P60" s="186"/>
      <c r="Q60" s="186"/>
      <c r="R60" s="186"/>
      <c r="S60" s="186"/>
      <c r="T60" s="186"/>
    </row>
    <row r="61" spans="1:20" s="33" customFormat="1" ht="13.5" customHeight="1" x14ac:dyDescent="0.15">
      <c r="A61" s="241"/>
      <c r="B61" s="44" t="s">
        <v>41</v>
      </c>
      <c r="C61" s="156">
        <v>339</v>
      </c>
      <c r="D61" s="45">
        <v>39</v>
      </c>
      <c r="E61" s="46">
        <v>248</v>
      </c>
      <c r="F61" s="46">
        <v>213</v>
      </c>
      <c r="G61" s="46">
        <v>113</v>
      </c>
      <c r="H61" s="46">
        <v>14</v>
      </c>
      <c r="I61" s="46">
        <v>26</v>
      </c>
      <c r="J61" s="47">
        <v>1</v>
      </c>
    </row>
    <row r="62" spans="1:20" s="51" customFormat="1" ht="13.5" customHeight="1" x14ac:dyDescent="0.15">
      <c r="A62" s="241"/>
      <c r="B62" s="50" t="s">
        <v>40</v>
      </c>
      <c r="C62" s="158"/>
      <c r="D62" s="142">
        <v>11.504424778761061</v>
      </c>
      <c r="E62" s="152">
        <v>73.156342182890853</v>
      </c>
      <c r="F62" s="152">
        <v>62.831858407079643</v>
      </c>
      <c r="G62" s="152">
        <v>33.333333333333329</v>
      </c>
      <c r="H62" s="152">
        <v>4.1297935103244834</v>
      </c>
      <c r="I62" s="152">
        <v>7.6696165191740411</v>
      </c>
      <c r="J62" s="147">
        <v>0.29498525073746312</v>
      </c>
      <c r="K62" s="186"/>
      <c r="L62" s="205"/>
      <c r="M62" s="205"/>
      <c r="N62" s="186"/>
      <c r="O62" s="186"/>
      <c r="P62" s="186"/>
      <c r="Q62" s="186"/>
      <c r="R62" s="186"/>
      <c r="S62" s="186"/>
      <c r="T62" s="186"/>
    </row>
    <row r="63" spans="1:20" s="33" customFormat="1" ht="13.5" customHeight="1" x14ac:dyDescent="0.15">
      <c r="A63" s="241"/>
      <c r="B63" s="44" t="s">
        <v>42</v>
      </c>
      <c r="C63" s="156">
        <v>1007</v>
      </c>
      <c r="D63" s="45">
        <v>158</v>
      </c>
      <c r="E63" s="46">
        <v>783</v>
      </c>
      <c r="F63" s="46">
        <v>645</v>
      </c>
      <c r="G63" s="46">
        <v>381</v>
      </c>
      <c r="H63" s="46">
        <v>29</v>
      </c>
      <c r="I63" s="46">
        <v>67</v>
      </c>
      <c r="J63" s="47">
        <v>4</v>
      </c>
    </row>
    <row r="64" spans="1:20" s="51" customFormat="1" ht="13.5" customHeight="1" thickBot="1" x14ac:dyDescent="0.2">
      <c r="A64" s="242"/>
      <c r="B64" s="52"/>
      <c r="C64" s="157"/>
      <c r="D64" s="149">
        <v>15.690168818272095</v>
      </c>
      <c r="E64" s="214">
        <v>77.755710029791459</v>
      </c>
      <c r="F64" s="214">
        <v>64.051638530287974</v>
      </c>
      <c r="G64" s="214">
        <v>37.835153922542204</v>
      </c>
      <c r="H64" s="214">
        <v>2.8798411122144985</v>
      </c>
      <c r="I64" s="214">
        <v>6.6534260178748763</v>
      </c>
      <c r="J64" s="154">
        <v>0.39721946375372391</v>
      </c>
      <c r="K64" s="186"/>
      <c r="L64" s="205"/>
      <c r="M64" s="205"/>
      <c r="N64" s="186"/>
      <c r="O64" s="186"/>
      <c r="P64" s="186"/>
      <c r="Q64" s="186"/>
      <c r="R64" s="186"/>
      <c r="S64" s="186"/>
      <c r="T64" s="186"/>
    </row>
    <row r="65" spans="1:20" s="33" customFormat="1" ht="13.5" customHeight="1" x14ac:dyDescent="0.15">
      <c r="A65" s="241" t="s">
        <v>89</v>
      </c>
      <c r="B65" s="44" t="s">
        <v>77</v>
      </c>
      <c r="C65" s="156">
        <v>350</v>
      </c>
      <c r="D65" s="45">
        <v>55</v>
      </c>
      <c r="E65" s="46">
        <v>265</v>
      </c>
      <c r="F65" s="46">
        <v>233</v>
      </c>
      <c r="G65" s="46">
        <v>152</v>
      </c>
      <c r="H65" s="46">
        <v>11</v>
      </c>
      <c r="I65" s="46">
        <v>15</v>
      </c>
      <c r="J65" s="47">
        <v>0</v>
      </c>
    </row>
    <row r="66" spans="1:20" s="51" customFormat="1" ht="13.5" customHeight="1" x14ac:dyDescent="0.15">
      <c r="A66" s="239"/>
      <c r="B66" s="50"/>
      <c r="C66" s="158"/>
      <c r="D66" s="142">
        <v>15.714285714285714</v>
      </c>
      <c r="E66" s="152">
        <v>75.714285714285708</v>
      </c>
      <c r="F66" s="152">
        <v>66.571428571428569</v>
      </c>
      <c r="G66" s="152">
        <v>43.428571428571431</v>
      </c>
      <c r="H66" s="152">
        <v>3.1428571428571432</v>
      </c>
      <c r="I66" s="152">
        <v>4.2857142857142856</v>
      </c>
      <c r="J66" s="147">
        <v>0</v>
      </c>
      <c r="K66" s="186"/>
      <c r="L66" s="205"/>
      <c r="M66" s="205"/>
      <c r="N66" s="186"/>
      <c r="O66" s="186"/>
      <c r="P66" s="186"/>
      <c r="Q66" s="186"/>
      <c r="R66" s="186"/>
      <c r="S66" s="186"/>
      <c r="T66" s="186"/>
    </row>
    <row r="67" spans="1:20" s="33" customFormat="1" ht="13.5" customHeight="1" x14ac:dyDescent="0.15">
      <c r="A67" s="239"/>
      <c r="B67" s="44" t="s">
        <v>78</v>
      </c>
      <c r="C67" s="156">
        <v>952</v>
      </c>
      <c r="D67" s="45">
        <v>121</v>
      </c>
      <c r="E67" s="46">
        <v>774</v>
      </c>
      <c r="F67" s="46">
        <v>629</v>
      </c>
      <c r="G67" s="46">
        <v>362</v>
      </c>
      <c r="H67" s="46">
        <v>33</v>
      </c>
      <c r="I67" s="46">
        <v>50</v>
      </c>
      <c r="J67" s="47">
        <v>2</v>
      </c>
    </row>
    <row r="68" spans="1:20" s="51" customFormat="1" ht="13.5" customHeight="1" x14ac:dyDescent="0.15">
      <c r="A68" s="239"/>
      <c r="B68" s="50"/>
      <c r="C68" s="158"/>
      <c r="D68" s="142">
        <v>12.710084033613445</v>
      </c>
      <c r="E68" s="152">
        <v>81.30252100840336</v>
      </c>
      <c r="F68" s="152">
        <v>66.071428571428569</v>
      </c>
      <c r="G68" s="152">
        <v>38.02521008403361</v>
      </c>
      <c r="H68" s="152">
        <v>3.4663865546218489</v>
      </c>
      <c r="I68" s="152">
        <v>5.2521008403361344</v>
      </c>
      <c r="J68" s="147">
        <v>0.21008403361344538</v>
      </c>
      <c r="K68" s="186"/>
      <c r="L68" s="205"/>
      <c r="M68" s="205"/>
      <c r="N68" s="186"/>
      <c r="O68" s="186"/>
      <c r="P68" s="186"/>
      <c r="Q68" s="186"/>
      <c r="R68" s="186"/>
      <c r="S68" s="186"/>
      <c r="T68" s="186"/>
    </row>
    <row r="69" spans="1:20" s="51" customFormat="1" ht="13.5" customHeight="1" x14ac:dyDescent="0.15">
      <c r="A69" s="239"/>
      <c r="B69" s="44" t="s">
        <v>79</v>
      </c>
      <c r="C69" s="156">
        <v>1174</v>
      </c>
      <c r="D69" s="45">
        <v>141</v>
      </c>
      <c r="E69" s="46">
        <v>876</v>
      </c>
      <c r="F69" s="46">
        <v>698</v>
      </c>
      <c r="G69" s="46">
        <v>399</v>
      </c>
      <c r="H69" s="46">
        <v>27</v>
      </c>
      <c r="I69" s="46">
        <v>98</v>
      </c>
      <c r="J69" s="47">
        <v>4</v>
      </c>
      <c r="K69" s="33"/>
      <c r="L69" s="33"/>
      <c r="M69" s="33"/>
      <c r="N69" s="33"/>
      <c r="O69" s="33"/>
      <c r="P69" s="33"/>
      <c r="Q69" s="33"/>
      <c r="R69" s="33"/>
      <c r="S69" s="33"/>
      <c r="T69" s="33"/>
    </row>
    <row r="70" spans="1:20" s="51" customFormat="1" ht="13.5" customHeight="1" x14ac:dyDescent="0.15">
      <c r="A70" s="239"/>
      <c r="B70" s="50"/>
      <c r="C70" s="158"/>
      <c r="D70" s="142">
        <v>12.010221465076661</v>
      </c>
      <c r="E70" s="152">
        <v>74.616695059625215</v>
      </c>
      <c r="F70" s="152">
        <v>59.454855195911414</v>
      </c>
      <c r="G70" s="152">
        <v>33.986371379897783</v>
      </c>
      <c r="H70" s="152">
        <v>2.2998296422487225</v>
      </c>
      <c r="I70" s="152">
        <v>8.3475298126064725</v>
      </c>
      <c r="J70" s="147">
        <v>0.34071550255536626</v>
      </c>
      <c r="K70" s="186"/>
      <c r="L70" s="205"/>
      <c r="M70" s="205"/>
      <c r="N70" s="186"/>
      <c r="O70" s="186"/>
      <c r="P70" s="186"/>
      <c r="Q70" s="186"/>
      <c r="R70" s="186"/>
      <c r="S70" s="186"/>
      <c r="T70" s="186"/>
    </row>
    <row r="71" spans="1:20" s="33" customFormat="1" ht="13.5" customHeight="1" x14ac:dyDescent="0.15">
      <c r="A71" s="239"/>
      <c r="B71" s="44" t="s">
        <v>38</v>
      </c>
      <c r="C71" s="156">
        <v>7</v>
      </c>
      <c r="D71" s="45">
        <v>2</v>
      </c>
      <c r="E71" s="46">
        <v>5</v>
      </c>
      <c r="F71" s="46">
        <v>2</v>
      </c>
      <c r="G71" s="46">
        <v>3</v>
      </c>
      <c r="H71" s="46">
        <v>1</v>
      </c>
      <c r="I71" s="46">
        <v>1</v>
      </c>
      <c r="J71" s="47">
        <v>0</v>
      </c>
    </row>
    <row r="72" spans="1:20" s="51" customFormat="1" ht="13.5" customHeight="1" thickBot="1" x14ac:dyDescent="0.2">
      <c r="A72" s="240"/>
      <c r="B72" s="52"/>
      <c r="C72" s="157"/>
      <c r="D72" s="149">
        <v>28.571428571428569</v>
      </c>
      <c r="E72" s="214">
        <v>71.428571428571431</v>
      </c>
      <c r="F72" s="214">
        <v>28.571428571428569</v>
      </c>
      <c r="G72" s="214">
        <v>42.857142857142854</v>
      </c>
      <c r="H72" s="214">
        <v>14.285714285714285</v>
      </c>
      <c r="I72" s="214">
        <v>14.285714285714285</v>
      </c>
      <c r="J72" s="154">
        <v>0</v>
      </c>
      <c r="K72" s="186"/>
      <c r="L72" s="205"/>
      <c r="M72" s="205"/>
      <c r="N72" s="186"/>
      <c r="O72" s="186"/>
      <c r="P72" s="186"/>
      <c r="Q72" s="186"/>
      <c r="R72" s="186"/>
      <c r="S72" s="186"/>
      <c r="T72" s="186"/>
    </row>
    <row r="73" spans="1:20" ht="13.5" customHeight="1" x14ac:dyDescent="0.15">
      <c r="A73" s="241" t="s">
        <v>90</v>
      </c>
      <c r="B73" s="44" t="s">
        <v>80</v>
      </c>
      <c r="C73" s="156">
        <v>1270</v>
      </c>
      <c r="D73" s="45">
        <v>160</v>
      </c>
      <c r="E73" s="46">
        <v>977</v>
      </c>
      <c r="F73" s="46">
        <v>787</v>
      </c>
      <c r="G73" s="46">
        <v>428</v>
      </c>
      <c r="H73" s="46">
        <v>39</v>
      </c>
      <c r="I73" s="46">
        <v>91</v>
      </c>
      <c r="J73" s="47">
        <v>4</v>
      </c>
      <c r="K73" s="33"/>
      <c r="L73" s="33"/>
      <c r="M73" s="33"/>
      <c r="N73" s="53"/>
    </row>
    <row r="74" spans="1:20" ht="13.5" customHeight="1" x14ac:dyDescent="0.15">
      <c r="A74" s="239"/>
      <c r="B74" s="50"/>
      <c r="C74" s="158"/>
      <c r="D74" s="142">
        <v>12.598425196850393</v>
      </c>
      <c r="E74" s="152">
        <v>76.929133858267718</v>
      </c>
      <c r="F74" s="152">
        <v>61.968503937007881</v>
      </c>
      <c r="G74" s="152">
        <v>33.700787401574807</v>
      </c>
      <c r="H74" s="152">
        <v>3.0708661417322833</v>
      </c>
      <c r="I74" s="152">
        <v>7.165354330708662</v>
      </c>
      <c r="J74" s="147">
        <v>0.31496062992125984</v>
      </c>
      <c r="K74" s="186"/>
      <c r="L74" s="205"/>
      <c r="M74" s="205"/>
      <c r="N74" s="186"/>
      <c r="O74" s="186"/>
      <c r="P74" s="186"/>
      <c r="Q74" s="186"/>
      <c r="R74" s="186"/>
      <c r="S74" s="186"/>
      <c r="T74" s="186"/>
    </row>
    <row r="75" spans="1:20" ht="13.5" customHeight="1" x14ac:dyDescent="0.15">
      <c r="A75" s="239"/>
      <c r="B75" s="44" t="s">
        <v>81</v>
      </c>
      <c r="C75" s="156">
        <v>881</v>
      </c>
      <c r="D75" s="45">
        <v>116</v>
      </c>
      <c r="E75" s="46">
        <v>692</v>
      </c>
      <c r="F75" s="46">
        <v>574</v>
      </c>
      <c r="G75" s="46">
        <v>371</v>
      </c>
      <c r="H75" s="46">
        <v>26</v>
      </c>
      <c r="I75" s="46">
        <v>45</v>
      </c>
      <c r="J75" s="47">
        <v>1</v>
      </c>
      <c r="K75" s="33"/>
      <c r="L75" s="33"/>
      <c r="M75" s="33"/>
      <c r="N75" s="54"/>
    </row>
    <row r="76" spans="1:20" ht="13.5" customHeight="1" x14ac:dyDescent="0.15">
      <c r="A76" s="239"/>
      <c r="B76" s="50" t="s">
        <v>82</v>
      </c>
      <c r="C76" s="158"/>
      <c r="D76" s="142">
        <v>13.166855845629966</v>
      </c>
      <c r="E76" s="152">
        <v>78.547105561861514</v>
      </c>
      <c r="F76" s="152">
        <v>65.153234960272428</v>
      </c>
      <c r="G76" s="152">
        <v>42.111237230419981</v>
      </c>
      <c r="H76" s="152">
        <v>2.9511918274687856</v>
      </c>
      <c r="I76" s="152">
        <v>5.1078320090805898</v>
      </c>
      <c r="J76" s="147">
        <v>0.11350737797956867</v>
      </c>
      <c r="K76" s="186"/>
      <c r="L76" s="205"/>
      <c r="M76" s="205"/>
      <c r="N76" s="186"/>
      <c r="O76" s="186"/>
      <c r="P76" s="186"/>
      <c r="Q76" s="186"/>
      <c r="R76" s="186"/>
      <c r="S76" s="186"/>
      <c r="T76" s="186"/>
    </row>
    <row r="77" spans="1:20" ht="13.5" customHeight="1" x14ac:dyDescent="0.15">
      <c r="A77" s="239"/>
      <c r="B77" s="44" t="s">
        <v>83</v>
      </c>
      <c r="C77" s="156">
        <v>268</v>
      </c>
      <c r="D77" s="45">
        <v>38</v>
      </c>
      <c r="E77" s="46">
        <v>211</v>
      </c>
      <c r="F77" s="46">
        <v>166</v>
      </c>
      <c r="G77" s="46">
        <v>98</v>
      </c>
      <c r="H77" s="46">
        <v>6</v>
      </c>
      <c r="I77" s="46">
        <v>18</v>
      </c>
      <c r="J77" s="47">
        <v>1</v>
      </c>
      <c r="K77" s="33"/>
      <c r="L77" s="33"/>
      <c r="M77" s="33"/>
      <c r="N77" s="56"/>
    </row>
    <row r="78" spans="1:20" ht="13.5" customHeight="1" x14ac:dyDescent="0.15">
      <c r="A78" s="239"/>
      <c r="B78" s="50"/>
      <c r="C78" s="158"/>
      <c r="D78" s="142">
        <v>14.17910447761194</v>
      </c>
      <c r="E78" s="152">
        <v>78.731343283582092</v>
      </c>
      <c r="F78" s="152">
        <v>61.940298507462686</v>
      </c>
      <c r="G78" s="152">
        <v>36.567164179104481</v>
      </c>
      <c r="H78" s="152">
        <v>2.2388059701492535</v>
      </c>
      <c r="I78" s="152">
        <v>6.7164179104477615</v>
      </c>
      <c r="J78" s="147">
        <v>0.37313432835820892</v>
      </c>
      <c r="K78" s="186"/>
      <c r="L78" s="205"/>
      <c r="M78" s="205"/>
      <c r="N78" s="186"/>
      <c r="O78" s="186"/>
      <c r="P78" s="186"/>
      <c r="Q78" s="186"/>
      <c r="R78" s="186"/>
      <c r="S78" s="186"/>
      <c r="T78" s="186"/>
    </row>
    <row r="79" spans="1:20" ht="13.5" customHeight="1" x14ac:dyDescent="0.15">
      <c r="A79" s="239"/>
      <c r="B79" s="44" t="s">
        <v>38</v>
      </c>
      <c r="C79" s="156">
        <v>64</v>
      </c>
      <c r="D79" s="45">
        <v>5</v>
      </c>
      <c r="E79" s="46">
        <v>40</v>
      </c>
      <c r="F79" s="46">
        <v>35</v>
      </c>
      <c r="G79" s="46">
        <v>19</v>
      </c>
      <c r="H79" s="46">
        <v>1</v>
      </c>
      <c r="I79" s="46">
        <v>10</v>
      </c>
      <c r="J79" s="47">
        <v>0</v>
      </c>
      <c r="K79" s="33"/>
      <c r="L79" s="33"/>
      <c r="M79" s="33"/>
      <c r="N79" s="55"/>
    </row>
    <row r="80" spans="1:20" ht="13.5" customHeight="1" thickBot="1" x14ac:dyDescent="0.2">
      <c r="A80" s="240"/>
      <c r="B80" s="52"/>
      <c r="C80" s="157"/>
      <c r="D80" s="149">
        <v>7.8125</v>
      </c>
      <c r="E80" s="214">
        <v>62.5</v>
      </c>
      <c r="F80" s="214">
        <v>54.6875</v>
      </c>
      <c r="G80" s="214">
        <v>29.6875</v>
      </c>
      <c r="H80" s="214">
        <v>1.5625</v>
      </c>
      <c r="I80" s="214">
        <v>15.625</v>
      </c>
      <c r="J80" s="154">
        <v>0</v>
      </c>
      <c r="K80" s="186"/>
      <c r="L80" s="205"/>
      <c r="M80" s="205"/>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45664-5AF4-4554-ADAA-FD49F5F2C181}">
  <sheetPr>
    <tabColor theme="4" tint="0.79998168889431442"/>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I1" s="4"/>
      <c r="Q1" s="5" t="s">
        <v>493</v>
      </c>
    </row>
    <row r="2" spans="1:20" ht="45" customHeight="1" thickBot="1" x14ac:dyDescent="0.2">
      <c r="A2" s="6" t="s">
        <v>504</v>
      </c>
      <c r="B2" s="7"/>
      <c r="C2" s="7"/>
      <c r="D2" s="7"/>
      <c r="E2" s="7"/>
      <c r="F2" s="7"/>
      <c r="G2" s="7"/>
      <c r="H2" s="7"/>
      <c r="I2" s="7"/>
      <c r="J2" s="7"/>
      <c r="K2" s="7"/>
      <c r="L2" s="7"/>
      <c r="M2" s="7"/>
      <c r="N2" s="7"/>
      <c r="O2" s="8"/>
    </row>
    <row r="3" spans="1:20" ht="15" customHeight="1" x14ac:dyDescent="0.15">
      <c r="A3" s="9"/>
      <c r="B3" s="10"/>
      <c r="C3" s="128"/>
      <c r="D3" s="11">
        <v>1</v>
      </c>
      <c r="E3" s="12">
        <v>2</v>
      </c>
      <c r="F3" s="12">
        <v>3</v>
      </c>
      <c r="G3" s="12">
        <v>4</v>
      </c>
      <c r="H3" s="12">
        <v>5</v>
      </c>
      <c r="I3" s="13"/>
      <c r="K3" s="11" t="s">
        <v>193</v>
      </c>
      <c r="L3" s="14" t="s">
        <v>194</v>
      </c>
      <c r="M3" s="15"/>
      <c r="N3" s="15"/>
    </row>
    <row r="4" spans="1:20" ht="144.9" customHeight="1" thickBot="1" x14ac:dyDescent="0.2">
      <c r="A4" s="16"/>
      <c r="B4" s="17"/>
      <c r="C4" s="18" t="s">
        <v>2</v>
      </c>
      <c r="D4" s="19" t="s">
        <v>505</v>
      </c>
      <c r="E4" s="20" t="s">
        <v>506</v>
      </c>
      <c r="F4" s="20" t="s">
        <v>5</v>
      </c>
      <c r="G4" s="20" t="s">
        <v>507</v>
      </c>
      <c r="H4" s="20" t="s">
        <v>508</v>
      </c>
      <c r="I4" s="21" t="s">
        <v>8</v>
      </c>
      <c r="K4" s="22" t="s">
        <v>509</v>
      </c>
      <c r="L4" s="21" t="s">
        <v>510</v>
      </c>
      <c r="M4" s="23"/>
      <c r="N4" s="23"/>
      <c r="O4" s="24"/>
    </row>
    <row r="5" spans="1:20" s="33" customFormat="1" ht="13.5" customHeight="1" x14ac:dyDescent="0.15">
      <c r="A5" s="25" t="s">
        <v>11</v>
      </c>
      <c r="B5" s="26"/>
      <c r="C5" s="156">
        <v>2483</v>
      </c>
      <c r="D5" s="27">
        <v>618</v>
      </c>
      <c r="E5" s="28">
        <v>1030</v>
      </c>
      <c r="F5" s="28">
        <v>514</v>
      </c>
      <c r="G5" s="28">
        <v>191</v>
      </c>
      <c r="H5" s="28">
        <v>113</v>
      </c>
      <c r="I5" s="29">
        <v>17</v>
      </c>
      <c r="J5" s="30"/>
      <c r="K5" s="31">
        <f>SUM(D5:E5)</f>
        <v>1648</v>
      </c>
      <c r="L5" s="29">
        <f>SUM(G5:H5)</f>
        <v>304</v>
      </c>
      <c r="M5" s="32"/>
      <c r="N5" s="32"/>
    </row>
    <row r="6" spans="1:20" ht="13.5" customHeight="1" thickBot="1" x14ac:dyDescent="0.2">
      <c r="A6" s="34"/>
      <c r="B6" s="35"/>
      <c r="C6" s="157"/>
      <c r="D6" s="145">
        <v>24.889246878775676</v>
      </c>
      <c r="E6" s="192">
        <v>41.482078131292795</v>
      </c>
      <c r="F6" s="192">
        <v>20.700765203383003</v>
      </c>
      <c r="G6" s="192">
        <v>7.6923076923076925</v>
      </c>
      <c r="H6" s="192">
        <v>4.5509464357631897</v>
      </c>
      <c r="I6" s="146">
        <v>0.68465565847764798</v>
      </c>
      <c r="J6" s="193"/>
      <c r="K6" s="172">
        <f>K5/$C5*100</f>
        <v>66.37132501006846</v>
      </c>
      <c r="L6" s="146">
        <f>L5/$C5*100</f>
        <v>12.243254128070882</v>
      </c>
      <c r="M6" s="185"/>
      <c r="N6" s="185"/>
      <c r="O6" s="186"/>
      <c r="P6" s="186"/>
      <c r="Q6" s="186"/>
      <c r="R6" s="186"/>
      <c r="S6" s="186"/>
      <c r="T6" s="186"/>
    </row>
    <row r="7" spans="1:20" s="33" customFormat="1" ht="13.5" customHeight="1" x14ac:dyDescent="0.15">
      <c r="A7" s="238" t="s">
        <v>12</v>
      </c>
      <c r="B7" s="37" t="s">
        <v>13</v>
      </c>
      <c r="C7" s="155">
        <v>1202</v>
      </c>
      <c r="D7" s="39">
        <v>298</v>
      </c>
      <c r="E7" s="40">
        <v>516</v>
      </c>
      <c r="F7" s="40">
        <v>232</v>
      </c>
      <c r="G7" s="40">
        <v>91</v>
      </c>
      <c r="H7" s="40">
        <v>57</v>
      </c>
      <c r="I7" s="41">
        <v>8</v>
      </c>
      <c r="J7" s="30"/>
      <c r="K7" s="42">
        <f t="shared" ref="K7" si="0">SUM(D7:E7)</f>
        <v>814</v>
      </c>
      <c r="L7" s="41">
        <f t="shared" ref="L7" si="1">SUM(G7:H7)</f>
        <v>148</v>
      </c>
    </row>
    <row r="8" spans="1:20" ht="13.5" customHeight="1" x14ac:dyDescent="0.15">
      <c r="A8" s="239"/>
      <c r="B8" s="43"/>
      <c r="C8" s="158"/>
      <c r="D8" s="142">
        <v>24.792013311148086</v>
      </c>
      <c r="E8" s="152">
        <v>42.928452579034939</v>
      </c>
      <c r="F8" s="152">
        <v>19.301164725457571</v>
      </c>
      <c r="G8" s="152">
        <v>7.570715474209651</v>
      </c>
      <c r="H8" s="152">
        <v>4.7420965058236275</v>
      </c>
      <c r="I8" s="147">
        <v>0.66555740432612309</v>
      </c>
      <c r="J8" s="193"/>
      <c r="K8" s="206">
        <f t="shared" ref="K8" si="2">K7/$C7*100</f>
        <v>67.720465890183021</v>
      </c>
      <c r="L8" s="208">
        <f t="shared" ref="L8" si="3">L7/$C7*100</f>
        <v>12.312811980033278</v>
      </c>
      <c r="M8" s="186"/>
      <c r="N8" s="186"/>
      <c r="O8" s="186"/>
      <c r="P8" s="186"/>
      <c r="Q8" s="186"/>
      <c r="R8" s="186"/>
      <c r="S8" s="186"/>
      <c r="T8" s="186"/>
    </row>
    <row r="9" spans="1:20" s="33" customFormat="1" ht="13.5" customHeight="1" x14ac:dyDescent="0.15">
      <c r="A9" s="239"/>
      <c r="B9" s="44" t="s">
        <v>14</v>
      </c>
      <c r="C9" s="156">
        <v>230</v>
      </c>
      <c r="D9" s="45">
        <v>55</v>
      </c>
      <c r="E9" s="46">
        <v>98</v>
      </c>
      <c r="F9" s="46">
        <v>53</v>
      </c>
      <c r="G9" s="46">
        <v>17</v>
      </c>
      <c r="H9" s="46">
        <v>7</v>
      </c>
      <c r="I9" s="47">
        <v>0</v>
      </c>
      <c r="J9" s="30"/>
      <c r="K9" s="48">
        <f t="shared" ref="K9" si="4">SUM(D9:E9)</f>
        <v>153</v>
      </c>
      <c r="L9" s="47">
        <f t="shared" ref="L9" si="5">SUM(G9:H9)</f>
        <v>24</v>
      </c>
    </row>
    <row r="10" spans="1:20" ht="13.5" customHeight="1" x14ac:dyDescent="0.15">
      <c r="A10" s="239"/>
      <c r="B10" s="43"/>
      <c r="C10" s="158"/>
      <c r="D10" s="142">
        <v>23.913043478260871</v>
      </c>
      <c r="E10" s="152">
        <v>42.608695652173914</v>
      </c>
      <c r="F10" s="152">
        <v>23.043478260869566</v>
      </c>
      <c r="G10" s="152">
        <v>7.3913043478260869</v>
      </c>
      <c r="H10" s="152">
        <v>3.0434782608695654</v>
      </c>
      <c r="I10" s="147">
        <v>0</v>
      </c>
      <c r="J10" s="193"/>
      <c r="K10" s="206">
        <f t="shared" ref="K10" si="6">K9/$C9*100</f>
        <v>66.521739130434781</v>
      </c>
      <c r="L10" s="208">
        <f t="shared" ref="L10" si="7">L9/$C9*100</f>
        <v>10.434782608695652</v>
      </c>
      <c r="M10" s="186"/>
      <c r="N10" s="186"/>
      <c r="O10" s="186"/>
      <c r="P10" s="186"/>
      <c r="Q10" s="186"/>
      <c r="R10" s="186"/>
      <c r="S10" s="186"/>
      <c r="T10" s="186"/>
    </row>
    <row r="11" spans="1:20" s="33" customFormat="1" ht="13.5" customHeight="1" x14ac:dyDescent="0.15">
      <c r="A11" s="239"/>
      <c r="B11" s="44" t="s">
        <v>15</v>
      </c>
      <c r="C11" s="156">
        <v>625</v>
      </c>
      <c r="D11" s="45">
        <v>153</v>
      </c>
      <c r="E11" s="46">
        <v>255</v>
      </c>
      <c r="F11" s="46">
        <v>138</v>
      </c>
      <c r="G11" s="46">
        <v>51</v>
      </c>
      <c r="H11" s="46">
        <v>24</v>
      </c>
      <c r="I11" s="47">
        <v>4</v>
      </c>
      <c r="J11" s="30"/>
      <c r="K11" s="48">
        <f t="shared" ref="K11" si="8">SUM(D11:E11)</f>
        <v>408</v>
      </c>
      <c r="L11" s="47">
        <f t="shared" ref="L11" si="9">SUM(G11:H11)</f>
        <v>75</v>
      </c>
    </row>
    <row r="12" spans="1:20" ht="13.5" customHeight="1" x14ac:dyDescent="0.15">
      <c r="A12" s="239"/>
      <c r="B12" s="43"/>
      <c r="C12" s="158"/>
      <c r="D12" s="142">
        <v>24.48</v>
      </c>
      <c r="E12" s="152">
        <v>40.799999999999997</v>
      </c>
      <c r="F12" s="152">
        <v>22.08</v>
      </c>
      <c r="G12" s="152">
        <v>8.16</v>
      </c>
      <c r="H12" s="152">
        <v>3.84</v>
      </c>
      <c r="I12" s="147">
        <v>0.64</v>
      </c>
      <c r="J12" s="193"/>
      <c r="K12" s="206">
        <f t="shared" ref="K12" si="10">K11/$C11*100</f>
        <v>65.28</v>
      </c>
      <c r="L12" s="208">
        <f t="shared" ref="L12" si="11">L11/$C11*100</f>
        <v>12</v>
      </c>
      <c r="M12" s="186"/>
      <c r="N12" s="186"/>
      <c r="O12" s="186"/>
      <c r="P12" s="186"/>
      <c r="Q12" s="186"/>
      <c r="R12" s="186"/>
      <c r="S12" s="186"/>
      <c r="T12" s="186"/>
    </row>
    <row r="13" spans="1:20" s="33" customFormat="1" ht="13.5" customHeight="1" x14ac:dyDescent="0.15">
      <c r="A13" s="239"/>
      <c r="B13" s="44" t="s">
        <v>16</v>
      </c>
      <c r="C13" s="156">
        <v>173</v>
      </c>
      <c r="D13" s="45">
        <v>48</v>
      </c>
      <c r="E13" s="46">
        <v>62</v>
      </c>
      <c r="F13" s="46">
        <v>39</v>
      </c>
      <c r="G13" s="46">
        <v>16</v>
      </c>
      <c r="H13" s="46">
        <v>5</v>
      </c>
      <c r="I13" s="47">
        <v>3</v>
      </c>
      <c r="J13" s="30"/>
      <c r="K13" s="48">
        <f t="shared" ref="K13" si="12">SUM(D13:E13)</f>
        <v>110</v>
      </c>
      <c r="L13" s="47">
        <f t="shared" ref="L13" si="13">SUM(G13:H13)</f>
        <v>21</v>
      </c>
    </row>
    <row r="14" spans="1:20" ht="13.5" customHeight="1" x14ac:dyDescent="0.15">
      <c r="A14" s="239"/>
      <c r="B14" s="43"/>
      <c r="C14" s="158"/>
      <c r="D14" s="142">
        <v>27.74566473988439</v>
      </c>
      <c r="E14" s="152">
        <v>35.838150289017342</v>
      </c>
      <c r="F14" s="152">
        <v>22.543352601156069</v>
      </c>
      <c r="G14" s="152">
        <v>9.2485549132947966</v>
      </c>
      <c r="H14" s="152">
        <v>2.8901734104046244</v>
      </c>
      <c r="I14" s="147">
        <v>1.7341040462427744</v>
      </c>
      <c r="J14" s="193"/>
      <c r="K14" s="206">
        <f t="shared" ref="K14" si="14">K13/$C13*100</f>
        <v>63.583815028901739</v>
      </c>
      <c r="L14" s="208">
        <f t="shared" ref="L14" si="15">L13/$C13*100</f>
        <v>12.138728323699421</v>
      </c>
      <c r="M14" s="186"/>
      <c r="N14" s="186"/>
      <c r="O14" s="186"/>
      <c r="P14" s="186"/>
      <c r="Q14" s="186"/>
      <c r="R14" s="186"/>
      <c r="S14" s="186"/>
      <c r="T14" s="186"/>
    </row>
    <row r="15" spans="1:20" s="33" customFormat="1" ht="13.5" customHeight="1" x14ac:dyDescent="0.15">
      <c r="A15" s="239"/>
      <c r="B15" s="44" t="s">
        <v>17</v>
      </c>
      <c r="C15" s="156">
        <v>173</v>
      </c>
      <c r="D15" s="45">
        <v>42</v>
      </c>
      <c r="E15" s="46">
        <v>66</v>
      </c>
      <c r="F15" s="46">
        <v>37</v>
      </c>
      <c r="G15" s="46">
        <v>12</v>
      </c>
      <c r="H15" s="46">
        <v>15</v>
      </c>
      <c r="I15" s="47">
        <v>1</v>
      </c>
      <c r="J15" s="30"/>
      <c r="K15" s="48">
        <f t="shared" ref="K15" si="16">SUM(D15:E15)</f>
        <v>108</v>
      </c>
      <c r="L15" s="47">
        <f t="shared" ref="L15" si="17">SUM(G15:H15)</f>
        <v>27</v>
      </c>
    </row>
    <row r="16" spans="1:20" ht="13.5" customHeight="1" x14ac:dyDescent="0.15">
      <c r="A16" s="239"/>
      <c r="B16" s="43"/>
      <c r="C16" s="158"/>
      <c r="D16" s="142">
        <v>24.277456647398843</v>
      </c>
      <c r="E16" s="152">
        <v>38.150289017341038</v>
      </c>
      <c r="F16" s="152">
        <v>21.387283236994222</v>
      </c>
      <c r="G16" s="152">
        <v>6.9364161849710975</v>
      </c>
      <c r="H16" s="152">
        <v>8.6705202312138727</v>
      </c>
      <c r="I16" s="147">
        <v>0.57803468208092479</v>
      </c>
      <c r="J16" s="193"/>
      <c r="K16" s="206">
        <f t="shared" ref="K16" si="18">K15/$C15*100</f>
        <v>62.427745664739888</v>
      </c>
      <c r="L16" s="208">
        <f t="shared" ref="L16" si="19">L15/$C15*100</f>
        <v>15.606936416184972</v>
      </c>
      <c r="M16" s="186"/>
      <c r="N16" s="186"/>
      <c r="O16" s="186"/>
      <c r="P16" s="186"/>
      <c r="Q16" s="186"/>
      <c r="R16" s="186"/>
      <c r="S16" s="186"/>
      <c r="T16" s="186"/>
    </row>
    <row r="17" spans="1:20" s="33" customFormat="1" ht="13.5" customHeight="1" x14ac:dyDescent="0.15">
      <c r="A17" s="239"/>
      <c r="B17" s="44" t="s">
        <v>18</v>
      </c>
      <c r="C17" s="156">
        <v>80</v>
      </c>
      <c r="D17" s="45">
        <v>22</v>
      </c>
      <c r="E17" s="46">
        <v>33</v>
      </c>
      <c r="F17" s="46">
        <v>15</v>
      </c>
      <c r="G17" s="46">
        <v>4</v>
      </c>
      <c r="H17" s="46">
        <v>5</v>
      </c>
      <c r="I17" s="47">
        <v>1</v>
      </c>
      <c r="J17" s="30"/>
      <c r="K17" s="48">
        <f t="shared" ref="K17" si="20">SUM(D17:E17)</f>
        <v>55</v>
      </c>
      <c r="L17" s="47">
        <f t="shared" ref="L17" si="21">SUM(G17:H17)</f>
        <v>9</v>
      </c>
    </row>
    <row r="18" spans="1:20" ht="13.5" customHeight="1" thickBot="1" x14ac:dyDescent="0.2">
      <c r="A18" s="240"/>
      <c r="B18" s="49"/>
      <c r="C18" s="157"/>
      <c r="D18" s="149">
        <v>27.500000000000004</v>
      </c>
      <c r="E18" s="214">
        <v>41.25</v>
      </c>
      <c r="F18" s="214">
        <v>18.75</v>
      </c>
      <c r="G18" s="214">
        <v>5</v>
      </c>
      <c r="H18" s="214">
        <v>6.25</v>
      </c>
      <c r="I18" s="154">
        <v>1.25</v>
      </c>
      <c r="J18" s="193"/>
      <c r="K18" s="216">
        <f t="shared" ref="K18" si="22">K17/$C17*100</f>
        <v>68.75</v>
      </c>
      <c r="L18" s="196">
        <f t="shared" ref="L18" si="23">L17/$C17*100</f>
        <v>11.25</v>
      </c>
      <c r="M18" s="186"/>
      <c r="N18" s="186"/>
      <c r="O18" s="186"/>
      <c r="P18" s="186"/>
      <c r="Q18" s="186"/>
      <c r="R18" s="186"/>
      <c r="S18" s="186"/>
      <c r="T18" s="186"/>
    </row>
    <row r="19" spans="1:20" s="33" customFormat="1" ht="13.5" customHeight="1" x14ac:dyDescent="0.15">
      <c r="A19" s="238" t="s">
        <v>19</v>
      </c>
      <c r="B19" s="37" t="s">
        <v>20</v>
      </c>
      <c r="C19" s="155">
        <v>1001</v>
      </c>
      <c r="D19" s="39">
        <v>285</v>
      </c>
      <c r="E19" s="40">
        <v>409</v>
      </c>
      <c r="F19" s="40">
        <v>175</v>
      </c>
      <c r="G19" s="40">
        <v>69</v>
      </c>
      <c r="H19" s="40">
        <v>56</v>
      </c>
      <c r="I19" s="41">
        <v>7</v>
      </c>
      <c r="J19" s="30"/>
      <c r="K19" s="48">
        <f t="shared" ref="K19" si="24">SUM(D19:E19)</f>
        <v>694</v>
      </c>
      <c r="L19" s="47">
        <f t="shared" ref="L19" si="25">SUM(G19:H19)</f>
        <v>125</v>
      </c>
    </row>
    <row r="20" spans="1:20" s="51" customFormat="1" ht="13.5" customHeight="1" x14ac:dyDescent="0.15">
      <c r="A20" s="239"/>
      <c r="B20" s="50"/>
      <c r="C20" s="158"/>
      <c r="D20" s="142">
        <v>28.471528471528472</v>
      </c>
      <c r="E20" s="152">
        <v>40.859140859140858</v>
      </c>
      <c r="F20" s="152">
        <v>17.482517482517483</v>
      </c>
      <c r="G20" s="152">
        <v>6.8931068931068928</v>
      </c>
      <c r="H20" s="152">
        <v>5.5944055944055942</v>
      </c>
      <c r="I20" s="147">
        <v>0.69930069930069927</v>
      </c>
      <c r="J20" s="193"/>
      <c r="K20" s="206">
        <f t="shared" ref="K20" si="26">K19/$C19*100</f>
        <v>69.330669330669323</v>
      </c>
      <c r="L20" s="208">
        <f t="shared" ref="L20" si="27">L19/$C19*100</f>
        <v>12.487512487512488</v>
      </c>
      <c r="M20" s="186"/>
      <c r="N20" s="186"/>
      <c r="O20" s="186"/>
      <c r="P20" s="186"/>
      <c r="Q20" s="186"/>
      <c r="R20" s="186"/>
      <c r="S20" s="186"/>
      <c r="T20" s="186"/>
    </row>
    <row r="21" spans="1:20" s="33" customFormat="1" ht="13.5" customHeight="1" x14ac:dyDescent="0.15">
      <c r="A21" s="239"/>
      <c r="B21" s="44" t="s">
        <v>21</v>
      </c>
      <c r="C21" s="156">
        <v>1454</v>
      </c>
      <c r="D21" s="45">
        <v>329</v>
      </c>
      <c r="E21" s="46">
        <v>611</v>
      </c>
      <c r="F21" s="46">
        <v>333</v>
      </c>
      <c r="G21" s="46">
        <v>121</v>
      </c>
      <c r="H21" s="46">
        <v>51</v>
      </c>
      <c r="I21" s="47">
        <v>9</v>
      </c>
      <c r="J21" s="30"/>
      <c r="K21" s="48">
        <f t="shared" ref="K21" si="28">SUM(D21:E21)</f>
        <v>940</v>
      </c>
      <c r="L21" s="47">
        <f t="shared" ref="L21" si="29">SUM(G21:H21)</f>
        <v>172</v>
      </c>
    </row>
    <row r="22" spans="1:20" s="51" customFormat="1" ht="13.5" customHeight="1" x14ac:dyDescent="0.15">
      <c r="A22" s="239"/>
      <c r="B22" s="50"/>
      <c r="C22" s="158"/>
      <c r="D22" s="142">
        <v>22.627235213204951</v>
      </c>
      <c r="E22" s="152">
        <v>42.02200825309491</v>
      </c>
      <c r="F22" s="152">
        <v>22.902338376891336</v>
      </c>
      <c r="G22" s="152">
        <v>8.3218707015130668</v>
      </c>
      <c r="H22" s="152">
        <v>3.5075653370013753</v>
      </c>
      <c r="I22" s="147">
        <v>0.61898211829436034</v>
      </c>
      <c r="J22" s="186"/>
      <c r="K22" s="206">
        <f t="shared" ref="K22" si="30">K21/$C21*100</f>
        <v>64.649243466299865</v>
      </c>
      <c r="L22" s="208">
        <f t="shared" ref="L22" si="31">L21/$C21*100</f>
        <v>11.829436038514443</v>
      </c>
      <c r="M22" s="186"/>
      <c r="N22" s="186"/>
      <c r="O22" s="186"/>
      <c r="P22" s="186"/>
      <c r="Q22" s="186"/>
      <c r="R22" s="186"/>
      <c r="S22" s="186"/>
      <c r="T22" s="186"/>
    </row>
    <row r="23" spans="1:20" s="51" customFormat="1" ht="13.5" customHeight="1" x14ac:dyDescent="0.15">
      <c r="A23" s="239"/>
      <c r="B23" s="44" t="s">
        <v>75</v>
      </c>
      <c r="C23" s="156">
        <v>7</v>
      </c>
      <c r="D23" s="45">
        <v>0</v>
      </c>
      <c r="E23" s="46">
        <v>1</v>
      </c>
      <c r="F23" s="46">
        <v>3</v>
      </c>
      <c r="G23" s="46">
        <v>1</v>
      </c>
      <c r="H23" s="46">
        <v>2</v>
      </c>
      <c r="I23" s="47">
        <v>0</v>
      </c>
      <c r="J23" s="30"/>
      <c r="K23" s="48">
        <f t="shared" ref="K23" si="32">SUM(D23:E23)</f>
        <v>1</v>
      </c>
      <c r="L23" s="47">
        <f t="shared" ref="L23" si="33">SUM(G23:H23)</f>
        <v>3</v>
      </c>
    </row>
    <row r="24" spans="1:20" s="51" customFormat="1" ht="13.5" customHeight="1" x14ac:dyDescent="0.15">
      <c r="A24" s="239"/>
      <c r="B24" s="50"/>
      <c r="C24" s="158"/>
      <c r="D24" s="142">
        <v>0</v>
      </c>
      <c r="E24" s="152">
        <v>14.285714285714285</v>
      </c>
      <c r="F24" s="152">
        <v>42.857142857142854</v>
      </c>
      <c r="G24" s="152">
        <v>14.285714285714285</v>
      </c>
      <c r="H24" s="152">
        <v>28.571428571428569</v>
      </c>
      <c r="I24" s="147">
        <v>0</v>
      </c>
      <c r="J24" s="186"/>
      <c r="K24" s="206">
        <f t="shared" ref="K24" si="34">K23/$C23*100</f>
        <v>14.285714285714285</v>
      </c>
      <c r="L24" s="208">
        <f t="shared" ref="L24" si="35">L23/$C23*100</f>
        <v>42.857142857142854</v>
      </c>
      <c r="M24" s="186"/>
      <c r="N24" s="186"/>
      <c r="O24" s="186"/>
      <c r="P24" s="186"/>
      <c r="Q24" s="186"/>
      <c r="R24" s="186"/>
      <c r="S24" s="186"/>
      <c r="T24" s="186"/>
    </row>
    <row r="25" spans="1:20" s="33" customFormat="1" ht="13.5" customHeight="1" x14ac:dyDescent="0.15">
      <c r="A25" s="239"/>
      <c r="B25" s="44" t="s">
        <v>8</v>
      </c>
      <c r="C25" s="156">
        <v>21</v>
      </c>
      <c r="D25" s="45">
        <v>4</v>
      </c>
      <c r="E25" s="46">
        <v>9</v>
      </c>
      <c r="F25" s="46">
        <v>3</v>
      </c>
      <c r="G25" s="46">
        <v>0</v>
      </c>
      <c r="H25" s="46">
        <v>4</v>
      </c>
      <c r="I25" s="47">
        <v>1</v>
      </c>
      <c r="K25" s="48">
        <f t="shared" ref="K25" si="36">SUM(D25:E25)</f>
        <v>13</v>
      </c>
      <c r="L25" s="47">
        <f t="shared" ref="L25" si="37">SUM(G25:H25)</f>
        <v>4</v>
      </c>
    </row>
    <row r="26" spans="1:20" s="51" customFormat="1" ht="13.5" customHeight="1" thickBot="1" x14ac:dyDescent="0.2">
      <c r="A26" s="240"/>
      <c r="B26" s="52"/>
      <c r="C26" s="157"/>
      <c r="D26" s="149">
        <v>19.047619047619047</v>
      </c>
      <c r="E26" s="214">
        <v>42.857142857142854</v>
      </c>
      <c r="F26" s="214">
        <v>14.285714285714285</v>
      </c>
      <c r="G26" s="214">
        <v>0</v>
      </c>
      <c r="H26" s="214">
        <v>19.047619047619047</v>
      </c>
      <c r="I26" s="154">
        <v>4.7619047619047619</v>
      </c>
      <c r="J26" s="186"/>
      <c r="K26" s="206">
        <f t="shared" ref="K26" si="38">K25/$C25*100</f>
        <v>61.904761904761905</v>
      </c>
      <c r="L26" s="208">
        <f t="shared" ref="L26" si="39">L25/$C25*100</f>
        <v>19.047619047619047</v>
      </c>
      <c r="M26" s="186"/>
      <c r="N26" s="186"/>
      <c r="O26" s="186"/>
      <c r="P26" s="186"/>
      <c r="Q26" s="186"/>
      <c r="R26" s="186"/>
      <c r="S26" s="186"/>
      <c r="T26" s="186"/>
    </row>
    <row r="27" spans="1:20" s="33" customFormat="1" ht="13.5" customHeight="1" x14ac:dyDescent="0.15">
      <c r="A27" s="238" t="s">
        <v>22</v>
      </c>
      <c r="B27" s="37" t="s">
        <v>23</v>
      </c>
      <c r="C27" s="155">
        <v>115</v>
      </c>
      <c r="D27" s="39">
        <v>20</v>
      </c>
      <c r="E27" s="40">
        <v>47</v>
      </c>
      <c r="F27" s="40">
        <v>28</v>
      </c>
      <c r="G27" s="40">
        <v>12</v>
      </c>
      <c r="H27" s="40">
        <v>8</v>
      </c>
      <c r="I27" s="41">
        <v>0</v>
      </c>
      <c r="K27" s="42">
        <f t="shared" ref="K27" si="40">SUM(D27:E27)</f>
        <v>67</v>
      </c>
      <c r="L27" s="41">
        <f t="shared" ref="L27" si="41">SUM(G27:H27)</f>
        <v>20</v>
      </c>
    </row>
    <row r="28" spans="1:20" s="51" customFormat="1" ht="13.5" customHeight="1" x14ac:dyDescent="0.15">
      <c r="A28" s="239"/>
      <c r="B28" s="50"/>
      <c r="C28" s="158"/>
      <c r="D28" s="142">
        <v>17.391304347826086</v>
      </c>
      <c r="E28" s="152">
        <v>40.869565217391305</v>
      </c>
      <c r="F28" s="152">
        <v>24.347826086956523</v>
      </c>
      <c r="G28" s="152">
        <v>10.434782608695652</v>
      </c>
      <c r="H28" s="152">
        <v>6.9565217391304346</v>
      </c>
      <c r="I28" s="147">
        <v>0</v>
      </c>
      <c r="J28" s="186"/>
      <c r="K28" s="206">
        <f t="shared" ref="K28" si="42">K27/$C27*100</f>
        <v>58.260869565217391</v>
      </c>
      <c r="L28" s="208">
        <f t="shared" ref="L28" si="43">L27/$C27*100</f>
        <v>17.391304347826086</v>
      </c>
      <c r="M28" s="186"/>
      <c r="N28" s="186"/>
      <c r="O28" s="186"/>
      <c r="P28" s="186"/>
      <c r="Q28" s="186"/>
      <c r="R28" s="186"/>
      <c r="S28" s="186"/>
      <c r="T28" s="186"/>
    </row>
    <row r="29" spans="1:20" s="33" customFormat="1" ht="13.5" customHeight="1" x14ac:dyDescent="0.15">
      <c r="A29" s="239"/>
      <c r="B29" s="44" t="s">
        <v>24</v>
      </c>
      <c r="C29" s="156">
        <v>201</v>
      </c>
      <c r="D29" s="45">
        <v>44</v>
      </c>
      <c r="E29" s="46">
        <v>79</v>
      </c>
      <c r="F29" s="46">
        <v>44</v>
      </c>
      <c r="G29" s="46">
        <v>23</v>
      </c>
      <c r="H29" s="46">
        <v>11</v>
      </c>
      <c r="I29" s="47">
        <v>0</v>
      </c>
      <c r="K29" s="48">
        <f t="shared" ref="K29" si="44">SUM(D29:E29)</f>
        <v>123</v>
      </c>
      <c r="L29" s="47">
        <f t="shared" ref="L29" si="45">SUM(G29:H29)</f>
        <v>34</v>
      </c>
    </row>
    <row r="30" spans="1:20" s="51" customFormat="1" ht="13.5" customHeight="1" x14ac:dyDescent="0.15">
      <c r="A30" s="239"/>
      <c r="B30" s="50"/>
      <c r="C30" s="158"/>
      <c r="D30" s="142">
        <v>21.890547263681594</v>
      </c>
      <c r="E30" s="152">
        <v>39.303482587064678</v>
      </c>
      <c r="F30" s="152">
        <v>21.890547263681594</v>
      </c>
      <c r="G30" s="152">
        <v>11.442786069651742</v>
      </c>
      <c r="H30" s="152">
        <v>5.4726368159203984</v>
      </c>
      <c r="I30" s="147">
        <v>0</v>
      </c>
      <c r="J30" s="186"/>
      <c r="K30" s="206">
        <f t="shared" ref="K30" si="46">K29/$C29*100</f>
        <v>61.194029850746269</v>
      </c>
      <c r="L30" s="208">
        <f t="shared" ref="L30" si="47">L29/$C29*100</f>
        <v>16.915422885572141</v>
      </c>
      <c r="M30" s="186"/>
      <c r="N30" s="186"/>
      <c r="O30" s="186"/>
      <c r="P30" s="186"/>
      <c r="Q30" s="186"/>
      <c r="R30" s="186"/>
      <c r="S30" s="186"/>
      <c r="T30" s="186"/>
    </row>
    <row r="31" spans="1:20" s="33" customFormat="1" ht="13.5" customHeight="1" x14ac:dyDescent="0.15">
      <c r="A31" s="239"/>
      <c r="B31" s="44" t="s">
        <v>25</v>
      </c>
      <c r="C31" s="156">
        <v>316</v>
      </c>
      <c r="D31" s="45">
        <v>67</v>
      </c>
      <c r="E31" s="46">
        <v>134</v>
      </c>
      <c r="F31" s="46">
        <v>81</v>
      </c>
      <c r="G31" s="46">
        <v>20</v>
      </c>
      <c r="H31" s="46">
        <v>14</v>
      </c>
      <c r="I31" s="47">
        <v>0</v>
      </c>
      <c r="K31" s="48">
        <f t="shared" ref="K31" si="48">SUM(D31:E31)</f>
        <v>201</v>
      </c>
      <c r="L31" s="47">
        <f t="shared" ref="L31" si="49">SUM(G31:H31)</f>
        <v>34</v>
      </c>
    </row>
    <row r="32" spans="1:20" s="51" customFormat="1" ht="13.5" customHeight="1" x14ac:dyDescent="0.15">
      <c r="A32" s="239"/>
      <c r="B32" s="50"/>
      <c r="C32" s="158"/>
      <c r="D32" s="142">
        <v>21.202531645569618</v>
      </c>
      <c r="E32" s="152">
        <v>42.405063291139236</v>
      </c>
      <c r="F32" s="152">
        <v>25.63291139240506</v>
      </c>
      <c r="G32" s="152">
        <v>6.3291139240506329</v>
      </c>
      <c r="H32" s="152">
        <v>4.4303797468354427</v>
      </c>
      <c r="I32" s="147">
        <v>0</v>
      </c>
      <c r="J32" s="186"/>
      <c r="K32" s="206">
        <f t="shared" ref="K32" si="50">K31/$C31*100</f>
        <v>63.607594936708857</v>
      </c>
      <c r="L32" s="208">
        <f t="shared" ref="L32" si="51">L31/$C31*100</f>
        <v>10.759493670886076</v>
      </c>
      <c r="M32" s="186"/>
      <c r="N32" s="186"/>
      <c r="O32" s="186"/>
      <c r="P32" s="186"/>
      <c r="Q32" s="186"/>
      <c r="R32" s="186"/>
      <c r="S32" s="186"/>
      <c r="T32" s="186"/>
    </row>
    <row r="33" spans="1:20" s="33" customFormat="1" ht="13.5" customHeight="1" x14ac:dyDescent="0.15">
      <c r="A33" s="239"/>
      <c r="B33" s="44" t="s">
        <v>26</v>
      </c>
      <c r="C33" s="156">
        <v>484</v>
      </c>
      <c r="D33" s="45">
        <v>103</v>
      </c>
      <c r="E33" s="46">
        <v>219</v>
      </c>
      <c r="F33" s="46">
        <v>104</v>
      </c>
      <c r="G33" s="46">
        <v>32</v>
      </c>
      <c r="H33" s="46">
        <v>25</v>
      </c>
      <c r="I33" s="47">
        <v>1</v>
      </c>
      <c r="K33" s="48">
        <f t="shared" ref="K33" si="52">SUM(D33:E33)</f>
        <v>322</v>
      </c>
      <c r="L33" s="47">
        <f t="shared" ref="L33" si="53">SUM(G33:H33)</f>
        <v>57</v>
      </c>
    </row>
    <row r="34" spans="1:20" s="51" customFormat="1" ht="13.5" customHeight="1" x14ac:dyDescent="0.15">
      <c r="A34" s="239"/>
      <c r="B34" s="50"/>
      <c r="C34" s="158"/>
      <c r="D34" s="142">
        <v>21.280991735537192</v>
      </c>
      <c r="E34" s="152">
        <v>45.247933884297517</v>
      </c>
      <c r="F34" s="152">
        <v>21.487603305785125</v>
      </c>
      <c r="G34" s="152">
        <v>6.6115702479338845</v>
      </c>
      <c r="H34" s="152">
        <v>5.1652892561983474</v>
      </c>
      <c r="I34" s="147">
        <v>0.20661157024793389</v>
      </c>
      <c r="J34" s="186"/>
      <c r="K34" s="206">
        <f t="shared" ref="K34" si="54">K33/$C33*100</f>
        <v>66.528925619834709</v>
      </c>
      <c r="L34" s="208">
        <f t="shared" ref="L34" si="55">L33/$C33*100</f>
        <v>11.776859504132231</v>
      </c>
      <c r="M34" s="186"/>
      <c r="N34" s="186"/>
      <c r="O34" s="186"/>
      <c r="P34" s="186"/>
      <c r="Q34" s="186"/>
      <c r="R34" s="186"/>
      <c r="S34" s="186"/>
      <c r="T34" s="186"/>
    </row>
    <row r="35" spans="1:20" s="33" customFormat="1" ht="13.5" customHeight="1" x14ac:dyDescent="0.15">
      <c r="A35" s="239"/>
      <c r="B35" s="44" t="s">
        <v>27</v>
      </c>
      <c r="C35" s="156">
        <v>568</v>
      </c>
      <c r="D35" s="45">
        <v>158</v>
      </c>
      <c r="E35" s="46">
        <v>230</v>
      </c>
      <c r="F35" s="46">
        <v>115</v>
      </c>
      <c r="G35" s="46">
        <v>37</v>
      </c>
      <c r="H35" s="46">
        <v>25</v>
      </c>
      <c r="I35" s="47">
        <v>3</v>
      </c>
      <c r="K35" s="48">
        <f t="shared" ref="K35" si="56">SUM(D35:E35)</f>
        <v>388</v>
      </c>
      <c r="L35" s="47">
        <f t="shared" ref="L35" si="57">SUM(G35:H35)</f>
        <v>62</v>
      </c>
    </row>
    <row r="36" spans="1:20" s="51" customFormat="1" ht="13.5" customHeight="1" x14ac:dyDescent="0.15">
      <c r="A36" s="239"/>
      <c r="B36" s="50"/>
      <c r="C36" s="158"/>
      <c r="D36" s="142">
        <v>27.816901408450708</v>
      </c>
      <c r="E36" s="152">
        <v>40.492957746478872</v>
      </c>
      <c r="F36" s="152">
        <v>20.246478873239436</v>
      </c>
      <c r="G36" s="152">
        <v>6.5140845070422531</v>
      </c>
      <c r="H36" s="152">
        <v>4.401408450704225</v>
      </c>
      <c r="I36" s="147">
        <v>0.528169014084507</v>
      </c>
      <c r="J36" s="186"/>
      <c r="K36" s="206">
        <f t="shared" ref="K36" si="58">K35/$C35*100</f>
        <v>68.309859154929569</v>
      </c>
      <c r="L36" s="208">
        <f t="shared" ref="L36" si="59">L35/$C35*100</f>
        <v>10.915492957746478</v>
      </c>
      <c r="M36" s="186"/>
      <c r="N36" s="186"/>
      <c r="O36" s="186"/>
      <c r="P36" s="186"/>
      <c r="Q36" s="186"/>
      <c r="R36" s="186"/>
      <c r="S36" s="186"/>
      <c r="T36" s="186"/>
    </row>
    <row r="37" spans="1:20" s="33" customFormat="1" ht="13.5" customHeight="1" x14ac:dyDescent="0.15">
      <c r="A37" s="239"/>
      <c r="B37" s="44" t="s">
        <v>28</v>
      </c>
      <c r="C37" s="156">
        <v>783</v>
      </c>
      <c r="D37" s="45">
        <v>224</v>
      </c>
      <c r="E37" s="46">
        <v>314</v>
      </c>
      <c r="F37" s="46">
        <v>139</v>
      </c>
      <c r="G37" s="46">
        <v>67</v>
      </c>
      <c r="H37" s="46">
        <v>27</v>
      </c>
      <c r="I37" s="47">
        <v>12</v>
      </c>
      <c r="K37" s="48">
        <f t="shared" ref="K37" si="60">SUM(D37:E37)</f>
        <v>538</v>
      </c>
      <c r="L37" s="47">
        <f t="shared" ref="L37" si="61">SUM(G37:H37)</f>
        <v>94</v>
      </c>
    </row>
    <row r="38" spans="1:20" s="51" customFormat="1" ht="13.5" customHeight="1" x14ac:dyDescent="0.15">
      <c r="A38" s="239"/>
      <c r="B38" s="50"/>
      <c r="C38" s="158"/>
      <c r="D38" s="142">
        <v>28.607918263090674</v>
      </c>
      <c r="E38" s="152">
        <v>40.102171136653894</v>
      </c>
      <c r="F38" s="152">
        <v>17.752234993614305</v>
      </c>
      <c r="G38" s="152">
        <v>8.5568326947637292</v>
      </c>
      <c r="H38" s="152">
        <v>3.4482758620689653</v>
      </c>
      <c r="I38" s="147">
        <v>1.5325670498084289</v>
      </c>
      <c r="J38" s="186"/>
      <c r="K38" s="206">
        <f t="shared" ref="K38" si="62">K37/$C37*100</f>
        <v>68.710089399744561</v>
      </c>
      <c r="L38" s="208">
        <f t="shared" ref="L38" si="63">L37/$C37*100</f>
        <v>12.005108556832694</v>
      </c>
      <c r="M38" s="186"/>
      <c r="N38" s="186"/>
      <c r="O38" s="186"/>
      <c r="P38" s="186"/>
      <c r="Q38" s="186"/>
      <c r="R38" s="186"/>
      <c r="S38" s="186"/>
      <c r="T38" s="186"/>
    </row>
    <row r="39" spans="1:20" s="33" customFormat="1" ht="13.5" customHeight="1" x14ac:dyDescent="0.15">
      <c r="A39" s="239"/>
      <c r="B39" s="44" t="s">
        <v>8</v>
      </c>
      <c r="C39" s="156">
        <v>16</v>
      </c>
      <c r="D39" s="45">
        <v>2</v>
      </c>
      <c r="E39" s="46">
        <v>7</v>
      </c>
      <c r="F39" s="46">
        <v>3</v>
      </c>
      <c r="G39" s="46">
        <v>0</v>
      </c>
      <c r="H39" s="46">
        <v>3</v>
      </c>
      <c r="I39" s="47">
        <v>1</v>
      </c>
      <c r="K39" s="48">
        <f t="shared" ref="K39" si="64">SUM(D39:E39)</f>
        <v>9</v>
      </c>
      <c r="L39" s="47">
        <f t="shared" ref="L39" si="65">SUM(G39:H39)</f>
        <v>3</v>
      </c>
    </row>
    <row r="40" spans="1:20" s="51" customFormat="1" ht="13.5" customHeight="1" thickBot="1" x14ac:dyDescent="0.2">
      <c r="A40" s="240"/>
      <c r="B40" s="52"/>
      <c r="C40" s="157"/>
      <c r="D40" s="149">
        <v>12.5</v>
      </c>
      <c r="E40" s="214">
        <v>43.75</v>
      </c>
      <c r="F40" s="214">
        <v>18.75</v>
      </c>
      <c r="G40" s="214">
        <v>0</v>
      </c>
      <c r="H40" s="214">
        <v>18.75</v>
      </c>
      <c r="I40" s="154">
        <v>6.25</v>
      </c>
      <c r="J40" s="186"/>
      <c r="K40" s="216">
        <f t="shared" ref="K40" si="66">K39/$C39*100</f>
        <v>56.25</v>
      </c>
      <c r="L40" s="196">
        <f t="shared" ref="L40" si="67">L39/$C39*100</f>
        <v>18.75</v>
      </c>
      <c r="M40" s="186"/>
      <c r="N40" s="186"/>
      <c r="O40" s="186"/>
      <c r="P40" s="186"/>
      <c r="Q40" s="186"/>
      <c r="R40" s="186"/>
      <c r="S40" s="186"/>
      <c r="T40" s="186"/>
    </row>
    <row r="41" spans="1:20" s="33" customFormat="1" ht="13.5" customHeight="1" x14ac:dyDescent="0.15">
      <c r="A41" s="239" t="s">
        <v>29</v>
      </c>
      <c r="B41" s="44" t="s">
        <v>30</v>
      </c>
      <c r="C41" s="156">
        <v>92</v>
      </c>
      <c r="D41" s="45">
        <v>16</v>
      </c>
      <c r="E41" s="46">
        <v>39</v>
      </c>
      <c r="F41" s="46">
        <v>20</v>
      </c>
      <c r="G41" s="46">
        <v>11</v>
      </c>
      <c r="H41" s="46">
        <v>6</v>
      </c>
      <c r="I41" s="47">
        <v>0</v>
      </c>
      <c r="K41" s="48">
        <f t="shared" ref="K41" si="68">SUM(D41:E41)</f>
        <v>55</v>
      </c>
      <c r="L41" s="47">
        <f t="shared" ref="L41" si="69">SUM(G41:H41)</f>
        <v>17</v>
      </c>
    </row>
    <row r="42" spans="1:20" s="51" customFormat="1" ht="13.5" customHeight="1" x14ac:dyDescent="0.15">
      <c r="A42" s="239"/>
      <c r="B42" s="50"/>
      <c r="C42" s="158"/>
      <c r="D42" s="142">
        <v>17.391304347826086</v>
      </c>
      <c r="E42" s="152">
        <v>42.391304347826086</v>
      </c>
      <c r="F42" s="152">
        <v>21.739130434782609</v>
      </c>
      <c r="G42" s="152">
        <v>11.956521739130435</v>
      </c>
      <c r="H42" s="152">
        <v>6.5217391304347823</v>
      </c>
      <c r="I42" s="147">
        <v>0</v>
      </c>
      <c r="J42" s="186"/>
      <c r="K42" s="206">
        <f t="shared" ref="K42" si="70">K41/$C41*100</f>
        <v>59.782608695652172</v>
      </c>
      <c r="L42" s="208">
        <f t="shared" ref="L42" si="71">L41/$C41*100</f>
        <v>18.478260869565215</v>
      </c>
      <c r="M42" s="186"/>
      <c r="N42" s="186"/>
      <c r="O42" s="186"/>
      <c r="P42" s="186"/>
      <c r="Q42" s="186"/>
      <c r="R42" s="186"/>
      <c r="S42" s="186"/>
      <c r="T42" s="186"/>
    </row>
    <row r="43" spans="1:20" s="51" customFormat="1" ht="13.5" customHeight="1" x14ac:dyDescent="0.15">
      <c r="A43" s="239"/>
      <c r="B43" s="44" t="s">
        <v>76</v>
      </c>
      <c r="C43" s="156">
        <v>339</v>
      </c>
      <c r="D43" s="45">
        <v>70</v>
      </c>
      <c r="E43" s="46">
        <v>150</v>
      </c>
      <c r="F43" s="46">
        <v>68</v>
      </c>
      <c r="G43" s="46">
        <v>26</v>
      </c>
      <c r="H43" s="46">
        <v>25</v>
      </c>
      <c r="I43" s="47">
        <v>0</v>
      </c>
      <c r="J43" s="33"/>
      <c r="K43" s="48">
        <f t="shared" ref="K43" si="72">SUM(D43:E43)</f>
        <v>220</v>
      </c>
      <c r="L43" s="47">
        <f t="shared" ref="L43" si="73">SUM(G43:H43)</f>
        <v>51</v>
      </c>
      <c r="M43" s="33"/>
      <c r="N43" s="33"/>
      <c r="O43" s="33"/>
      <c r="P43" s="33"/>
      <c r="Q43" s="33"/>
      <c r="R43" s="33"/>
      <c r="S43" s="33"/>
      <c r="T43" s="33"/>
    </row>
    <row r="44" spans="1:20" s="51" customFormat="1" ht="13.5" customHeight="1" x14ac:dyDescent="0.15">
      <c r="A44" s="239"/>
      <c r="B44" s="50"/>
      <c r="C44" s="158"/>
      <c r="D44" s="142">
        <v>20.64896755162242</v>
      </c>
      <c r="E44" s="152">
        <v>44.247787610619469</v>
      </c>
      <c r="F44" s="152">
        <v>20.058997050147493</v>
      </c>
      <c r="G44" s="152">
        <v>7.6696165191740411</v>
      </c>
      <c r="H44" s="152">
        <v>7.3746312684365778</v>
      </c>
      <c r="I44" s="147">
        <v>0</v>
      </c>
      <c r="J44" s="186"/>
      <c r="K44" s="206">
        <f t="shared" ref="K44" si="74">K43/$C43*100</f>
        <v>64.896755162241888</v>
      </c>
      <c r="L44" s="208">
        <f t="shared" ref="L44" si="75">L43/$C43*100</f>
        <v>15.044247787610621</v>
      </c>
      <c r="M44" s="186"/>
      <c r="N44" s="186"/>
      <c r="O44" s="186"/>
      <c r="P44" s="186"/>
      <c r="Q44" s="186"/>
      <c r="R44" s="186"/>
      <c r="S44" s="186"/>
      <c r="T44" s="186"/>
    </row>
    <row r="45" spans="1:20" s="33" customFormat="1" ht="13.5" customHeight="1" x14ac:dyDescent="0.15">
      <c r="A45" s="239"/>
      <c r="B45" s="44" t="s">
        <v>31</v>
      </c>
      <c r="C45" s="156">
        <v>219</v>
      </c>
      <c r="D45" s="45">
        <v>62</v>
      </c>
      <c r="E45" s="46">
        <v>82</v>
      </c>
      <c r="F45" s="46">
        <v>53</v>
      </c>
      <c r="G45" s="46">
        <v>11</v>
      </c>
      <c r="H45" s="46">
        <v>10</v>
      </c>
      <c r="I45" s="47">
        <v>1</v>
      </c>
      <c r="K45" s="48">
        <f t="shared" ref="K45" si="76">SUM(D45:E45)</f>
        <v>144</v>
      </c>
      <c r="L45" s="47">
        <f t="shared" ref="L45" si="77">SUM(G45:H45)</f>
        <v>21</v>
      </c>
    </row>
    <row r="46" spans="1:20" s="51" customFormat="1" ht="13.5" customHeight="1" x14ac:dyDescent="0.15">
      <c r="A46" s="239"/>
      <c r="B46" s="50"/>
      <c r="C46" s="158"/>
      <c r="D46" s="142">
        <v>28.31050228310502</v>
      </c>
      <c r="E46" s="152">
        <v>37.442922374429223</v>
      </c>
      <c r="F46" s="152">
        <v>24.200913242009133</v>
      </c>
      <c r="G46" s="152">
        <v>5.0228310502283104</v>
      </c>
      <c r="H46" s="152">
        <v>4.5662100456620998</v>
      </c>
      <c r="I46" s="147">
        <v>0.45662100456621002</v>
      </c>
      <c r="J46" s="186"/>
      <c r="K46" s="206">
        <f t="shared" ref="K46" si="78">K45/$C45*100</f>
        <v>65.753424657534239</v>
      </c>
      <c r="L46" s="208">
        <f t="shared" ref="L46" si="79">L45/$C45*100</f>
        <v>9.5890410958904102</v>
      </c>
      <c r="M46" s="186"/>
      <c r="N46" s="186"/>
      <c r="O46" s="186"/>
      <c r="P46" s="186"/>
      <c r="Q46" s="186"/>
      <c r="R46" s="186"/>
      <c r="S46" s="186"/>
      <c r="T46" s="186"/>
    </row>
    <row r="47" spans="1:20" s="33" customFormat="1" ht="13.5" customHeight="1" x14ac:dyDescent="0.15">
      <c r="A47" s="239"/>
      <c r="B47" s="44" t="s">
        <v>32</v>
      </c>
      <c r="C47" s="156">
        <v>156</v>
      </c>
      <c r="D47" s="45">
        <v>36</v>
      </c>
      <c r="E47" s="46">
        <v>60</v>
      </c>
      <c r="F47" s="46">
        <v>34</v>
      </c>
      <c r="G47" s="46">
        <v>18</v>
      </c>
      <c r="H47" s="46">
        <v>8</v>
      </c>
      <c r="I47" s="47">
        <v>0</v>
      </c>
      <c r="K47" s="48">
        <f t="shared" ref="K47" si="80">SUM(D47:E47)</f>
        <v>96</v>
      </c>
      <c r="L47" s="47">
        <f t="shared" ref="L47" si="81">SUM(G47:H47)</f>
        <v>26</v>
      </c>
    </row>
    <row r="48" spans="1:20" s="51" customFormat="1" ht="13.5" customHeight="1" x14ac:dyDescent="0.15">
      <c r="A48" s="239"/>
      <c r="B48" s="50"/>
      <c r="C48" s="158"/>
      <c r="D48" s="142">
        <v>23.076923076923077</v>
      </c>
      <c r="E48" s="152">
        <v>38.461538461538467</v>
      </c>
      <c r="F48" s="152">
        <v>21.794871794871796</v>
      </c>
      <c r="G48" s="152">
        <v>11.538461538461538</v>
      </c>
      <c r="H48" s="152">
        <v>5.1282051282051277</v>
      </c>
      <c r="I48" s="147">
        <v>0</v>
      </c>
      <c r="J48" s="186"/>
      <c r="K48" s="206">
        <f t="shared" ref="K48" si="82">K47/$C47*100</f>
        <v>61.53846153846154</v>
      </c>
      <c r="L48" s="208">
        <f t="shared" ref="L48" si="83">L47/$C47*100</f>
        <v>16.666666666666664</v>
      </c>
      <c r="M48" s="186"/>
      <c r="N48" s="186"/>
      <c r="O48" s="186"/>
      <c r="P48" s="186"/>
      <c r="Q48" s="186"/>
      <c r="R48" s="186"/>
      <c r="S48" s="186"/>
      <c r="T48" s="186"/>
    </row>
    <row r="49" spans="1:20" s="33" customFormat="1" ht="13.5" customHeight="1" x14ac:dyDescent="0.15">
      <c r="A49" s="239"/>
      <c r="B49" s="44" t="s">
        <v>33</v>
      </c>
      <c r="C49" s="156">
        <v>365</v>
      </c>
      <c r="D49" s="45">
        <v>86</v>
      </c>
      <c r="E49" s="46">
        <v>161</v>
      </c>
      <c r="F49" s="46">
        <v>83</v>
      </c>
      <c r="G49" s="46">
        <v>19</v>
      </c>
      <c r="H49" s="46">
        <v>14</v>
      </c>
      <c r="I49" s="47">
        <v>2</v>
      </c>
      <c r="K49" s="48">
        <f t="shared" ref="K49" si="84">SUM(D49:E49)</f>
        <v>247</v>
      </c>
      <c r="L49" s="47">
        <f t="shared" ref="L49" si="85">SUM(G49:H49)</f>
        <v>33</v>
      </c>
    </row>
    <row r="50" spans="1:20" s="51" customFormat="1" ht="13.5" customHeight="1" x14ac:dyDescent="0.15">
      <c r="A50" s="239"/>
      <c r="B50" s="50"/>
      <c r="C50" s="158"/>
      <c r="D50" s="142">
        <v>23.56164383561644</v>
      </c>
      <c r="E50" s="152">
        <v>44.109589041095894</v>
      </c>
      <c r="F50" s="152">
        <v>22.739726027397261</v>
      </c>
      <c r="G50" s="152">
        <v>5.2054794520547949</v>
      </c>
      <c r="H50" s="152">
        <v>3.8356164383561646</v>
      </c>
      <c r="I50" s="147">
        <v>0.54794520547945202</v>
      </c>
      <c r="J50" s="186"/>
      <c r="K50" s="206">
        <f t="shared" ref="K50" si="86">K49/$C49*100</f>
        <v>67.671232876712324</v>
      </c>
      <c r="L50" s="208">
        <f t="shared" ref="L50" si="87">L49/$C49*100</f>
        <v>9.0410958904109595</v>
      </c>
      <c r="M50" s="186"/>
      <c r="N50" s="186"/>
      <c r="O50" s="186"/>
      <c r="P50" s="186"/>
      <c r="Q50" s="186"/>
      <c r="R50" s="186"/>
      <c r="S50" s="186"/>
      <c r="T50" s="186"/>
    </row>
    <row r="51" spans="1:20" s="33" customFormat="1" ht="13.5" customHeight="1" x14ac:dyDescent="0.15">
      <c r="A51" s="239"/>
      <c r="B51" s="44" t="s">
        <v>34</v>
      </c>
      <c r="C51" s="156">
        <v>180</v>
      </c>
      <c r="D51" s="45">
        <v>47</v>
      </c>
      <c r="E51" s="46">
        <v>81</v>
      </c>
      <c r="F51" s="46">
        <v>37</v>
      </c>
      <c r="G51" s="46">
        <v>9</v>
      </c>
      <c r="H51" s="46">
        <v>5</v>
      </c>
      <c r="I51" s="47">
        <v>1</v>
      </c>
      <c r="K51" s="48">
        <f t="shared" ref="K51" si="88">SUM(D51:E51)</f>
        <v>128</v>
      </c>
      <c r="L51" s="47">
        <f t="shared" ref="L51" si="89">SUM(G51:H51)</f>
        <v>14</v>
      </c>
    </row>
    <row r="52" spans="1:20" s="51" customFormat="1" ht="13.5" customHeight="1" x14ac:dyDescent="0.15">
      <c r="A52" s="239"/>
      <c r="B52" s="50"/>
      <c r="C52" s="158"/>
      <c r="D52" s="142">
        <v>26.111111111111114</v>
      </c>
      <c r="E52" s="152">
        <v>45</v>
      </c>
      <c r="F52" s="152">
        <v>20.555555555555554</v>
      </c>
      <c r="G52" s="152">
        <v>5</v>
      </c>
      <c r="H52" s="152">
        <v>2.7777777777777777</v>
      </c>
      <c r="I52" s="147">
        <v>0.55555555555555558</v>
      </c>
      <c r="J52" s="186"/>
      <c r="K52" s="206">
        <f t="shared" ref="K52" si="90">K51/$C51*100</f>
        <v>71.111111111111114</v>
      </c>
      <c r="L52" s="208">
        <f t="shared" ref="L52" si="91">L51/$C51*100</f>
        <v>7.7777777777777777</v>
      </c>
      <c r="M52" s="186"/>
      <c r="N52" s="186"/>
      <c r="O52" s="186"/>
      <c r="P52" s="186"/>
      <c r="Q52" s="186"/>
      <c r="R52" s="186"/>
      <c r="S52" s="186"/>
      <c r="T52" s="186"/>
    </row>
    <row r="53" spans="1:20" s="33" customFormat="1" ht="13.5" customHeight="1" x14ac:dyDescent="0.15">
      <c r="A53" s="239"/>
      <c r="B53" s="44" t="s">
        <v>35</v>
      </c>
      <c r="C53" s="156">
        <v>176</v>
      </c>
      <c r="D53" s="45">
        <v>46</v>
      </c>
      <c r="E53" s="46">
        <v>64</v>
      </c>
      <c r="F53" s="46">
        <v>38</v>
      </c>
      <c r="G53" s="46">
        <v>17</v>
      </c>
      <c r="H53" s="46">
        <v>10</v>
      </c>
      <c r="I53" s="47">
        <v>1</v>
      </c>
      <c r="K53" s="48">
        <f t="shared" ref="K53" si="92">SUM(D53:E53)</f>
        <v>110</v>
      </c>
      <c r="L53" s="47">
        <f t="shared" ref="L53" si="93">SUM(G53:H53)</f>
        <v>27</v>
      </c>
    </row>
    <row r="54" spans="1:20" s="51" customFormat="1" ht="13.5" customHeight="1" x14ac:dyDescent="0.15">
      <c r="A54" s="239"/>
      <c r="B54" s="50"/>
      <c r="C54" s="158"/>
      <c r="D54" s="142">
        <v>26.136363636363637</v>
      </c>
      <c r="E54" s="152">
        <v>36.363636363636367</v>
      </c>
      <c r="F54" s="152">
        <v>21.59090909090909</v>
      </c>
      <c r="G54" s="152">
        <v>9.6590909090909083</v>
      </c>
      <c r="H54" s="152">
        <v>5.6818181818181817</v>
      </c>
      <c r="I54" s="147">
        <v>0.56818181818181823</v>
      </c>
      <c r="J54" s="186"/>
      <c r="K54" s="206">
        <f t="shared" ref="K54" si="94">K53/$C53*100</f>
        <v>62.5</v>
      </c>
      <c r="L54" s="208">
        <f t="shared" ref="L54" si="95">L53/$C53*100</f>
        <v>15.340909090909092</v>
      </c>
      <c r="M54" s="186"/>
      <c r="N54" s="186"/>
      <c r="O54" s="186"/>
      <c r="P54" s="186"/>
      <c r="Q54" s="186"/>
      <c r="R54" s="186"/>
      <c r="S54" s="186"/>
      <c r="T54" s="186"/>
    </row>
    <row r="55" spans="1:20" s="33" customFormat="1" ht="13.5" customHeight="1" x14ac:dyDescent="0.15">
      <c r="A55" s="239"/>
      <c r="B55" s="44" t="s">
        <v>36</v>
      </c>
      <c r="C55" s="156">
        <v>558</v>
      </c>
      <c r="D55" s="45">
        <v>154</v>
      </c>
      <c r="E55" s="46">
        <v>232</v>
      </c>
      <c r="F55" s="46">
        <v>101</v>
      </c>
      <c r="G55" s="46">
        <v>47</v>
      </c>
      <c r="H55" s="46">
        <v>17</v>
      </c>
      <c r="I55" s="47">
        <v>7</v>
      </c>
      <c r="K55" s="48">
        <f t="shared" ref="K55" si="96">SUM(D55:E55)</f>
        <v>386</v>
      </c>
      <c r="L55" s="47">
        <f t="shared" ref="L55" si="97">SUM(G55:H55)</f>
        <v>64</v>
      </c>
    </row>
    <row r="56" spans="1:20" s="51" customFormat="1" ht="13.5" customHeight="1" x14ac:dyDescent="0.15">
      <c r="A56" s="239"/>
      <c r="B56" s="50"/>
      <c r="C56" s="158"/>
      <c r="D56" s="142">
        <v>27.598566308243726</v>
      </c>
      <c r="E56" s="152">
        <v>41.577060931899638</v>
      </c>
      <c r="F56" s="152">
        <v>18.100358422939067</v>
      </c>
      <c r="G56" s="152">
        <v>8.4229390681003586</v>
      </c>
      <c r="H56" s="152">
        <v>3.0465949820788532</v>
      </c>
      <c r="I56" s="147">
        <v>1.2544802867383513</v>
      </c>
      <c r="J56" s="186"/>
      <c r="K56" s="206">
        <f t="shared" ref="K56" si="98">K55/$C55*100</f>
        <v>69.17562724014337</v>
      </c>
      <c r="L56" s="208">
        <f t="shared" ref="L56" si="99">L55/$C55*100</f>
        <v>11.469534050179211</v>
      </c>
      <c r="M56" s="186"/>
      <c r="N56" s="186"/>
      <c r="O56" s="186"/>
      <c r="P56" s="186"/>
      <c r="Q56" s="186"/>
      <c r="R56" s="186"/>
      <c r="S56" s="186"/>
      <c r="T56" s="186"/>
    </row>
    <row r="57" spans="1:20" s="33" customFormat="1" ht="13.5" customHeight="1" x14ac:dyDescent="0.15">
      <c r="A57" s="239"/>
      <c r="B57" s="44" t="s">
        <v>37</v>
      </c>
      <c r="C57" s="156">
        <v>530</v>
      </c>
      <c r="D57" s="45">
        <v>132</v>
      </c>
      <c r="E57" s="46">
        <v>223</v>
      </c>
      <c r="F57" s="46">
        <v>105</v>
      </c>
      <c r="G57" s="46">
        <v>40</v>
      </c>
      <c r="H57" s="46">
        <v>23</v>
      </c>
      <c r="I57" s="47">
        <v>7</v>
      </c>
      <c r="K57" s="48">
        <f t="shared" ref="K57" si="100">SUM(D57:E57)</f>
        <v>355</v>
      </c>
      <c r="L57" s="47">
        <f t="shared" ref="L57" si="101">SUM(G57:H57)</f>
        <v>63</v>
      </c>
    </row>
    <row r="58" spans="1:20" s="51" customFormat="1" ht="13.5" customHeight="1" thickBot="1" x14ac:dyDescent="0.2">
      <c r="A58" s="240"/>
      <c r="B58" s="52"/>
      <c r="C58" s="157"/>
      <c r="D58" s="149">
        <v>24.90566037735849</v>
      </c>
      <c r="E58" s="214">
        <v>42.075471698113212</v>
      </c>
      <c r="F58" s="214">
        <v>19.811320754716981</v>
      </c>
      <c r="G58" s="214">
        <v>7.5471698113207548</v>
      </c>
      <c r="H58" s="214">
        <v>4.3396226415094334</v>
      </c>
      <c r="I58" s="154">
        <v>1.3207547169811322</v>
      </c>
      <c r="J58" s="186"/>
      <c r="K58" s="216">
        <f t="shared" ref="K58" si="102">K57/$C57*100</f>
        <v>66.981132075471692</v>
      </c>
      <c r="L58" s="196">
        <f t="shared" ref="L58" si="103">L57/$C57*100</f>
        <v>11.886792452830189</v>
      </c>
      <c r="M58" s="186"/>
      <c r="N58" s="186"/>
      <c r="O58" s="186"/>
      <c r="P58" s="186"/>
      <c r="Q58" s="186"/>
      <c r="R58" s="186"/>
      <c r="S58" s="186"/>
      <c r="T58" s="186"/>
    </row>
    <row r="59" spans="1:20" s="33" customFormat="1" ht="13.5" customHeight="1" x14ac:dyDescent="0.15">
      <c r="A59" s="241" t="s">
        <v>91</v>
      </c>
      <c r="B59" s="44" t="s">
        <v>39</v>
      </c>
      <c r="C59" s="156">
        <v>1137</v>
      </c>
      <c r="D59" s="45">
        <v>258</v>
      </c>
      <c r="E59" s="46">
        <v>484</v>
      </c>
      <c r="F59" s="46">
        <v>262</v>
      </c>
      <c r="G59" s="46">
        <v>76</v>
      </c>
      <c r="H59" s="46">
        <v>53</v>
      </c>
      <c r="I59" s="47">
        <v>4</v>
      </c>
      <c r="K59" s="48">
        <f t="shared" ref="K59" si="104">SUM(D59:E59)</f>
        <v>742</v>
      </c>
      <c r="L59" s="47">
        <f t="shared" ref="L59" si="105">SUM(G59:H59)</f>
        <v>129</v>
      </c>
    </row>
    <row r="60" spans="1:20" s="51" customFormat="1" ht="13.5" customHeight="1" x14ac:dyDescent="0.15">
      <c r="A60" s="241"/>
      <c r="B60" s="50" t="s">
        <v>40</v>
      </c>
      <c r="C60" s="158"/>
      <c r="D60" s="142">
        <v>22.691292875989447</v>
      </c>
      <c r="E60" s="152">
        <v>42.568161829375548</v>
      </c>
      <c r="F60" s="152">
        <v>23.043095866314864</v>
      </c>
      <c r="G60" s="152">
        <v>6.6842568161829377</v>
      </c>
      <c r="H60" s="152">
        <v>4.661389621811785</v>
      </c>
      <c r="I60" s="147">
        <v>0.35180299032541779</v>
      </c>
      <c r="J60" s="186"/>
      <c r="K60" s="206">
        <f t="shared" ref="K60" si="106">K59/$C59*100</f>
        <v>65.259454705364988</v>
      </c>
      <c r="L60" s="208">
        <f t="shared" ref="L60" si="107">L59/$C59*100</f>
        <v>11.345646437994723</v>
      </c>
      <c r="M60" s="186"/>
      <c r="N60" s="186"/>
      <c r="O60" s="186"/>
      <c r="P60" s="186"/>
      <c r="Q60" s="186"/>
      <c r="R60" s="186"/>
      <c r="S60" s="186"/>
      <c r="T60" s="186"/>
    </row>
    <row r="61" spans="1:20" s="33" customFormat="1" ht="13.5" customHeight="1" x14ac:dyDescent="0.15">
      <c r="A61" s="241"/>
      <c r="B61" s="44" t="s">
        <v>41</v>
      </c>
      <c r="C61" s="156">
        <v>339</v>
      </c>
      <c r="D61" s="45">
        <v>91</v>
      </c>
      <c r="E61" s="46">
        <v>144</v>
      </c>
      <c r="F61" s="46">
        <v>62</v>
      </c>
      <c r="G61" s="46">
        <v>24</v>
      </c>
      <c r="H61" s="46">
        <v>17</v>
      </c>
      <c r="I61" s="47">
        <v>1</v>
      </c>
      <c r="K61" s="48">
        <f t="shared" ref="K61" si="108">SUM(D61:E61)</f>
        <v>235</v>
      </c>
      <c r="L61" s="47">
        <f t="shared" ref="L61" si="109">SUM(G61:H61)</f>
        <v>41</v>
      </c>
    </row>
    <row r="62" spans="1:20" s="51" customFormat="1" ht="13.5" customHeight="1" x14ac:dyDescent="0.15">
      <c r="A62" s="241"/>
      <c r="B62" s="50" t="s">
        <v>40</v>
      </c>
      <c r="C62" s="158"/>
      <c r="D62" s="142">
        <v>26.843657817109147</v>
      </c>
      <c r="E62" s="152">
        <v>42.477876106194692</v>
      </c>
      <c r="F62" s="152">
        <v>18.289085545722713</v>
      </c>
      <c r="G62" s="152">
        <v>7.0796460176991154</v>
      </c>
      <c r="H62" s="152">
        <v>5.0147492625368733</v>
      </c>
      <c r="I62" s="147">
        <v>0.29498525073746312</v>
      </c>
      <c r="J62" s="186"/>
      <c r="K62" s="206">
        <f t="shared" ref="K62" si="110">K61/$C61*100</f>
        <v>69.321533923303832</v>
      </c>
      <c r="L62" s="208">
        <f t="shared" ref="L62" si="111">L61/$C61*100</f>
        <v>12.094395280235988</v>
      </c>
      <c r="M62" s="186"/>
      <c r="N62" s="186"/>
      <c r="O62" s="186"/>
      <c r="P62" s="186"/>
      <c r="Q62" s="186"/>
      <c r="R62" s="186"/>
      <c r="S62" s="186"/>
      <c r="T62" s="186"/>
    </row>
    <row r="63" spans="1:20" s="33" customFormat="1" ht="13.5" customHeight="1" x14ac:dyDescent="0.15">
      <c r="A63" s="241"/>
      <c r="B63" s="44" t="s">
        <v>42</v>
      </c>
      <c r="C63" s="156">
        <v>1007</v>
      </c>
      <c r="D63" s="45">
        <v>269</v>
      </c>
      <c r="E63" s="46">
        <v>402</v>
      </c>
      <c r="F63" s="46">
        <v>190</v>
      </c>
      <c r="G63" s="46">
        <v>91</v>
      </c>
      <c r="H63" s="46">
        <v>43</v>
      </c>
      <c r="I63" s="47">
        <v>12</v>
      </c>
      <c r="K63" s="48">
        <f t="shared" ref="K63" si="112">SUM(D63:E63)</f>
        <v>671</v>
      </c>
      <c r="L63" s="47">
        <f t="shared" ref="L63" si="113">SUM(G63:H63)</f>
        <v>134</v>
      </c>
    </row>
    <row r="64" spans="1:20" s="51" customFormat="1" ht="13.5" customHeight="1" thickBot="1" x14ac:dyDescent="0.2">
      <c r="A64" s="242"/>
      <c r="B64" s="52"/>
      <c r="C64" s="157"/>
      <c r="D64" s="149">
        <v>26.713008937437934</v>
      </c>
      <c r="E64" s="214">
        <v>39.920556107249254</v>
      </c>
      <c r="F64" s="214">
        <v>18.867924528301888</v>
      </c>
      <c r="G64" s="214">
        <v>9.036742800397219</v>
      </c>
      <c r="H64" s="214">
        <v>4.2701092353525327</v>
      </c>
      <c r="I64" s="154">
        <v>1.1916583912611718</v>
      </c>
      <c r="J64" s="186"/>
      <c r="K64" s="216">
        <f t="shared" ref="K64" si="114">K63/$C63*100</f>
        <v>66.633565044687188</v>
      </c>
      <c r="L64" s="196">
        <f t="shared" ref="L64" si="115">L63/$C63*100</f>
        <v>13.306852035749753</v>
      </c>
      <c r="M64" s="186"/>
      <c r="N64" s="186"/>
      <c r="O64" s="186"/>
      <c r="P64" s="186"/>
      <c r="Q64" s="186"/>
      <c r="R64" s="186"/>
      <c r="S64" s="186"/>
      <c r="T64" s="186"/>
    </row>
    <row r="65" spans="1:20" s="33" customFormat="1" ht="13.5" customHeight="1" x14ac:dyDescent="0.15">
      <c r="A65" s="241" t="s">
        <v>89</v>
      </c>
      <c r="B65" s="44" t="s">
        <v>77</v>
      </c>
      <c r="C65" s="156">
        <v>350</v>
      </c>
      <c r="D65" s="45">
        <v>86</v>
      </c>
      <c r="E65" s="46">
        <v>149</v>
      </c>
      <c r="F65" s="46">
        <v>65</v>
      </c>
      <c r="G65" s="46">
        <v>30</v>
      </c>
      <c r="H65" s="46">
        <v>19</v>
      </c>
      <c r="I65" s="47">
        <v>1</v>
      </c>
      <c r="K65" s="42">
        <f t="shared" ref="K65" si="116">SUM(D65:E65)</f>
        <v>235</v>
      </c>
      <c r="L65" s="41">
        <f t="shared" ref="L65" si="117">SUM(G65:H65)</f>
        <v>49</v>
      </c>
    </row>
    <row r="66" spans="1:20" s="51" customFormat="1" ht="13.5" customHeight="1" x14ac:dyDescent="0.15">
      <c r="A66" s="239"/>
      <c r="B66" s="50"/>
      <c r="C66" s="158"/>
      <c r="D66" s="142">
        <v>24.571428571428573</v>
      </c>
      <c r="E66" s="152">
        <v>42.571428571428569</v>
      </c>
      <c r="F66" s="152">
        <v>18.571428571428573</v>
      </c>
      <c r="G66" s="152">
        <v>8.5714285714285712</v>
      </c>
      <c r="H66" s="152">
        <v>5.4285714285714288</v>
      </c>
      <c r="I66" s="147">
        <v>0.2857142857142857</v>
      </c>
      <c r="J66" s="186"/>
      <c r="K66" s="206">
        <f t="shared" ref="K66" si="118">K65/$C65*100</f>
        <v>67.142857142857139</v>
      </c>
      <c r="L66" s="208">
        <f t="shared" ref="L66" si="119">L65/$C65*100</f>
        <v>14.000000000000002</v>
      </c>
      <c r="M66" s="186"/>
      <c r="N66" s="186"/>
      <c r="O66" s="186"/>
      <c r="P66" s="186"/>
      <c r="Q66" s="186"/>
      <c r="R66" s="186"/>
      <c r="S66" s="186"/>
      <c r="T66" s="186"/>
    </row>
    <row r="67" spans="1:20" s="33" customFormat="1" ht="13.5" customHeight="1" x14ac:dyDescent="0.15">
      <c r="A67" s="239"/>
      <c r="B67" s="44" t="s">
        <v>78</v>
      </c>
      <c r="C67" s="156">
        <v>952</v>
      </c>
      <c r="D67" s="45">
        <v>258</v>
      </c>
      <c r="E67" s="46">
        <v>393</v>
      </c>
      <c r="F67" s="46">
        <v>198</v>
      </c>
      <c r="G67" s="46">
        <v>61</v>
      </c>
      <c r="H67" s="46">
        <v>37</v>
      </c>
      <c r="I67" s="47">
        <v>5</v>
      </c>
      <c r="K67" s="48">
        <f t="shared" ref="K67" si="120">SUM(D67:E67)</f>
        <v>651</v>
      </c>
      <c r="L67" s="47">
        <f t="shared" ref="L67" si="121">SUM(G67:H67)</f>
        <v>98</v>
      </c>
    </row>
    <row r="68" spans="1:20" s="51" customFormat="1" ht="13.5" customHeight="1" x14ac:dyDescent="0.15">
      <c r="A68" s="239"/>
      <c r="B68" s="50"/>
      <c r="C68" s="158"/>
      <c r="D68" s="142">
        <v>27.100840336134453</v>
      </c>
      <c r="E68" s="152">
        <v>41.281512605042018</v>
      </c>
      <c r="F68" s="152">
        <v>20.798319327731093</v>
      </c>
      <c r="G68" s="152">
        <v>6.4075630252100835</v>
      </c>
      <c r="H68" s="152">
        <v>3.8865546218487395</v>
      </c>
      <c r="I68" s="147">
        <v>0.52521008403361347</v>
      </c>
      <c r="J68" s="186"/>
      <c r="K68" s="206">
        <f t="shared" ref="K68" si="122">K67/$C67*100</f>
        <v>68.382352941176478</v>
      </c>
      <c r="L68" s="208">
        <f t="shared" ref="L68" si="123">L67/$C67*100</f>
        <v>10.294117647058822</v>
      </c>
      <c r="M68" s="186"/>
      <c r="N68" s="186"/>
      <c r="O68" s="186"/>
      <c r="P68" s="186"/>
      <c r="Q68" s="186"/>
      <c r="R68" s="186"/>
      <c r="S68" s="186"/>
      <c r="T68" s="186"/>
    </row>
    <row r="69" spans="1:20" s="51" customFormat="1" ht="13.5" customHeight="1" x14ac:dyDescent="0.15">
      <c r="A69" s="239"/>
      <c r="B69" s="44" t="s">
        <v>79</v>
      </c>
      <c r="C69" s="156">
        <v>1174</v>
      </c>
      <c r="D69" s="45">
        <v>270</v>
      </c>
      <c r="E69" s="46">
        <v>485</v>
      </c>
      <c r="F69" s="46">
        <v>251</v>
      </c>
      <c r="G69" s="46">
        <v>100</v>
      </c>
      <c r="H69" s="46">
        <v>57</v>
      </c>
      <c r="I69" s="47">
        <v>11</v>
      </c>
      <c r="J69" s="33"/>
      <c r="K69" s="48">
        <f t="shared" ref="K69" si="124">SUM(D69:E69)</f>
        <v>755</v>
      </c>
      <c r="L69" s="47">
        <f t="shared" ref="L69" si="125">SUM(G69:H69)</f>
        <v>157</v>
      </c>
      <c r="M69" s="33"/>
      <c r="N69" s="33"/>
      <c r="O69" s="33"/>
      <c r="P69" s="33"/>
      <c r="Q69" s="33"/>
      <c r="R69" s="33"/>
      <c r="S69" s="33"/>
      <c r="T69" s="33"/>
    </row>
    <row r="70" spans="1:20" s="51" customFormat="1" ht="13.5" customHeight="1" x14ac:dyDescent="0.15">
      <c r="A70" s="239"/>
      <c r="B70" s="50"/>
      <c r="C70" s="158"/>
      <c r="D70" s="142">
        <v>22.998296422487225</v>
      </c>
      <c r="E70" s="152">
        <v>41.311754684838156</v>
      </c>
      <c r="F70" s="152">
        <v>21.379897785349232</v>
      </c>
      <c r="G70" s="152">
        <v>8.5178875638841571</v>
      </c>
      <c r="H70" s="152">
        <v>4.8551959114139693</v>
      </c>
      <c r="I70" s="147">
        <v>0.9369676320272573</v>
      </c>
      <c r="J70" s="186"/>
      <c r="K70" s="206">
        <f t="shared" ref="K70" si="126">K69/$C69*100</f>
        <v>64.310051107325378</v>
      </c>
      <c r="L70" s="208">
        <f t="shared" ref="L70" si="127">L69/$C69*100</f>
        <v>13.373083475298126</v>
      </c>
      <c r="M70" s="186"/>
      <c r="N70" s="186"/>
      <c r="O70" s="186"/>
      <c r="P70" s="186"/>
      <c r="Q70" s="186"/>
      <c r="R70" s="186"/>
      <c r="S70" s="186"/>
      <c r="T70" s="186"/>
    </row>
    <row r="71" spans="1:20" s="33" customFormat="1" ht="13.5" customHeight="1" x14ac:dyDescent="0.15">
      <c r="A71" s="239"/>
      <c r="B71" s="44" t="s">
        <v>38</v>
      </c>
      <c r="C71" s="156">
        <v>7</v>
      </c>
      <c r="D71" s="45">
        <v>4</v>
      </c>
      <c r="E71" s="46">
        <v>3</v>
      </c>
      <c r="F71" s="46">
        <v>0</v>
      </c>
      <c r="G71" s="46">
        <v>0</v>
      </c>
      <c r="H71" s="46">
        <v>0</v>
      </c>
      <c r="I71" s="47">
        <v>0</v>
      </c>
      <c r="K71" s="48">
        <f t="shared" ref="K71" si="128">SUM(D71:E71)</f>
        <v>7</v>
      </c>
      <c r="L71" s="47">
        <f t="shared" ref="L71" si="129">SUM(G71:H71)</f>
        <v>0</v>
      </c>
    </row>
    <row r="72" spans="1:20" s="51" customFormat="1" ht="13.5" customHeight="1" thickBot="1" x14ac:dyDescent="0.2">
      <c r="A72" s="240"/>
      <c r="B72" s="52"/>
      <c r="C72" s="157"/>
      <c r="D72" s="149">
        <v>57.142857142857139</v>
      </c>
      <c r="E72" s="214">
        <v>42.857142857142854</v>
      </c>
      <c r="F72" s="214">
        <v>0</v>
      </c>
      <c r="G72" s="214">
        <v>0</v>
      </c>
      <c r="H72" s="214">
        <v>0</v>
      </c>
      <c r="I72" s="154">
        <v>0</v>
      </c>
      <c r="J72" s="186"/>
      <c r="K72" s="216">
        <f t="shared" ref="K72" si="130">K71/$C71*100</f>
        <v>100</v>
      </c>
      <c r="L72" s="196">
        <f t="shared" ref="L72" si="131">L71/$C71*100</f>
        <v>0</v>
      </c>
      <c r="M72" s="186"/>
      <c r="N72" s="186"/>
      <c r="O72" s="186"/>
      <c r="P72" s="186"/>
      <c r="Q72" s="186"/>
      <c r="R72" s="186"/>
      <c r="S72" s="186"/>
      <c r="T72" s="186"/>
    </row>
    <row r="73" spans="1:20" ht="13.5" customHeight="1" x14ac:dyDescent="0.15">
      <c r="A73" s="241" t="s">
        <v>90</v>
      </c>
      <c r="B73" s="44" t="s">
        <v>80</v>
      </c>
      <c r="C73" s="156">
        <v>1270</v>
      </c>
      <c r="D73" s="45">
        <v>307</v>
      </c>
      <c r="E73" s="46">
        <v>511</v>
      </c>
      <c r="F73" s="46">
        <v>271</v>
      </c>
      <c r="G73" s="46">
        <v>106</v>
      </c>
      <c r="H73" s="46">
        <v>65</v>
      </c>
      <c r="I73" s="47">
        <v>10</v>
      </c>
      <c r="J73" s="33"/>
      <c r="K73" s="42">
        <f t="shared" ref="K73" si="132">SUM(D73:E73)</f>
        <v>818</v>
      </c>
      <c r="L73" s="41">
        <f t="shared" ref="L73" si="133">SUM(G73:H73)</f>
        <v>171</v>
      </c>
      <c r="M73" s="53"/>
      <c r="N73" s="53"/>
    </row>
    <row r="74" spans="1:20" ht="13.5" customHeight="1" x14ac:dyDescent="0.15">
      <c r="A74" s="239"/>
      <c r="B74" s="50"/>
      <c r="C74" s="158"/>
      <c r="D74" s="142">
        <v>24.173228346456693</v>
      </c>
      <c r="E74" s="152">
        <v>40.236220472440941</v>
      </c>
      <c r="F74" s="152">
        <v>21.338582677165356</v>
      </c>
      <c r="G74" s="152">
        <v>8.3464566929133852</v>
      </c>
      <c r="H74" s="152">
        <v>5.1181102362204722</v>
      </c>
      <c r="I74" s="147">
        <v>0.78740157480314954</v>
      </c>
      <c r="J74" s="186"/>
      <c r="K74" s="206">
        <f t="shared" ref="K74" si="134">K73/$C73*100</f>
        <v>64.409448818897644</v>
      </c>
      <c r="L74" s="208">
        <f t="shared" ref="L74" si="135">L73/$C73*100</f>
        <v>13.464566929133859</v>
      </c>
      <c r="M74" s="186"/>
      <c r="N74" s="186"/>
      <c r="O74" s="186"/>
      <c r="P74" s="186"/>
      <c r="Q74" s="186"/>
      <c r="R74" s="186"/>
      <c r="S74" s="186"/>
      <c r="T74" s="186"/>
    </row>
    <row r="75" spans="1:20" ht="13.5" customHeight="1" x14ac:dyDescent="0.15">
      <c r="A75" s="239"/>
      <c r="B75" s="44" t="s">
        <v>81</v>
      </c>
      <c r="C75" s="156">
        <v>881</v>
      </c>
      <c r="D75" s="45">
        <v>209</v>
      </c>
      <c r="E75" s="46">
        <v>392</v>
      </c>
      <c r="F75" s="46">
        <v>179</v>
      </c>
      <c r="G75" s="46">
        <v>62</v>
      </c>
      <c r="H75" s="46">
        <v>34</v>
      </c>
      <c r="I75" s="47">
        <v>5</v>
      </c>
      <c r="J75" s="33"/>
      <c r="K75" s="48">
        <f t="shared" ref="K75" si="136">SUM(D75:E75)</f>
        <v>601</v>
      </c>
      <c r="L75" s="47">
        <f t="shared" ref="L75" si="137">SUM(G75:H75)</f>
        <v>96</v>
      </c>
      <c r="M75" s="54"/>
      <c r="N75" s="54"/>
    </row>
    <row r="76" spans="1:20" ht="13.5" customHeight="1" x14ac:dyDescent="0.15">
      <c r="A76" s="239"/>
      <c r="B76" s="50" t="s">
        <v>82</v>
      </c>
      <c r="C76" s="158"/>
      <c r="D76" s="142">
        <v>23.723041997729851</v>
      </c>
      <c r="E76" s="152">
        <v>44.494892167990919</v>
      </c>
      <c r="F76" s="152">
        <v>20.317820658342793</v>
      </c>
      <c r="G76" s="152">
        <v>7.0374574347332572</v>
      </c>
      <c r="H76" s="152">
        <v>3.859250851305335</v>
      </c>
      <c r="I76" s="147">
        <v>0.56753688989784334</v>
      </c>
      <c r="J76" s="186"/>
      <c r="K76" s="206">
        <f t="shared" ref="K76" si="138">K75/$C75*100</f>
        <v>68.217934165720777</v>
      </c>
      <c r="L76" s="208">
        <f t="shared" ref="L76" si="139">L75/$C75*100</f>
        <v>10.896708286038592</v>
      </c>
      <c r="M76" s="186"/>
      <c r="N76" s="186"/>
      <c r="O76" s="186"/>
      <c r="P76" s="186"/>
      <c r="Q76" s="186"/>
      <c r="R76" s="186"/>
      <c r="S76" s="186"/>
      <c r="T76" s="186"/>
    </row>
    <row r="77" spans="1:20" ht="13.5" customHeight="1" x14ac:dyDescent="0.15">
      <c r="A77" s="239"/>
      <c r="B77" s="44" t="s">
        <v>83</v>
      </c>
      <c r="C77" s="156">
        <v>268</v>
      </c>
      <c r="D77" s="45">
        <v>86</v>
      </c>
      <c r="E77" s="46">
        <v>112</v>
      </c>
      <c r="F77" s="46">
        <v>48</v>
      </c>
      <c r="G77" s="46">
        <v>14</v>
      </c>
      <c r="H77" s="46">
        <v>7</v>
      </c>
      <c r="I77" s="47">
        <v>1</v>
      </c>
      <c r="J77" s="33"/>
      <c r="K77" s="48">
        <f t="shared" ref="K77" si="140">SUM(D77:E77)</f>
        <v>198</v>
      </c>
      <c r="L77" s="47">
        <f t="shared" ref="L77" si="141">SUM(G77:H77)</f>
        <v>21</v>
      </c>
      <c r="M77" s="56"/>
      <c r="N77" s="56"/>
    </row>
    <row r="78" spans="1:20" ht="13.5" customHeight="1" x14ac:dyDescent="0.15">
      <c r="A78" s="239"/>
      <c r="B78" s="50"/>
      <c r="C78" s="158"/>
      <c r="D78" s="142">
        <v>32.089552238805972</v>
      </c>
      <c r="E78" s="152">
        <v>41.791044776119399</v>
      </c>
      <c r="F78" s="152">
        <v>17.910447761194028</v>
      </c>
      <c r="G78" s="152">
        <v>5.2238805970149249</v>
      </c>
      <c r="H78" s="152">
        <v>2.6119402985074625</v>
      </c>
      <c r="I78" s="147">
        <v>0.37313432835820892</v>
      </c>
      <c r="J78" s="186"/>
      <c r="K78" s="206">
        <f t="shared" ref="K78" si="142">K77/$C77*100</f>
        <v>73.880597014925371</v>
      </c>
      <c r="L78" s="208">
        <f t="shared" ref="L78" si="143">L77/$C77*100</f>
        <v>7.8358208955223887</v>
      </c>
      <c r="M78" s="186"/>
      <c r="N78" s="186"/>
      <c r="O78" s="186"/>
      <c r="P78" s="186"/>
      <c r="Q78" s="186"/>
      <c r="R78" s="186"/>
      <c r="S78" s="186"/>
      <c r="T78" s="186"/>
    </row>
    <row r="79" spans="1:20" ht="13.5" customHeight="1" x14ac:dyDescent="0.15">
      <c r="A79" s="239"/>
      <c r="B79" s="44" t="s">
        <v>38</v>
      </c>
      <c r="C79" s="156">
        <v>64</v>
      </c>
      <c r="D79" s="45">
        <v>16</v>
      </c>
      <c r="E79" s="46">
        <v>15</v>
      </c>
      <c r="F79" s="46">
        <v>16</v>
      </c>
      <c r="G79" s="46">
        <v>9</v>
      </c>
      <c r="H79" s="46">
        <v>7</v>
      </c>
      <c r="I79" s="47">
        <v>1</v>
      </c>
      <c r="J79" s="33"/>
      <c r="K79" s="48">
        <f t="shared" ref="K79" si="144">SUM(D79:E79)</f>
        <v>31</v>
      </c>
      <c r="L79" s="47">
        <f t="shared" ref="L79" si="145">SUM(G79:H79)</f>
        <v>16</v>
      </c>
      <c r="M79" s="55"/>
      <c r="N79" s="55"/>
    </row>
    <row r="80" spans="1:20" ht="13.5" customHeight="1" thickBot="1" x14ac:dyDescent="0.2">
      <c r="A80" s="240"/>
      <c r="B80" s="52"/>
      <c r="C80" s="157"/>
      <c r="D80" s="149">
        <v>25</v>
      </c>
      <c r="E80" s="214">
        <v>23.4375</v>
      </c>
      <c r="F80" s="214">
        <v>25</v>
      </c>
      <c r="G80" s="214">
        <v>14.0625</v>
      </c>
      <c r="H80" s="214">
        <v>10.9375</v>
      </c>
      <c r="I80" s="154">
        <v>1.5625</v>
      </c>
      <c r="J80" s="186"/>
      <c r="K80" s="216">
        <f t="shared" ref="K80:L80" si="146">K79/$C79*100</f>
        <v>48.4375</v>
      </c>
      <c r="L80" s="196">
        <f t="shared" si="146"/>
        <v>25</v>
      </c>
      <c r="M80" s="186"/>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A64EF-7558-4ABD-B6F2-999B10A425BE}">
  <sheetPr>
    <tabColor theme="4" tint="0.79998168889431442"/>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M1" s="4"/>
      <c r="Q1" s="5" t="s">
        <v>493</v>
      </c>
    </row>
    <row r="2" spans="1:20" ht="45" customHeight="1" thickBot="1" x14ac:dyDescent="0.2">
      <c r="A2" s="6" t="s">
        <v>537</v>
      </c>
      <c r="B2" s="7"/>
      <c r="C2" s="7"/>
      <c r="D2" s="7"/>
      <c r="E2" s="7"/>
      <c r="F2" s="7"/>
      <c r="G2" s="7"/>
      <c r="H2" s="7"/>
      <c r="I2" s="7"/>
      <c r="J2" s="7"/>
      <c r="K2" s="7"/>
      <c r="L2" s="7"/>
      <c r="M2" s="7"/>
      <c r="N2" s="7"/>
      <c r="O2" s="8"/>
    </row>
    <row r="3" spans="1:20" ht="15" customHeight="1" x14ac:dyDescent="0.15">
      <c r="A3" s="9"/>
      <c r="B3" s="10"/>
      <c r="C3" s="128"/>
      <c r="D3" s="11">
        <v>1</v>
      </c>
      <c r="E3" s="12">
        <v>2</v>
      </c>
      <c r="F3" s="12">
        <v>3</v>
      </c>
      <c r="G3" s="12">
        <v>4</v>
      </c>
      <c r="H3" s="12">
        <v>5</v>
      </c>
      <c r="I3" s="12">
        <v>6</v>
      </c>
      <c r="J3" s="12">
        <v>7</v>
      </c>
      <c r="K3" s="12">
        <v>8</v>
      </c>
      <c r="L3" s="12">
        <v>9</v>
      </c>
      <c r="M3" s="13"/>
      <c r="N3" s="15"/>
    </row>
    <row r="4" spans="1:20" ht="144.9" customHeight="1" thickBot="1" x14ac:dyDescent="0.2">
      <c r="A4" s="16"/>
      <c r="B4" s="17"/>
      <c r="C4" s="18" t="s">
        <v>2</v>
      </c>
      <c r="D4" s="19" t="s">
        <v>511</v>
      </c>
      <c r="E4" s="20" t="s">
        <v>512</v>
      </c>
      <c r="F4" s="20" t="s">
        <v>513</v>
      </c>
      <c r="G4" s="20" t="s">
        <v>514</v>
      </c>
      <c r="H4" s="20" t="s">
        <v>515</v>
      </c>
      <c r="I4" s="20" t="s">
        <v>516</v>
      </c>
      <c r="J4" s="20" t="s">
        <v>517</v>
      </c>
      <c r="K4" s="20" t="s">
        <v>518</v>
      </c>
      <c r="L4" s="20" t="s">
        <v>115</v>
      </c>
      <c r="M4" s="21" t="s">
        <v>103</v>
      </c>
      <c r="N4" s="23"/>
      <c r="O4" s="24"/>
    </row>
    <row r="5" spans="1:20" s="33" customFormat="1" ht="13.5" customHeight="1" x14ac:dyDescent="0.15">
      <c r="A5" s="25" t="s">
        <v>11</v>
      </c>
      <c r="B5" s="26"/>
      <c r="C5" s="156">
        <v>2483</v>
      </c>
      <c r="D5" s="27">
        <v>319</v>
      </c>
      <c r="E5" s="28">
        <v>165</v>
      </c>
      <c r="F5" s="28">
        <v>122</v>
      </c>
      <c r="G5" s="28">
        <v>173</v>
      </c>
      <c r="H5" s="28">
        <v>30</v>
      </c>
      <c r="I5" s="28">
        <v>175</v>
      </c>
      <c r="J5" s="28">
        <v>8</v>
      </c>
      <c r="K5" s="28">
        <v>15</v>
      </c>
      <c r="L5" s="28">
        <v>19</v>
      </c>
      <c r="M5" s="29">
        <v>1804</v>
      </c>
      <c r="N5" s="32"/>
    </row>
    <row r="6" spans="1:20" ht="13.5" customHeight="1" thickBot="1" x14ac:dyDescent="0.2">
      <c r="A6" s="34"/>
      <c r="B6" s="35"/>
      <c r="C6" s="157"/>
      <c r="D6" s="145">
        <v>12.847362062021746</v>
      </c>
      <c r="E6" s="192">
        <v>6.6451872734595243</v>
      </c>
      <c r="F6" s="192">
        <v>4.9134111961337092</v>
      </c>
      <c r="G6" s="192">
        <v>6.9673781715666534</v>
      </c>
      <c r="H6" s="192">
        <v>1.2082158679017316</v>
      </c>
      <c r="I6" s="192">
        <v>7.0479258960934352</v>
      </c>
      <c r="J6" s="192">
        <v>0.32219089810712848</v>
      </c>
      <c r="K6" s="192">
        <v>0.60410793395086582</v>
      </c>
      <c r="L6" s="192">
        <v>0.76520338300443014</v>
      </c>
      <c r="M6" s="146">
        <v>72.654047523157473</v>
      </c>
      <c r="N6" s="185"/>
      <c r="O6" s="186"/>
      <c r="P6" s="186"/>
      <c r="Q6" s="186"/>
      <c r="R6" s="186"/>
      <c r="S6" s="186"/>
      <c r="T6" s="186"/>
    </row>
    <row r="7" spans="1:20" s="33" customFormat="1" ht="13.5" customHeight="1" x14ac:dyDescent="0.15">
      <c r="A7" s="238" t="s">
        <v>12</v>
      </c>
      <c r="B7" s="37" t="s">
        <v>13</v>
      </c>
      <c r="C7" s="155">
        <v>1202</v>
      </c>
      <c r="D7" s="39">
        <v>151</v>
      </c>
      <c r="E7" s="40">
        <v>80</v>
      </c>
      <c r="F7" s="40">
        <v>76</v>
      </c>
      <c r="G7" s="40">
        <v>78</v>
      </c>
      <c r="H7" s="40">
        <v>16</v>
      </c>
      <c r="I7" s="40">
        <v>75</v>
      </c>
      <c r="J7" s="40">
        <v>3</v>
      </c>
      <c r="K7" s="40">
        <v>5</v>
      </c>
      <c r="L7" s="40">
        <v>11</v>
      </c>
      <c r="M7" s="41">
        <v>875</v>
      </c>
    </row>
    <row r="8" spans="1:20" ht="13.5" customHeight="1" x14ac:dyDescent="0.15">
      <c r="A8" s="239"/>
      <c r="B8" s="43"/>
      <c r="C8" s="158"/>
      <c r="D8" s="142">
        <v>12.562396006655574</v>
      </c>
      <c r="E8" s="152">
        <v>6.6555740432612307</v>
      </c>
      <c r="F8" s="152">
        <v>6.3227953410981694</v>
      </c>
      <c r="G8" s="152">
        <v>6.4891846921797001</v>
      </c>
      <c r="H8" s="152">
        <v>1.3311148086522462</v>
      </c>
      <c r="I8" s="152">
        <v>6.2396006655574041</v>
      </c>
      <c r="J8" s="152">
        <v>0.24958402662229617</v>
      </c>
      <c r="K8" s="152">
        <v>0.41597337770382692</v>
      </c>
      <c r="L8" s="152">
        <v>0.91514143094841938</v>
      </c>
      <c r="M8" s="147">
        <v>72.795341098169715</v>
      </c>
      <c r="N8" s="186"/>
      <c r="O8" s="186"/>
      <c r="P8" s="186"/>
      <c r="Q8" s="186"/>
      <c r="R8" s="186"/>
      <c r="S8" s="186"/>
      <c r="T8" s="186"/>
    </row>
    <row r="9" spans="1:20" s="33" customFormat="1" ht="13.5" customHeight="1" x14ac:dyDescent="0.15">
      <c r="A9" s="239"/>
      <c r="B9" s="44" t="s">
        <v>14</v>
      </c>
      <c r="C9" s="156">
        <v>230</v>
      </c>
      <c r="D9" s="45">
        <v>35</v>
      </c>
      <c r="E9" s="46">
        <v>16</v>
      </c>
      <c r="F9" s="46">
        <v>12</v>
      </c>
      <c r="G9" s="46">
        <v>17</v>
      </c>
      <c r="H9" s="46">
        <v>2</v>
      </c>
      <c r="I9" s="46">
        <v>16</v>
      </c>
      <c r="J9" s="46">
        <v>0</v>
      </c>
      <c r="K9" s="46">
        <v>3</v>
      </c>
      <c r="L9" s="46">
        <v>2</v>
      </c>
      <c r="M9" s="47">
        <v>164</v>
      </c>
    </row>
    <row r="10" spans="1:20" ht="13.5" customHeight="1" x14ac:dyDescent="0.15">
      <c r="A10" s="239"/>
      <c r="B10" s="43"/>
      <c r="C10" s="158"/>
      <c r="D10" s="142">
        <v>15.217391304347828</v>
      </c>
      <c r="E10" s="152">
        <v>6.9565217391304346</v>
      </c>
      <c r="F10" s="152">
        <v>5.2173913043478262</v>
      </c>
      <c r="G10" s="152">
        <v>7.3913043478260869</v>
      </c>
      <c r="H10" s="152">
        <v>0.86956521739130432</v>
      </c>
      <c r="I10" s="152">
        <v>6.9565217391304346</v>
      </c>
      <c r="J10" s="152">
        <v>0</v>
      </c>
      <c r="K10" s="152">
        <v>1.3043478260869565</v>
      </c>
      <c r="L10" s="152">
        <v>0.86956521739130432</v>
      </c>
      <c r="M10" s="147">
        <v>71.304347826086953</v>
      </c>
      <c r="N10" s="186"/>
      <c r="O10" s="186"/>
      <c r="P10" s="186"/>
      <c r="Q10" s="186"/>
      <c r="R10" s="186"/>
      <c r="S10" s="186"/>
      <c r="T10" s="186"/>
    </row>
    <row r="11" spans="1:20" s="33" customFormat="1" ht="13.5" customHeight="1" x14ac:dyDescent="0.15">
      <c r="A11" s="239"/>
      <c r="B11" s="44" t="s">
        <v>15</v>
      </c>
      <c r="C11" s="156">
        <v>625</v>
      </c>
      <c r="D11" s="45">
        <v>98</v>
      </c>
      <c r="E11" s="46">
        <v>35</v>
      </c>
      <c r="F11" s="46">
        <v>29</v>
      </c>
      <c r="G11" s="46">
        <v>48</v>
      </c>
      <c r="H11" s="46">
        <v>6</v>
      </c>
      <c r="I11" s="46">
        <v>52</v>
      </c>
      <c r="J11" s="46">
        <v>4</v>
      </c>
      <c r="K11" s="46">
        <v>5</v>
      </c>
      <c r="L11" s="46">
        <v>4</v>
      </c>
      <c r="M11" s="47">
        <v>444</v>
      </c>
    </row>
    <row r="12" spans="1:20" ht="13.5" customHeight="1" x14ac:dyDescent="0.15">
      <c r="A12" s="239"/>
      <c r="B12" s="43"/>
      <c r="C12" s="158"/>
      <c r="D12" s="142">
        <v>15.68</v>
      </c>
      <c r="E12" s="152">
        <v>5.6000000000000005</v>
      </c>
      <c r="F12" s="152">
        <v>4.6399999999999997</v>
      </c>
      <c r="G12" s="152">
        <v>7.68</v>
      </c>
      <c r="H12" s="152">
        <v>0.96</v>
      </c>
      <c r="I12" s="152">
        <v>8.32</v>
      </c>
      <c r="J12" s="152">
        <v>0.64</v>
      </c>
      <c r="K12" s="152">
        <v>0.8</v>
      </c>
      <c r="L12" s="152">
        <v>0.64</v>
      </c>
      <c r="M12" s="147">
        <v>71.040000000000006</v>
      </c>
      <c r="N12" s="186"/>
      <c r="O12" s="186"/>
      <c r="P12" s="186"/>
      <c r="Q12" s="186"/>
      <c r="R12" s="186"/>
      <c r="S12" s="186"/>
      <c r="T12" s="186"/>
    </row>
    <row r="13" spans="1:20" s="33" customFormat="1" ht="13.5" customHeight="1" x14ac:dyDescent="0.15">
      <c r="A13" s="239"/>
      <c r="B13" s="44" t="s">
        <v>16</v>
      </c>
      <c r="C13" s="156">
        <v>173</v>
      </c>
      <c r="D13" s="45">
        <v>23</v>
      </c>
      <c r="E13" s="46">
        <v>14</v>
      </c>
      <c r="F13" s="46">
        <v>4</v>
      </c>
      <c r="G13" s="46">
        <v>16</v>
      </c>
      <c r="H13" s="46">
        <v>4</v>
      </c>
      <c r="I13" s="46">
        <v>15</v>
      </c>
      <c r="J13" s="46">
        <v>0</v>
      </c>
      <c r="K13" s="46">
        <v>2</v>
      </c>
      <c r="L13" s="46">
        <v>2</v>
      </c>
      <c r="M13" s="47">
        <v>123</v>
      </c>
    </row>
    <row r="14" spans="1:20" ht="13.5" customHeight="1" x14ac:dyDescent="0.15">
      <c r="A14" s="239"/>
      <c r="B14" s="43"/>
      <c r="C14" s="158"/>
      <c r="D14" s="142">
        <v>13.294797687861271</v>
      </c>
      <c r="E14" s="152">
        <v>8.0924855491329488</v>
      </c>
      <c r="F14" s="152">
        <v>2.3121387283236992</v>
      </c>
      <c r="G14" s="152">
        <v>9.2485549132947966</v>
      </c>
      <c r="H14" s="152">
        <v>2.3121387283236992</v>
      </c>
      <c r="I14" s="152">
        <v>8.6705202312138727</v>
      </c>
      <c r="J14" s="152">
        <v>0</v>
      </c>
      <c r="K14" s="152">
        <v>1.1560693641618496</v>
      </c>
      <c r="L14" s="152">
        <v>1.1560693641618496</v>
      </c>
      <c r="M14" s="147">
        <v>71.098265895953759</v>
      </c>
      <c r="N14" s="186"/>
      <c r="O14" s="186"/>
      <c r="P14" s="186"/>
      <c r="Q14" s="186"/>
      <c r="R14" s="186"/>
      <c r="S14" s="186"/>
      <c r="T14" s="186"/>
    </row>
    <row r="15" spans="1:20" s="33" customFormat="1" ht="13.5" customHeight="1" x14ac:dyDescent="0.15">
      <c r="A15" s="239"/>
      <c r="B15" s="44" t="s">
        <v>17</v>
      </c>
      <c r="C15" s="156">
        <v>173</v>
      </c>
      <c r="D15" s="45">
        <v>10</v>
      </c>
      <c r="E15" s="46">
        <v>16</v>
      </c>
      <c r="F15" s="46">
        <v>0</v>
      </c>
      <c r="G15" s="46">
        <v>11</v>
      </c>
      <c r="H15" s="46">
        <v>1</v>
      </c>
      <c r="I15" s="46">
        <v>12</v>
      </c>
      <c r="J15" s="46">
        <v>1</v>
      </c>
      <c r="K15" s="46">
        <v>0</v>
      </c>
      <c r="L15" s="46">
        <v>0</v>
      </c>
      <c r="M15" s="47">
        <v>133</v>
      </c>
    </row>
    <row r="16" spans="1:20" ht="13.5" customHeight="1" x14ac:dyDescent="0.15">
      <c r="A16" s="239"/>
      <c r="B16" s="43"/>
      <c r="C16" s="158"/>
      <c r="D16" s="142">
        <v>5.7803468208092488</v>
      </c>
      <c r="E16" s="152">
        <v>9.2485549132947966</v>
      </c>
      <c r="F16" s="152">
        <v>0</v>
      </c>
      <c r="G16" s="152">
        <v>6.3583815028901727</v>
      </c>
      <c r="H16" s="152">
        <v>0.57803468208092479</v>
      </c>
      <c r="I16" s="152">
        <v>6.9364161849710975</v>
      </c>
      <c r="J16" s="152">
        <v>0.57803468208092479</v>
      </c>
      <c r="K16" s="152">
        <v>0</v>
      </c>
      <c r="L16" s="152">
        <v>0</v>
      </c>
      <c r="M16" s="147">
        <v>76.878612716763001</v>
      </c>
      <c r="N16" s="186"/>
      <c r="O16" s="186"/>
      <c r="P16" s="186"/>
      <c r="Q16" s="186"/>
      <c r="R16" s="186"/>
      <c r="S16" s="186"/>
      <c r="T16" s="186"/>
    </row>
    <row r="17" spans="1:20" s="33" customFormat="1" ht="13.5" customHeight="1" x14ac:dyDescent="0.15">
      <c r="A17" s="239"/>
      <c r="B17" s="44" t="s">
        <v>18</v>
      </c>
      <c r="C17" s="156">
        <v>80</v>
      </c>
      <c r="D17" s="45">
        <v>2</v>
      </c>
      <c r="E17" s="46">
        <v>4</v>
      </c>
      <c r="F17" s="46">
        <v>1</v>
      </c>
      <c r="G17" s="46">
        <v>3</v>
      </c>
      <c r="H17" s="46">
        <v>1</v>
      </c>
      <c r="I17" s="46">
        <v>5</v>
      </c>
      <c r="J17" s="46">
        <v>0</v>
      </c>
      <c r="K17" s="46">
        <v>0</v>
      </c>
      <c r="L17" s="46">
        <v>0</v>
      </c>
      <c r="M17" s="47">
        <v>65</v>
      </c>
    </row>
    <row r="18" spans="1:20" ht="13.5" customHeight="1" thickBot="1" x14ac:dyDescent="0.2">
      <c r="A18" s="240"/>
      <c r="B18" s="49"/>
      <c r="C18" s="157"/>
      <c r="D18" s="149">
        <v>2.5</v>
      </c>
      <c r="E18" s="214">
        <v>5</v>
      </c>
      <c r="F18" s="214">
        <v>1.25</v>
      </c>
      <c r="G18" s="214">
        <v>3.75</v>
      </c>
      <c r="H18" s="214">
        <v>1.25</v>
      </c>
      <c r="I18" s="214">
        <v>6.25</v>
      </c>
      <c r="J18" s="214">
        <v>0</v>
      </c>
      <c r="K18" s="214">
        <v>0</v>
      </c>
      <c r="L18" s="214">
        <v>0</v>
      </c>
      <c r="M18" s="154">
        <v>81.25</v>
      </c>
      <c r="N18" s="186"/>
      <c r="O18" s="186"/>
      <c r="P18" s="186"/>
      <c r="Q18" s="186"/>
      <c r="R18" s="186"/>
      <c r="S18" s="186"/>
      <c r="T18" s="186"/>
    </row>
    <row r="19" spans="1:20" s="33" customFormat="1" ht="13.5" customHeight="1" x14ac:dyDescent="0.15">
      <c r="A19" s="238" t="s">
        <v>19</v>
      </c>
      <c r="B19" s="37" t="s">
        <v>20</v>
      </c>
      <c r="C19" s="155">
        <v>1001</v>
      </c>
      <c r="D19" s="39">
        <v>130</v>
      </c>
      <c r="E19" s="40">
        <v>57</v>
      </c>
      <c r="F19" s="40">
        <v>48</v>
      </c>
      <c r="G19" s="40">
        <v>71</v>
      </c>
      <c r="H19" s="40">
        <v>16</v>
      </c>
      <c r="I19" s="40">
        <v>77</v>
      </c>
      <c r="J19" s="40">
        <v>3</v>
      </c>
      <c r="K19" s="40">
        <v>5</v>
      </c>
      <c r="L19" s="40">
        <v>11</v>
      </c>
      <c r="M19" s="41">
        <v>713</v>
      </c>
    </row>
    <row r="20" spans="1:20" s="51" customFormat="1" ht="13.5" customHeight="1" x14ac:dyDescent="0.15">
      <c r="A20" s="239"/>
      <c r="B20" s="50"/>
      <c r="C20" s="158"/>
      <c r="D20" s="142">
        <v>12.987012987012985</v>
      </c>
      <c r="E20" s="152">
        <v>5.6943056943056947</v>
      </c>
      <c r="F20" s="152">
        <v>4.7952047952047954</v>
      </c>
      <c r="G20" s="152">
        <v>7.092907092907093</v>
      </c>
      <c r="H20" s="152">
        <v>1.5984015984015985</v>
      </c>
      <c r="I20" s="152">
        <v>7.6923076923076925</v>
      </c>
      <c r="J20" s="152">
        <v>0.29970029970029971</v>
      </c>
      <c r="K20" s="152">
        <v>0.49950049950049952</v>
      </c>
      <c r="L20" s="152">
        <v>1.098901098901099</v>
      </c>
      <c r="M20" s="147">
        <v>71.228771228771222</v>
      </c>
      <c r="N20" s="186"/>
      <c r="O20" s="186"/>
      <c r="P20" s="186"/>
      <c r="Q20" s="186"/>
      <c r="R20" s="186"/>
      <c r="S20" s="186"/>
      <c r="T20" s="186"/>
    </row>
    <row r="21" spans="1:20" s="33" customFormat="1" ht="13.5" customHeight="1" x14ac:dyDescent="0.15">
      <c r="A21" s="239"/>
      <c r="B21" s="44" t="s">
        <v>21</v>
      </c>
      <c r="C21" s="156">
        <v>1454</v>
      </c>
      <c r="D21" s="45">
        <v>187</v>
      </c>
      <c r="E21" s="46">
        <v>107</v>
      </c>
      <c r="F21" s="46">
        <v>74</v>
      </c>
      <c r="G21" s="46">
        <v>102</v>
      </c>
      <c r="H21" s="46">
        <v>14</v>
      </c>
      <c r="I21" s="46">
        <v>98</v>
      </c>
      <c r="J21" s="46">
        <v>5</v>
      </c>
      <c r="K21" s="46">
        <v>10</v>
      </c>
      <c r="L21" s="46">
        <v>8</v>
      </c>
      <c r="M21" s="47">
        <v>1066</v>
      </c>
    </row>
    <row r="22" spans="1:20" s="51" customFormat="1" ht="13.5" customHeight="1" x14ac:dyDescent="0.15">
      <c r="A22" s="239"/>
      <c r="B22" s="50"/>
      <c r="C22" s="158"/>
      <c r="D22" s="142">
        <v>12.861072902338378</v>
      </c>
      <c r="E22" s="152">
        <v>7.3590096286107283</v>
      </c>
      <c r="F22" s="152">
        <v>5.0894085281980743</v>
      </c>
      <c r="G22" s="152">
        <v>7.0151306740027506</v>
      </c>
      <c r="H22" s="152">
        <v>0.96286107290233847</v>
      </c>
      <c r="I22" s="152">
        <v>6.7400275103163683</v>
      </c>
      <c r="J22" s="152">
        <v>0.34387895460797796</v>
      </c>
      <c r="K22" s="152">
        <v>0.68775790921595592</v>
      </c>
      <c r="L22" s="152">
        <v>0.55020632737276476</v>
      </c>
      <c r="M22" s="147">
        <v>73.314993122420915</v>
      </c>
      <c r="N22" s="186"/>
      <c r="O22" s="186"/>
      <c r="P22" s="186"/>
      <c r="Q22" s="186"/>
      <c r="R22" s="186"/>
      <c r="S22" s="186"/>
      <c r="T22" s="186"/>
    </row>
    <row r="23" spans="1:20" s="51" customFormat="1" ht="13.5" customHeight="1" x14ac:dyDescent="0.15">
      <c r="A23" s="239"/>
      <c r="B23" s="44" t="s">
        <v>75</v>
      </c>
      <c r="C23" s="156">
        <v>7</v>
      </c>
      <c r="D23" s="45">
        <v>1</v>
      </c>
      <c r="E23" s="46">
        <v>0</v>
      </c>
      <c r="F23" s="46">
        <v>0</v>
      </c>
      <c r="G23" s="46">
        <v>0</v>
      </c>
      <c r="H23" s="46">
        <v>0</v>
      </c>
      <c r="I23" s="46">
        <v>0</v>
      </c>
      <c r="J23" s="46">
        <v>0</v>
      </c>
      <c r="K23" s="46">
        <v>0</v>
      </c>
      <c r="L23" s="46">
        <v>0</v>
      </c>
      <c r="M23" s="47">
        <v>6</v>
      </c>
    </row>
    <row r="24" spans="1:20" s="51" customFormat="1" ht="13.5" customHeight="1" x14ac:dyDescent="0.15">
      <c r="A24" s="239"/>
      <c r="B24" s="50"/>
      <c r="C24" s="158"/>
      <c r="D24" s="142">
        <v>14.285714285714285</v>
      </c>
      <c r="E24" s="152">
        <v>0</v>
      </c>
      <c r="F24" s="152">
        <v>0</v>
      </c>
      <c r="G24" s="152">
        <v>0</v>
      </c>
      <c r="H24" s="152">
        <v>0</v>
      </c>
      <c r="I24" s="152">
        <v>0</v>
      </c>
      <c r="J24" s="152">
        <v>0</v>
      </c>
      <c r="K24" s="152">
        <v>0</v>
      </c>
      <c r="L24" s="152">
        <v>0</v>
      </c>
      <c r="M24" s="147">
        <v>85.714285714285708</v>
      </c>
      <c r="N24" s="186"/>
      <c r="O24" s="186"/>
      <c r="P24" s="186"/>
      <c r="Q24" s="186"/>
      <c r="R24" s="186"/>
      <c r="S24" s="186"/>
      <c r="T24" s="186"/>
    </row>
    <row r="25" spans="1:20" s="33" customFormat="1" ht="13.5" customHeight="1" x14ac:dyDescent="0.15">
      <c r="A25" s="239"/>
      <c r="B25" s="44" t="s">
        <v>8</v>
      </c>
      <c r="C25" s="156">
        <v>21</v>
      </c>
      <c r="D25" s="45">
        <v>1</v>
      </c>
      <c r="E25" s="46">
        <v>1</v>
      </c>
      <c r="F25" s="46">
        <v>0</v>
      </c>
      <c r="G25" s="46">
        <v>0</v>
      </c>
      <c r="H25" s="46">
        <v>0</v>
      </c>
      <c r="I25" s="46">
        <v>0</v>
      </c>
      <c r="J25" s="46">
        <v>0</v>
      </c>
      <c r="K25" s="46">
        <v>0</v>
      </c>
      <c r="L25" s="46">
        <v>0</v>
      </c>
      <c r="M25" s="47">
        <v>19</v>
      </c>
    </row>
    <row r="26" spans="1:20" s="51" customFormat="1" ht="13.5" customHeight="1" thickBot="1" x14ac:dyDescent="0.2">
      <c r="A26" s="240"/>
      <c r="B26" s="52"/>
      <c r="C26" s="157"/>
      <c r="D26" s="149">
        <v>4.7619047619047619</v>
      </c>
      <c r="E26" s="214">
        <v>4.7619047619047619</v>
      </c>
      <c r="F26" s="214">
        <v>0</v>
      </c>
      <c r="G26" s="214">
        <v>0</v>
      </c>
      <c r="H26" s="214">
        <v>0</v>
      </c>
      <c r="I26" s="214">
        <v>0</v>
      </c>
      <c r="J26" s="214">
        <v>0</v>
      </c>
      <c r="K26" s="214">
        <v>0</v>
      </c>
      <c r="L26" s="214">
        <v>0</v>
      </c>
      <c r="M26" s="154">
        <v>90.476190476190482</v>
      </c>
      <c r="N26" s="186"/>
      <c r="O26" s="186"/>
      <c r="P26" s="186"/>
      <c r="Q26" s="186"/>
      <c r="R26" s="186"/>
      <c r="S26" s="186"/>
      <c r="T26" s="186"/>
    </row>
    <row r="27" spans="1:20" s="33" customFormat="1" ht="13.5" customHeight="1" x14ac:dyDescent="0.15">
      <c r="A27" s="238" t="s">
        <v>22</v>
      </c>
      <c r="B27" s="37" t="s">
        <v>23</v>
      </c>
      <c r="C27" s="155">
        <v>115</v>
      </c>
      <c r="D27" s="39">
        <v>19</v>
      </c>
      <c r="E27" s="40">
        <v>13</v>
      </c>
      <c r="F27" s="40">
        <v>5</v>
      </c>
      <c r="G27" s="40">
        <v>6</v>
      </c>
      <c r="H27" s="40">
        <v>2</v>
      </c>
      <c r="I27" s="40">
        <v>6</v>
      </c>
      <c r="J27" s="40">
        <v>1</v>
      </c>
      <c r="K27" s="40">
        <v>2</v>
      </c>
      <c r="L27" s="40">
        <v>2</v>
      </c>
      <c r="M27" s="41">
        <v>83</v>
      </c>
    </row>
    <row r="28" spans="1:20" s="51" customFormat="1" ht="13.5" customHeight="1" x14ac:dyDescent="0.15">
      <c r="A28" s="239"/>
      <c r="B28" s="50"/>
      <c r="C28" s="158"/>
      <c r="D28" s="142">
        <v>16.521739130434781</v>
      </c>
      <c r="E28" s="152">
        <v>11.304347826086957</v>
      </c>
      <c r="F28" s="152">
        <v>4.3478260869565215</v>
      </c>
      <c r="G28" s="152">
        <v>5.2173913043478262</v>
      </c>
      <c r="H28" s="152">
        <v>1.7391304347826086</v>
      </c>
      <c r="I28" s="152">
        <v>5.2173913043478262</v>
      </c>
      <c r="J28" s="152">
        <v>0.86956521739130432</v>
      </c>
      <c r="K28" s="152">
        <v>1.7391304347826086</v>
      </c>
      <c r="L28" s="152">
        <v>1.7391304347826086</v>
      </c>
      <c r="M28" s="147">
        <v>72.173913043478265</v>
      </c>
      <c r="N28" s="186"/>
      <c r="O28" s="186"/>
      <c r="P28" s="186"/>
      <c r="Q28" s="186"/>
      <c r="R28" s="186"/>
      <c r="S28" s="186"/>
      <c r="T28" s="186"/>
    </row>
    <row r="29" spans="1:20" s="33" customFormat="1" ht="13.5" customHeight="1" x14ac:dyDescent="0.15">
      <c r="A29" s="239"/>
      <c r="B29" s="44" t="s">
        <v>24</v>
      </c>
      <c r="C29" s="156">
        <v>201</v>
      </c>
      <c r="D29" s="45">
        <v>57</v>
      </c>
      <c r="E29" s="46">
        <v>15</v>
      </c>
      <c r="F29" s="46">
        <v>18</v>
      </c>
      <c r="G29" s="46">
        <v>27</v>
      </c>
      <c r="H29" s="46">
        <v>3</v>
      </c>
      <c r="I29" s="46">
        <v>6</v>
      </c>
      <c r="J29" s="46">
        <v>0</v>
      </c>
      <c r="K29" s="46">
        <v>3</v>
      </c>
      <c r="L29" s="46">
        <v>1</v>
      </c>
      <c r="M29" s="47">
        <v>131</v>
      </c>
    </row>
    <row r="30" spans="1:20" s="51" customFormat="1" ht="13.5" customHeight="1" x14ac:dyDescent="0.15">
      <c r="A30" s="239"/>
      <c r="B30" s="50"/>
      <c r="C30" s="158"/>
      <c r="D30" s="142">
        <v>28.35820895522388</v>
      </c>
      <c r="E30" s="152">
        <v>7.4626865671641784</v>
      </c>
      <c r="F30" s="152">
        <v>8.9552238805970141</v>
      </c>
      <c r="G30" s="152">
        <v>13.432835820895523</v>
      </c>
      <c r="H30" s="152">
        <v>1.4925373134328357</v>
      </c>
      <c r="I30" s="152">
        <v>2.9850746268656714</v>
      </c>
      <c r="J30" s="152">
        <v>0</v>
      </c>
      <c r="K30" s="152">
        <v>1.4925373134328357</v>
      </c>
      <c r="L30" s="152">
        <v>0.49751243781094528</v>
      </c>
      <c r="M30" s="147">
        <v>65.174129353233837</v>
      </c>
      <c r="N30" s="186"/>
      <c r="O30" s="186"/>
      <c r="P30" s="186"/>
      <c r="Q30" s="186"/>
      <c r="R30" s="186"/>
      <c r="S30" s="186"/>
      <c r="T30" s="186"/>
    </row>
    <row r="31" spans="1:20" s="33" customFormat="1" ht="13.5" customHeight="1" x14ac:dyDescent="0.15">
      <c r="A31" s="239"/>
      <c r="B31" s="44" t="s">
        <v>25</v>
      </c>
      <c r="C31" s="156">
        <v>316</v>
      </c>
      <c r="D31" s="45">
        <v>67</v>
      </c>
      <c r="E31" s="46">
        <v>35</v>
      </c>
      <c r="F31" s="46">
        <v>28</v>
      </c>
      <c r="G31" s="46">
        <v>35</v>
      </c>
      <c r="H31" s="46">
        <v>6</v>
      </c>
      <c r="I31" s="46">
        <v>20</v>
      </c>
      <c r="J31" s="46">
        <v>2</v>
      </c>
      <c r="K31" s="46">
        <v>3</v>
      </c>
      <c r="L31" s="46">
        <v>1</v>
      </c>
      <c r="M31" s="47">
        <v>195</v>
      </c>
    </row>
    <row r="32" spans="1:20" s="51" customFormat="1" ht="13.5" customHeight="1" x14ac:dyDescent="0.15">
      <c r="A32" s="239"/>
      <c r="B32" s="50"/>
      <c r="C32" s="158"/>
      <c r="D32" s="142">
        <v>21.202531645569618</v>
      </c>
      <c r="E32" s="152">
        <v>11.075949367088606</v>
      </c>
      <c r="F32" s="152">
        <v>8.8607594936708853</v>
      </c>
      <c r="G32" s="152">
        <v>11.075949367088606</v>
      </c>
      <c r="H32" s="152">
        <v>1.89873417721519</v>
      </c>
      <c r="I32" s="152">
        <v>6.3291139240506329</v>
      </c>
      <c r="J32" s="152">
        <v>0.63291139240506333</v>
      </c>
      <c r="K32" s="152">
        <v>0.949367088607595</v>
      </c>
      <c r="L32" s="152">
        <v>0.31645569620253167</v>
      </c>
      <c r="M32" s="147">
        <v>61.708860759493668</v>
      </c>
      <c r="N32" s="186"/>
      <c r="O32" s="186"/>
      <c r="P32" s="186"/>
      <c r="Q32" s="186"/>
      <c r="R32" s="186"/>
      <c r="S32" s="186"/>
      <c r="T32" s="186"/>
    </row>
    <row r="33" spans="1:20" s="33" customFormat="1" ht="13.5" customHeight="1" x14ac:dyDescent="0.15">
      <c r="A33" s="239"/>
      <c r="B33" s="44" t="s">
        <v>26</v>
      </c>
      <c r="C33" s="156">
        <v>484</v>
      </c>
      <c r="D33" s="45">
        <v>50</v>
      </c>
      <c r="E33" s="46">
        <v>20</v>
      </c>
      <c r="F33" s="46">
        <v>32</v>
      </c>
      <c r="G33" s="46">
        <v>26</v>
      </c>
      <c r="H33" s="46">
        <v>7</v>
      </c>
      <c r="I33" s="46">
        <v>28</v>
      </c>
      <c r="J33" s="46">
        <v>2</v>
      </c>
      <c r="K33" s="46">
        <v>3</v>
      </c>
      <c r="L33" s="46">
        <v>3</v>
      </c>
      <c r="M33" s="47">
        <v>362</v>
      </c>
    </row>
    <row r="34" spans="1:20" s="51" customFormat="1" ht="13.5" customHeight="1" x14ac:dyDescent="0.15">
      <c r="A34" s="239"/>
      <c r="B34" s="50"/>
      <c r="C34" s="158"/>
      <c r="D34" s="142">
        <v>10.330578512396695</v>
      </c>
      <c r="E34" s="152">
        <v>4.1322314049586781</v>
      </c>
      <c r="F34" s="152">
        <v>6.6115702479338845</v>
      </c>
      <c r="G34" s="152">
        <v>5.3719008264462813</v>
      </c>
      <c r="H34" s="152">
        <v>1.4462809917355373</v>
      </c>
      <c r="I34" s="152">
        <v>5.785123966942149</v>
      </c>
      <c r="J34" s="152">
        <v>0.41322314049586778</v>
      </c>
      <c r="K34" s="152">
        <v>0.6198347107438017</v>
      </c>
      <c r="L34" s="152">
        <v>0.6198347107438017</v>
      </c>
      <c r="M34" s="147">
        <v>74.793388429752056</v>
      </c>
      <c r="N34" s="186"/>
      <c r="O34" s="186"/>
      <c r="P34" s="186"/>
      <c r="Q34" s="186"/>
      <c r="R34" s="186"/>
      <c r="S34" s="186"/>
      <c r="T34" s="186"/>
    </row>
    <row r="35" spans="1:20" s="33" customFormat="1" ht="13.5" customHeight="1" x14ac:dyDescent="0.15">
      <c r="A35" s="239"/>
      <c r="B35" s="44" t="s">
        <v>27</v>
      </c>
      <c r="C35" s="156">
        <v>568</v>
      </c>
      <c r="D35" s="45">
        <v>61</v>
      </c>
      <c r="E35" s="46">
        <v>40</v>
      </c>
      <c r="F35" s="46">
        <v>19</v>
      </c>
      <c r="G35" s="46">
        <v>35</v>
      </c>
      <c r="H35" s="46">
        <v>4</v>
      </c>
      <c r="I35" s="46">
        <v>63</v>
      </c>
      <c r="J35" s="46">
        <v>1</v>
      </c>
      <c r="K35" s="46">
        <v>1</v>
      </c>
      <c r="L35" s="46">
        <v>4</v>
      </c>
      <c r="M35" s="47">
        <v>406</v>
      </c>
    </row>
    <row r="36" spans="1:20" s="51" customFormat="1" ht="13.5" customHeight="1" x14ac:dyDescent="0.15">
      <c r="A36" s="239"/>
      <c r="B36" s="50"/>
      <c r="C36" s="158"/>
      <c r="D36" s="142">
        <v>10.73943661971831</v>
      </c>
      <c r="E36" s="152">
        <v>7.042253521126761</v>
      </c>
      <c r="F36" s="152">
        <v>3.345070422535211</v>
      </c>
      <c r="G36" s="152">
        <v>6.1619718309859159</v>
      </c>
      <c r="H36" s="152">
        <v>0.70422535211267612</v>
      </c>
      <c r="I36" s="152">
        <v>11.091549295774648</v>
      </c>
      <c r="J36" s="152">
        <v>0.17605633802816903</v>
      </c>
      <c r="K36" s="152">
        <v>0.17605633802816903</v>
      </c>
      <c r="L36" s="152">
        <v>0.70422535211267612</v>
      </c>
      <c r="M36" s="147">
        <v>71.478873239436624</v>
      </c>
      <c r="N36" s="186"/>
      <c r="O36" s="186"/>
      <c r="P36" s="186"/>
      <c r="Q36" s="186"/>
      <c r="R36" s="186"/>
      <c r="S36" s="186"/>
      <c r="T36" s="186"/>
    </row>
    <row r="37" spans="1:20" s="33" customFormat="1" ht="13.5" customHeight="1" x14ac:dyDescent="0.15">
      <c r="A37" s="239"/>
      <c r="B37" s="44" t="s">
        <v>28</v>
      </c>
      <c r="C37" s="156">
        <v>783</v>
      </c>
      <c r="D37" s="45">
        <v>64</v>
      </c>
      <c r="E37" s="46">
        <v>40</v>
      </c>
      <c r="F37" s="46">
        <v>20</v>
      </c>
      <c r="G37" s="46">
        <v>43</v>
      </c>
      <c r="H37" s="46">
        <v>8</v>
      </c>
      <c r="I37" s="46">
        <v>52</v>
      </c>
      <c r="J37" s="46">
        <v>2</v>
      </c>
      <c r="K37" s="46">
        <v>3</v>
      </c>
      <c r="L37" s="46">
        <v>8</v>
      </c>
      <c r="M37" s="47">
        <v>614</v>
      </c>
    </row>
    <row r="38" spans="1:20" s="51" customFormat="1" ht="13.5" customHeight="1" x14ac:dyDescent="0.15">
      <c r="A38" s="239"/>
      <c r="B38" s="50"/>
      <c r="C38" s="158"/>
      <c r="D38" s="142">
        <v>8.1736909323116222</v>
      </c>
      <c r="E38" s="152">
        <v>5.1085568326947639</v>
      </c>
      <c r="F38" s="152">
        <v>2.554278416347382</v>
      </c>
      <c r="G38" s="152">
        <v>5.4916985951468709</v>
      </c>
      <c r="H38" s="152">
        <v>1.0217113665389528</v>
      </c>
      <c r="I38" s="152">
        <v>6.6411238825031926</v>
      </c>
      <c r="J38" s="152">
        <v>0.2554278416347382</v>
      </c>
      <c r="K38" s="152">
        <v>0.38314176245210724</v>
      </c>
      <c r="L38" s="152">
        <v>1.0217113665389528</v>
      </c>
      <c r="M38" s="147">
        <v>78.416347381864625</v>
      </c>
      <c r="N38" s="186"/>
      <c r="O38" s="186"/>
      <c r="P38" s="186"/>
      <c r="Q38" s="186"/>
      <c r="R38" s="186"/>
      <c r="S38" s="186"/>
      <c r="T38" s="186"/>
    </row>
    <row r="39" spans="1:20" s="33" customFormat="1" ht="13.5" customHeight="1" x14ac:dyDescent="0.15">
      <c r="A39" s="239"/>
      <c r="B39" s="44" t="s">
        <v>8</v>
      </c>
      <c r="C39" s="156">
        <v>16</v>
      </c>
      <c r="D39" s="45">
        <v>1</v>
      </c>
      <c r="E39" s="46">
        <v>2</v>
      </c>
      <c r="F39" s="46">
        <v>0</v>
      </c>
      <c r="G39" s="46">
        <v>1</v>
      </c>
      <c r="H39" s="46">
        <v>0</v>
      </c>
      <c r="I39" s="46">
        <v>0</v>
      </c>
      <c r="J39" s="46">
        <v>0</v>
      </c>
      <c r="K39" s="46">
        <v>0</v>
      </c>
      <c r="L39" s="46">
        <v>0</v>
      </c>
      <c r="M39" s="47">
        <v>13</v>
      </c>
    </row>
    <row r="40" spans="1:20" s="51" customFormat="1" ht="13.5" customHeight="1" thickBot="1" x14ac:dyDescent="0.2">
      <c r="A40" s="240"/>
      <c r="B40" s="52"/>
      <c r="C40" s="157"/>
      <c r="D40" s="149">
        <v>6.25</v>
      </c>
      <c r="E40" s="214">
        <v>12.5</v>
      </c>
      <c r="F40" s="214">
        <v>0</v>
      </c>
      <c r="G40" s="214">
        <v>6.25</v>
      </c>
      <c r="H40" s="214">
        <v>0</v>
      </c>
      <c r="I40" s="214">
        <v>0</v>
      </c>
      <c r="J40" s="214">
        <v>0</v>
      </c>
      <c r="K40" s="214">
        <v>0</v>
      </c>
      <c r="L40" s="214">
        <v>0</v>
      </c>
      <c r="M40" s="154">
        <v>81.25</v>
      </c>
      <c r="N40" s="186"/>
      <c r="O40" s="186"/>
      <c r="P40" s="186"/>
      <c r="Q40" s="186"/>
      <c r="R40" s="186"/>
      <c r="S40" s="186"/>
      <c r="T40" s="186"/>
    </row>
    <row r="41" spans="1:20" s="33" customFormat="1" ht="13.5" customHeight="1" x14ac:dyDescent="0.15">
      <c r="A41" s="239" t="s">
        <v>29</v>
      </c>
      <c r="B41" s="44" t="s">
        <v>30</v>
      </c>
      <c r="C41" s="156">
        <v>92</v>
      </c>
      <c r="D41" s="45">
        <v>16</v>
      </c>
      <c r="E41" s="46">
        <v>11</v>
      </c>
      <c r="F41" s="46">
        <v>5</v>
      </c>
      <c r="G41" s="46">
        <v>5</v>
      </c>
      <c r="H41" s="46">
        <v>1</v>
      </c>
      <c r="I41" s="46">
        <v>5</v>
      </c>
      <c r="J41" s="46">
        <v>1</v>
      </c>
      <c r="K41" s="46">
        <v>1</v>
      </c>
      <c r="L41" s="46">
        <v>2</v>
      </c>
      <c r="M41" s="47">
        <v>64</v>
      </c>
    </row>
    <row r="42" spans="1:20" s="51" customFormat="1" ht="13.5" customHeight="1" x14ac:dyDescent="0.15">
      <c r="A42" s="239"/>
      <c r="B42" s="50"/>
      <c r="C42" s="158"/>
      <c r="D42" s="142">
        <v>17.391304347826086</v>
      </c>
      <c r="E42" s="152">
        <v>11.956521739130435</v>
      </c>
      <c r="F42" s="152">
        <v>5.4347826086956523</v>
      </c>
      <c r="G42" s="152">
        <v>5.4347826086956523</v>
      </c>
      <c r="H42" s="152">
        <v>1.0869565217391304</v>
      </c>
      <c r="I42" s="152">
        <v>5.4347826086956523</v>
      </c>
      <c r="J42" s="152">
        <v>1.0869565217391304</v>
      </c>
      <c r="K42" s="152">
        <v>1.0869565217391304</v>
      </c>
      <c r="L42" s="152">
        <v>2.1739130434782608</v>
      </c>
      <c r="M42" s="147">
        <v>69.565217391304344</v>
      </c>
      <c r="N42" s="186"/>
      <c r="O42" s="186"/>
      <c r="P42" s="186"/>
      <c r="Q42" s="186"/>
      <c r="R42" s="186"/>
      <c r="S42" s="186"/>
      <c r="T42" s="186"/>
    </row>
    <row r="43" spans="1:20" s="51" customFormat="1" ht="13.5" customHeight="1" x14ac:dyDescent="0.15">
      <c r="A43" s="239"/>
      <c r="B43" s="44" t="s">
        <v>76</v>
      </c>
      <c r="C43" s="156">
        <v>339</v>
      </c>
      <c r="D43" s="45">
        <v>18</v>
      </c>
      <c r="E43" s="46">
        <v>11</v>
      </c>
      <c r="F43" s="46">
        <v>20</v>
      </c>
      <c r="G43" s="46">
        <v>15</v>
      </c>
      <c r="H43" s="46">
        <v>1</v>
      </c>
      <c r="I43" s="46">
        <v>18</v>
      </c>
      <c r="J43" s="46">
        <v>0</v>
      </c>
      <c r="K43" s="46">
        <v>0</v>
      </c>
      <c r="L43" s="46">
        <v>2</v>
      </c>
      <c r="M43" s="47">
        <v>276</v>
      </c>
      <c r="N43" s="33"/>
      <c r="O43" s="33"/>
      <c r="P43" s="33"/>
      <c r="Q43" s="33"/>
      <c r="R43" s="33"/>
      <c r="S43" s="33"/>
      <c r="T43" s="33"/>
    </row>
    <row r="44" spans="1:20" s="51" customFormat="1" ht="13.5" customHeight="1" x14ac:dyDescent="0.15">
      <c r="A44" s="239"/>
      <c r="B44" s="50"/>
      <c r="C44" s="158"/>
      <c r="D44" s="142">
        <v>5.3097345132743365</v>
      </c>
      <c r="E44" s="152">
        <v>3.2448377581120944</v>
      </c>
      <c r="F44" s="152">
        <v>5.8997050147492622</v>
      </c>
      <c r="G44" s="152">
        <v>4.4247787610619467</v>
      </c>
      <c r="H44" s="152">
        <v>0.29498525073746312</v>
      </c>
      <c r="I44" s="152">
        <v>5.3097345132743365</v>
      </c>
      <c r="J44" s="152">
        <v>0</v>
      </c>
      <c r="K44" s="152">
        <v>0</v>
      </c>
      <c r="L44" s="152">
        <v>0.58997050147492625</v>
      </c>
      <c r="M44" s="147">
        <v>81.415929203539832</v>
      </c>
      <c r="N44" s="186"/>
      <c r="O44" s="186"/>
      <c r="P44" s="186"/>
      <c r="Q44" s="186"/>
      <c r="R44" s="186"/>
      <c r="S44" s="186"/>
      <c r="T44" s="186"/>
    </row>
    <row r="45" spans="1:20" s="33" customFormat="1" ht="13.5" customHeight="1" x14ac:dyDescent="0.15">
      <c r="A45" s="239"/>
      <c r="B45" s="44" t="s">
        <v>31</v>
      </c>
      <c r="C45" s="156">
        <v>219</v>
      </c>
      <c r="D45" s="45">
        <v>19</v>
      </c>
      <c r="E45" s="46">
        <v>10</v>
      </c>
      <c r="F45" s="46">
        <v>7</v>
      </c>
      <c r="G45" s="46">
        <v>13</v>
      </c>
      <c r="H45" s="46">
        <v>4</v>
      </c>
      <c r="I45" s="46">
        <v>25</v>
      </c>
      <c r="J45" s="46">
        <v>1</v>
      </c>
      <c r="K45" s="46">
        <v>3</v>
      </c>
      <c r="L45" s="46">
        <v>1</v>
      </c>
      <c r="M45" s="47">
        <v>161</v>
      </c>
    </row>
    <row r="46" spans="1:20" s="51" customFormat="1" ht="13.5" customHeight="1" x14ac:dyDescent="0.15">
      <c r="A46" s="239"/>
      <c r="B46" s="50"/>
      <c r="C46" s="158"/>
      <c r="D46" s="142">
        <v>8.6757990867579906</v>
      </c>
      <c r="E46" s="152">
        <v>4.5662100456620998</v>
      </c>
      <c r="F46" s="152">
        <v>3.1963470319634704</v>
      </c>
      <c r="G46" s="152">
        <v>5.93607305936073</v>
      </c>
      <c r="H46" s="152">
        <v>1.8264840182648401</v>
      </c>
      <c r="I46" s="152">
        <v>11.415525114155251</v>
      </c>
      <c r="J46" s="152">
        <v>0.45662100456621002</v>
      </c>
      <c r="K46" s="152">
        <v>1.3698630136986301</v>
      </c>
      <c r="L46" s="152">
        <v>0.45662100456621002</v>
      </c>
      <c r="M46" s="147">
        <v>73.515981735159812</v>
      </c>
      <c r="N46" s="186"/>
      <c r="O46" s="186"/>
      <c r="P46" s="186"/>
      <c r="Q46" s="186"/>
      <c r="R46" s="186"/>
      <c r="S46" s="186"/>
      <c r="T46" s="186"/>
    </row>
    <row r="47" spans="1:20" s="33" customFormat="1" ht="13.5" customHeight="1" x14ac:dyDescent="0.15">
      <c r="A47" s="239"/>
      <c r="B47" s="44" t="s">
        <v>32</v>
      </c>
      <c r="C47" s="156">
        <v>156</v>
      </c>
      <c r="D47" s="45">
        <v>57</v>
      </c>
      <c r="E47" s="46">
        <v>22</v>
      </c>
      <c r="F47" s="46">
        <v>15</v>
      </c>
      <c r="G47" s="46">
        <v>23</v>
      </c>
      <c r="H47" s="46">
        <v>2</v>
      </c>
      <c r="I47" s="46">
        <v>9</v>
      </c>
      <c r="J47" s="46">
        <v>2</v>
      </c>
      <c r="K47" s="46">
        <v>4</v>
      </c>
      <c r="L47" s="46">
        <v>1</v>
      </c>
      <c r="M47" s="47">
        <v>87</v>
      </c>
    </row>
    <row r="48" spans="1:20" s="51" customFormat="1" ht="13.5" customHeight="1" x14ac:dyDescent="0.15">
      <c r="A48" s="239"/>
      <c r="B48" s="50"/>
      <c r="C48" s="158"/>
      <c r="D48" s="142">
        <v>36.538461538461533</v>
      </c>
      <c r="E48" s="152">
        <v>14.102564102564102</v>
      </c>
      <c r="F48" s="152">
        <v>9.6153846153846168</v>
      </c>
      <c r="G48" s="152">
        <v>14.743589743589745</v>
      </c>
      <c r="H48" s="152">
        <v>1.2820512820512819</v>
      </c>
      <c r="I48" s="152">
        <v>5.7692307692307692</v>
      </c>
      <c r="J48" s="152">
        <v>1.2820512820512819</v>
      </c>
      <c r="K48" s="152">
        <v>2.5641025641025639</v>
      </c>
      <c r="L48" s="152">
        <v>0.64102564102564097</v>
      </c>
      <c r="M48" s="147">
        <v>55.769230769230774</v>
      </c>
      <c r="N48" s="186"/>
      <c r="O48" s="186"/>
      <c r="P48" s="186"/>
      <c r="Q48" s="186"/>
      <c r="R48" s="186"/>
      <c r="S48" s="186"/>
      <c r="T48" s="186"/>
    </row>
    <row r="49" spans="1:20" s="33" customFormat="1" ht="13.5" customHeight="1" x14ac:dyDescent="0.15">
      <c r="A49" s="239"/>
      <c r="B49" s="44" t="s">
        <v>33</v>
      </c>
      <c r="C49" s="156">
        <v>365</v>
      </c>
      <c r="D49" s="45">
        <v>99</v>
      </c>
      <c r="E49" s="46">
        <v>30</v>
      </c>
      <c r="F49" s="46">
        <v>35</v>
      </c>
      <c r="G49" s="46">
        <v>45</v>
      </c>
      <c r="H49" s="46">
        <v>9</v>
      </c>
      <c r="I49" s="46">
        <v>27</v>
      </c>
      <c r="J49" s="46">
        <v>3</v>
      </c>
      <c r="K49" s="46">
        <v>4</v>
      </c>
      <c r="L49" s="46">
        <v>3</v>
      </c>
      <c r="M49" s="47">
        <v>211</v>
      </c>
    </row>
    <row r="50" spans="1:20" s="51" customFormat="1" ht="13.5" customHeight="1" x14ac:dyDescent="0.15">
      <c r="A50" s="239"/>
      <c r="B50" s="50"/>
      <c r="C50" s="158"/>
      <c r="D50" s="142">
        <v>27.123287671232877</v>
      </c>
      <c r="E50" s="152">
        <v>8.2191780821917799</v>
      </c>
      <c r="F50" s="152">
        <v>9.5890410958904102</v>
      </c>
      <c r="G50" s="152">
        <v>12.328767123287671</v>
      </c>
      <c r="H50" s="152">
        <v>2.4657534246575343</v>
      </c>
      <c r="I50" s="152">
        <v>7.397260273972603</v>
      </c>
      <c r="J50" s="152">
        <v>0.82191780821917804</v>
      </c>
      <c r="K50" s="152">
        <v>1.095890410958904</v>
      </c>
      <c r="L50" s="152">
        <v>0.82191780821917804</v>
      </c>
      <c r="M50" s="147">
        <v>57.80821917808219</v>
      </c>
      <c r="N50" s="186"/>
      <c r="O50" s="186"/>
      <c r="P50" s="186"/>
      <c r="Q50" s="186"/>
      <c r="R50" s="186"/>
      <c r="S50" s="186"/>
      <c r="T50" s="186"/>
    </row>
    <row r="51" spans="1:20" s="33" customFormat="1" ht="13.5" customHeight="1" x14ac:dyDescent="0.15">
      <c r="A51" s="239"/>
      <c r="B51" s="44" t="s">
        <v>34</v>
      </c>
      <c r="C51" s="156">
        <v>180</v>
      </c>
      <c r="D51" s="45">
        <v>32</v>
      </c>
      <c r="E51" s="46">
        <v>13</v>
      </c>
      <c r="F51" s="46">
        <v>17</v>
      </c>
      <c r="G51" s="46">
        <v>17</v>
      </c>
      <c r="H51" s="46">
        <v>2</v>
      </c>
      <c r="I51" s="46">
        <v>7</v>
      </c>
      <c r="J51" s="46">
        <v>0</v>
      </c>
      <c r="K51" s="46">
        <v>0</v>
      </c>
      <c r="L51" s="46">
        <v>3</v>
      </c>
      <c r="M51" s="47">
        <v>120</v>
      </c>
    </row>
    <row r="52" spans="1:20" s="51" customFormat="1" ht="13.5" customHeight="1" x14ac:dyDescent="0.15">
      <c r="A52" s="239"/>
      <c r="B52" s="50"/>
      <c r="C52" s="158"/>
      <c r="D52" s="142">
        <v>17.777777777777779</v>
      </c>
      <c r="E52" s="152">
        <v>7.2222222222222214</v>
      </c>
      <c r="F52" s="152">
        <v>9.4444444444444446</v>
      </c>
      <c r="G52" s="152">
        <v>9.4444444444444446</v>
      </c>
      <c r="H52" s="152">
        <v>1.1111111111111112</v>
      </c>
      <c r="I52" s="152">
        <v>3.8888888888888888</v>
      </c>
      <c r="J52" s="152">
        <v>0</v>
      </c>
      <c r="K52" s="152">
        <v>0</v>
      </c>
      <c r="L52" s="152">
        <v>1.6666666666666667</v>
      </c>
      <c r="M52" s="147">
        <v>66.666666666666657</v>
      </c>
      <c r="N52" s="186"/>
      <c r="O52" s="186"/>
      <c r="P52" s="186"/>
      <c r="Q52" s="186"/>
      <c r="R52" s="186"/>
      <c r="S52" s="186"/>
      <c r="T52" s="186"/>
    </row>
    <row r="53" spans="1:20" s="33" customFormat="1" ht="13.5" customHeight="1" x14ac:dyDescent="0.15">
      <c r="A53" s="239"/>
      <c r="B53" s="44" t="s">
        <v>35</v>
      </c>
      <c r="C53" s="156">
        <v>176</v>
      </c>
      <c r="D53" s="45">
        <v>13</v>
      </c>
      <c r="E53" s="46">
        <v>7</v>
      </c>
      <c r="F53" s="46">
        <v>3</v>
      </c>
      <c r="G53" s="46">
        <v>8</v>
      </c>
      <c r="H53" s="46">
        <v>2</v>
      </c>
      <c r="I53" s="46">
        <v>7</v>
      </c>
      <c r="J53" s="46">
        <v>1</v>
      </c>
      <c r="K53" s="46">
        <v>2</v>
      </c>
      <c r="L53" s="46">
        <v>1</v>
      </c>
      <c r="M53" s="47">
        <v>147</v>
      </c>
    </row>
    <row r="54" spans="1:20" s="51" customFormat="1" ht="13.5" customHeight="1" x14ac:dyDescent="0.15">
      <c r="A54" s="239"/>
      <c r="B54" s="50"/>
      <c r="C54" s="158"/>
      <c r="D54" s="142">
        <v>7.3863636363636367</v>
      </c>
      <c r="E54" s="152">
        <v>3.9772727272727271</v>
      </c>
      <c r="F54" s="152">
        <v>1.7045454545454544</v>
      </c>
      <c r="G54" s="152">
        <v>4.5454545454545459</v>
      </c>
      <c r="H54" s="152">
        <v>1.1363636363636365</v>
      </c>
      <c r="I54" s="152">
        <v>3.9772727272727271</v>
      </c>
      <c r="J54" s="152">
        <v>0.56818181818181823</v>
      </c>
      <c r="K54" s="152">
        <v>1.1363636363636365</v>
      </c>
      <c r="L54" s="152">
        <v>0.56818181818181823</v>
      </c>
      <c r="M54" s="147">
        <v>83.522727272727266</v>
      </c>
      <c r="N54" s="186"/>
      <c r="O54" s="186"/>
      <c r="P54" s="186"/>
      <c r="Q54" s="186"/>
      <c r="R54" s="186"/>
      <c r="S54" s="186"/>
      <c r="T54" s="186"/>
    </row>
    <row r="55" spans="1:20" s="33" customFormat="1" ht="13.5" customHeight="1" x14ac:dyDescent="0.15">
      <c r="A55" s="239"/>
      <c r="B55" s="44" t="s">
        <v>36</v>
      </c>
      <c r="C55" s="156">
        <v>558</v>
      </c>
      <c r="D55" s="45">
        <v>41</v>
      </c>
      <c r="E55" s="46">
        <v>29</v>
      </c>
      <c r="F55" s="46">
        <v>13</v>
      </c>
      <c r="G55" s="46">
        <v>20</v>
      </c>
      <c r="H55" s="46">
        <v>5</v>
      </c>
      <c r="I55" s="46">
        <v>36</v>
      </c>
      <c r="J55" s="46">
        <v>1</v>
      </c>
      <c r="K55" s="46">
        <v>1</v>
      </c>
      <c r="L55" s="46">
        <v>4</v>
      </c>
      <c r="M55" s="47">
        <v>442</v>
      </c>
    </row>
    <row r="56" spans="1:20" s="51" customFormat="1" ht="13.5" customHeight="1" x14ac:dyDescent="0.15">
      <c r="A56" s="239"/>
      <c r="B56" s="50"/>
      <c r="C56" s="158"/>
      <c r="D56" s="142">
        <v>7.3476702508960576</v>
      </c>
      <c r="E56" s="152">
        <v>5.1971326164874547</v>
      </c>
      <c r="F56" s="152">
        <v>2.3297491039426523</v>
      </c>
      <c r="G56" s="152">
        <v>3.5842293906810032</v>
      </c>
      <c r="H56" s="152">
        <v>0.8960573476702508</v>
      </c>
      <c r="I56" s="152">
        <v>6.4516129032258061</v>
      </c>
      <c r="J56" s="152">
        <v>0.17921146953405018</v>
      </c>
      <c r="K56" s="152">
        <v>0.17921146953405018</v>
      </c>
      <c r="L56" s="152">
        <v>0.71684587813620071</v>
      </c>
      <c r="M56" s="147">
        <v>79.211469534050181</v>
      </c>
      <c r="N56" s="186"/>
      <c r="O56" s="186"/>
      <c r="P56" s="186"/>
      <c r="Q56" s="186"/>
      <c r="R56" s="186"/>
      <c r="S56" s="186"/>
      <c r="T56" s="186"/>
    </row>
    <row r="57" spans="1:20" s="33" customFormat="1" ht="13.5" customHeight="1" x14ac:dyDescent="0.15">
      <c r="A57" s="239"/>
      <c r="B57" s="44" t="s">
        <v>37</v>
      </c>
      <c r="C57" s="156">
        <v>530</v>
      </c>
      <c r="D57" s="45">
        <v>61</v>
      </c>
      <c r="E57" s="46">
        <v>42</v>
      </c>
      <c r="F57" s="46">
        <v>24</v>
      </c>
      <c r="G57" s="46">
        <v>44</v>
      </c>
      <c r="H57" s="46">
        <v>5</v>
      </c>
      <c r="I57" s="46">
        <v>45</v>
      </c>
      <c r="J57" s="46">
        <v>1</v>
      </c>
      <c r="K57" s="46">
        <v>0</v>
      </c>
      <c r="L57" s="46">
        <v>5</v>
      </c>
      <c r="M57" s="47">
        <v>375</v>
      </c>
    </row>
    <row r="58" spans="1:20" s="51" customFormat="1" ht="13.5" customHeight="1" thickBot="1" x14ac:dyDescent="0.2">
      <c r="A58" s="240"/>
      <c r="B58" s="52"/>
      <c r="C58" s="157"/>
      <c r="D58" s="149">
        <v>11.509433962264151</v>
      </c>
      <c r="E58" s="214">
        <v>7.9245283018867925</v>
      </c>
      <c r="F58" s="214">
        <v>4.5283018867924527</v>
      </c>
      <c r="G58" s="214">
        <v>8.3018867924528301</v>
      </c>
      <c r="H58" s="214">
        <v>0.94339622641509435</v>
      </c>
      <c r="I58" s="214">
        <v>8.4905660377358494</v>
      </c>
      <c r="J58" s="214">
        <v>0.18867924528301888</v>
      </c>
      <c r="K58" s="214">
        <v>0</v>
      </c>
      <c r="L58" s="214">
        <v>0.94339622641509435</v>
      </c>
      <c r="M58" s="154">
        <v>70.754716981132077</v>
      </c>
      <c r="N58" s="186"/>
      <c r="O58" s="186"/>
      <c r="P58" s="186"/>
      <c r="Q58" s="186"/>
      <c r="R58" s="186"/>
      <c r="S58" s="186"/>
      <c r="T58" s="186"/>
    </row>
    <row r="59" spans="1:20" s="33" customFormat="1" ht="13.5" customHeight="1" x14ac:dyDescent="0.15">
      <c r="A59" s="241" t="s">
        <v>91</v>
      </c>
      <c r="B59" s="44" t="s">
        <v>39</v>
      </c>
      <c r="C59" s="156">
        <v>1137</v>
      </c>
      <c r="D59" s="45">
        <v>170</v>
      </c>
      <c r="E59" s="46">
        <v>96</v>
      </c>
      <c r="F59" s="46">
        <v>58</v>
      </c>
      <c r="G59" s="46">
        <v>84</v>
      </c>
      <c r="H59" s="46">
        <v>15</v>
      </c>
      <c r="I59" s="46">
        <v>89</v>
      </c>
      <c r="J59" s="46">
        <v>3</v>
      </c>
      <c r="K59" s="46">
        <v>9</v>
      </c>
      <c r="L59" s="46">
        <v>9</v>
      </c>
      <c r="M59" s="47">
        <v>787</v>
      </c>
    </row>
    <row r="60" spans="1:20" s="51" customFormat="1" ht="13.5" customHeight="1" x14ac:dyDescent="0.15">
      <c r="A60" s="241"/>
      <c r="B60" s="50" t="s">
        <v>40</v>
      </c>
      <c r="C60" s="158"/>
      <c r="D60" s="142">
        <v>14.951627088830255</v>
      </c>
      <c r="E60" s="152">
        <v>8.4432717678100264</v>
      </c>
      <c r="F60" s="152">
        <v>5.1011433597185576</v>
      </c>
      <c r="G60" s="152">
        <v>7.3878627968337733</v>
      </c>
      <c r="H60" s="152">
        <v>1.3192612137203166</v>
      </c>
      <c r="I60" s="152">
        <v>7.8276165347405442</v>
      </c>
      <c r="J60" s="152">
        <v>0.26385224274406333</v>
      </c>
      <c r="K60" s="152">
        <v>0.79155672823219003</v>
      </c>
      <c r="L60" s="152">
        <v>0.79155672823219003</v>
      </c>
      <c r="M60" s="147">
        <v>69.217238346525946</v>
      </c>
      <c r="N60" s="186"/>
      <c r="O60" s="186"/>
      <c r="P60" s="186"/>
      <c r="Q60" s="186"/>
      <c r="R60" s="186"/>
      <c r="S60" s="186"/>
      <c r="T60" s="186"/>
    </row>
    <row r="61" spans="1:20" s="33" customFormat="1" ht="13.5" customHeight="1" x14ac:dyDescent="0.15">
      <c r="A61" s="241"/>
      <c r="B61" s="44" t="s">
        <v>41</v>
      </c>
      <c r="C61" s="156">
        <v>339</v>
      </c>
      <c r="D61" s="45">
        <v>52</v>
      </c>
      <c r="E61" s="46">
        <v>17</v>
      </c>
      <c r="F61" s="46">
        <v>28</v>
      </c>
      <c r="G61" s="46">
        <v>23</v>
      </c>
      <c r="H61" s="46">
        <v>5</v>
      </c>
      <c r="I61" s="46">
        <v>24</v>
      </c>
      <c r="J61" s="46">
        <v>0</v>
      </c>
      <c r="K61" s="46">
        <v>2</v>
      </c>
      <c r="L61" s="46">
        <v>2</v>
      </c>
      <c r="M61" s="47">
        <v>237</v>
      </c>
    </row>
    <row r="62" spans="1:20" s="51" customFormat="1" ht="13.5" customHeight="1" x14ac:dyDescent="0.15">
      <c r="A62" s="241"/>
      <c r="B62" s="50" t="s">
        <v>40</v>
      </c>
      <c r="C62" s="158"/>
      <c r="D62" s="142">
        <v>15.339233038348082</v>
      </c>
      <c r="E62" s="152">
        <v>5.0147492625368733</v>
      </c>
      <c r="F62" s="152">
        <v>8.2595870206489668</v>
      </c>
      <c r="G62" s="152">
        <v>6.7846607669616521</v>
      </c>
      <c r="H62" s="152">
        <v>1.4749262536873156</v>
      </c>
      <c r="I62" s="152">
        <v>7.0796460176991154</v>
      </c>
      <c r="J62" s="152">
        <v>0</v>
      </c>
      <c r="K62" s="152">
        <v>0.58997050147492625</v>
      </c>
      <c r="L62" s="152">
        <v>0.58997050147492625</v>
      </c>
      <c r="M62" s="147">
        <v>69.911504424778755</v>
      </c>
      <c r="N62" s="186"/>
      <c r="O62" s="186"/>
      <c r="P62" s="186"/>
      <c r="Q62" s="186"/>
      <c r="R62" s="186"/>
      <c r="S62" s="186"/>
      <c r="T62" s="186"/>
    </row>
    <row r="63" spans="1:20" s="33" customFormat="1" ht="13.5" customHeight="1" x14ac:dyDescent="0.15">
      <c r="A63" s="241"/>
      <c r="B63" s="44" t="s">
        <v>42</v>
      </c>
      <c r="C63" s="156">
        <v>1007</v>
      </c>
      <c r="D63" s="45">
        <v>97</v>
      </c>
      <c r="E63" s="46">
        <v>52</v>
      </c>
      <c r="F63" s="46">
        <v>36</v>
      </c>
      <c r="G63" s="46">
        <v>66</v>
      </c>
      <c r="H63" s="46">
        <v>10</v>
      </c>
      <c r="I63" s="46">
        <v>62</v>
      </c>
      <c r="J63" s="46">
        <v>5</v>
      </c>
      <c r="K63" s="46">
        <v>4</v>
      </c>
      <c r="L63" s="46">
        <v>8</v>
      </c>
      <c r="M63" s="47">
        <v>780</v>
      </c>
    </row>
    <row r="64" spans="1:20" s="51" customFormat="1" ht="13.5" customHeight="1" thickBot="1" x14ac:dyDescent="0.2">
      <c r="A64" s="242"/>
      <c r="B64" s="52"/>
      <c r="C64" s="157"/>
      <c r="D64" s="149">
        <v>9.6325719960278064</v>
      </c>
      <c r="E64" s="214">
        <v>5.1638530287984112</v>
      </c>
      <c r="F64" s="214">
        <v>3.5749751737835158</v>
      </c>
      <c r="G64" s="214">
        <v>6.5541211519364442</v>
      </c>
      <c r="H64" s="214">
        <v>0.99304865938430986</v>
      </c>
      <c r="I64" s="214">
        <v>6.156901688182721</v>
      </c>
      <c r="J64" s="214">
        <v>0.49652432969215493</v>
      </c>
      <c r="K64" s="214">
        <v>0.39721946375372391</v>
      </c>
      <c r="L64" s="214">
        <v>0.79443892750744782</v>
      </c>
      <c r="M64" s="154">
        <v>77.457795431976166</v>
      </c>
      <c r="N64" s="186"/>
      <c r="O64" s="186"/>
      <c r="P64" s="186"/>
      <c r="Q64" s="186"/>
      <c r="R64" s="186"/>
      <c r="S64" s="186"/>
      <c r="T64" s="186"/>
    </row>
    <row r="65" spans="1:20" s="33" customFormat="1" ht="13.5" customHeight="1" x14ac:dyDescent="0.15">
      <c r="A65" s="241" t="s">
        <v>89</v>
      </c>
      <c r="B65" s="44" t="s">
        <v>77</v>
      </c>
      <c r="C65" s="156">
        <v>350</v>
      </c>
      <c r="D65" s="45">
        <v>61</v>
      </c>
      <c r="E65" s="46">
        <v>25</v>
      </c>
      <c r="F65" s="46">
        <v>24</v>
      </c>
      <c r="G65" s="46">
        <v>30</v>
      </c>
      <c r="H65" s="46">
        <v>5</v>
      </c>
      <c r="I65" s="46">
        <v>16</v>
      </c>
      <c r="J65" s="46">
        <v>2</v>
      </c>
      <c r="K65" s="46">
        <v>3</v>
      </c>
      <c r="L65" s="46">
        <v>4</v>
      </c>
      <c r="M65" s="47">
        <v>247</v>
      </c>
    </row>
    <row r="66" spans="1:20" s="51" customFormat="1" ht="13.5" customHeight="1" x14ac:dyDescent="0.15">
      <c r="A66" s="239"/>
      <c r="B66" s="50"/>
      <c r="C66" s="158"/>
      <c r="D66" s="142">
        <v>17.428571428571431</v>
      </c>
      <c r="E66" s="152">
        <v>7.1428571428571423</v>
      </c>
      <c r="F66" s="152">
        <v>6.8571428571428577</v>
      </c>
      <c r="G66" s="152">
        <v>8.5714285714285712</v>
      </c>
      <c r="H66" s="152">
        <v>1.4285714285714286</v>
      </c>
      <c r="I66" s="152">
        <v>4.5714285714285712</v>
      </c>
      <c r="J66" s="152">
        <v>0.5714285714285714</v>
      </c>
      <c r="K66" s="152">
        <v>0.85714285714285721</v>
      </c>
      <c r="L66" s="152">
        <v>1.1428571428571428</v>
      </c>
      <c r="M66" s="147">
        <v>70.571428571428569</v>
      </c>
      <c r="N66" s="186"/>
      <c r="O66" s="186"/>
      <c r="P66" s="186"/>
      <c r="Q66" s="186"/>
      <c r="R66" s="186"/>
      <c r="S66" s="186"/>
      <c r="T66" s="186"/>
    </row>
    <row r="67" spans="1:20" s="33" customFormat="1" ht="13.5" customHeight="1" x14ac:dyDescent="0.15">
      <c r="A67" s="239"/>
      <c r="B67" s="44" t="s">
        <v>78</v>
      </c>
      <c r="C67" s="156">
        <v>952</v>
      </c>
      <c r="D67" s="45">
        <v>102</v>
      </c>
      <c r="E67" s="46">
        <v>46</v>
      </c>
      <c r="F67" s="46">
        <v>53</v>
      </c>
      <c r="G67" s="46">
        <v>58</v>
      </c>
      <c r="H67" s="46">
        <v>9</v>
      </c>
      <c r="I67" s="46">
        <v>78</v>
      </c>
      <c r="J67" s="46">
        <v>2</v>
      </c>
      <c r="K67" s="46">
        <v>4</v>
      </c>
      <c r="L67" s="46">
        <v>7</v>
      </c>
      <c r="M67" s="47">
        <v>712</v>
      </c>
    </row>
    <row r="68" spans="1:20" s="51" customFormat="1" ht="13.5" customHeight="1" x14ac:dyDescent="0.15">
      <c r="A68" s="239"/>
      <c r="B68" s="50"/>
      <c r="C68" s="158"/>
      <c r="D68" s="142">
        <v>10.714285714285714</v>
      </c>
      <c r="E68" s="152">
        <v>4.8319327731092443</v>
      </c>
      <c r="F68" s="152">
        <v>5.5672268907563032</v>
      </c>
      <c r="G68" s="152">
        <v>6.0924369747899156</v>
      </c>
      <c r="H68" s="152">
        <v>0.94537815126050417</v>
      </c>
      <c r="I68" s="152">
        <v>8.1932773109243691</v>
      </c>
      <c r="J68" s="152">
        <v>0.21008403361344538</v>
      </c>
      <c r="K68" s="152">
        <v>0.42016806722689076</v>
      </c>
      <c r="L68" s="152">
        <v>0.73529411764705876</v>
      </c>
      <c r="M68" s="147">
        <v>74.789915966386559</v>
      </c>
      <c r="N68" s="186"/>
      <c r="O68" s="186"/>
      <c r="P68" s="186"/>
      <c r="Q68" s="186"/>
      <c r="R68" s="186"/>
      <c r="S68" s="186"/>
      <c r="T68" s="186"/>
    </row>
    <row r="69" spans="1:20" s="51" customFormat="1" ht="13.5" customHeight="1" x14ac:dyDescent="0.15">
      <c r="A69" s="239"/>
      <c r="B69" s="44" t="s">
        <v>79</v>
      </c>
      <c r="C69" s="156">
        <v>1174</v>
      </c>
      <c r="D69" s="45">
        <v>156</v>
      </c>
      <c r="E69" s="46">
        <v>94</v>
      </c>
      <c r="F69" s="46">
        <v>45</v>
      </c>
      <c r="G69" s="46">
        <v>85</v>
      </c>
      <c r="H69" s="46">
        <v>16</v>
      </c>
      <c r="I69" s="46">
        <v>81</v>
      </c>
      <c r="J69" s="46">
        <v>4</v>
      </c>
      <c r="K69" s="46">
        <v>8</v>
      </c>
      <c r="L69" s="46">
        <v>8</v>
      </c>
      <c r="M69" s="47">
        <v>838</v>
      </c>
      <c r="N69" s="33"/>
      <c r="O69" s="33"/>
      <c r="P69" s="33"/>
      <c r="Q69" s="33"/>
      <c r="R69" s="33"/>
      <c r="S69" s="33"/>
      <c r="T69" s="33"/>
    </row>
    <row r="70" spans="1:20" s="51" customFormat="1" ht="13.5" customHeight="1" x14ac:dyDescent="0.15">
      <c r="A70" s="239"/>
      <c r="B70" s="50"/>
      <c r="C70" s="158"/>
      <c r="D70" s="142">
        <v>13.287904599659283</v>
      </c>
      <c r="E70" s="152">
        <v>8.0068143100511087</v>
      </c>
      <c r="F70" s="152">
        <v>3.8330494037478706</v>
      </c>
      <c r="G70" s="152">
        <v>7.2402044293015333</v>
      </c>
      <c r="H70" s="152">
        <v>1.362862010221465</v>
      </c>
      <c r="I70" s="152">
        <v>6.8994889267461668</v>
      </c>
      <c r="J70" s="152">
        <v>0.34071550255536626</v>
      </c>
      <c r="K70" s="152">
        <v>0.68143100511073251</v>
      </c>
      <c r="L70" s="152">
        <v>0.68143100511073251</v>
      </c>
      <c r="M70" s="147">
        <v>71.379897785349229</v>
      </c>
      <c r="N70" s="186"/>
      <c r="O70" s="186"/>
      <c r="P70" s="186"/>
      <c r="Q70" s="186"/>
      <c r="R70" s="186"/>
      <c r="S70" s="186"/>
      <c r="T70" s="186"/>
    </row>
    <row r="71" spans="1:20" s="33" customFormat="1" ht="13.5" customHeight="1" x14ac:dyDescent="0.15">
      <c r="A71" s="239"/>
      <c r="B71" s="44" t="s">
        <v>38</v>
      </c>
      <c r="C71" s="156">
        <v>7</v>
      </c>
      <c r="D71" s="45">
        <v>0</v>
      </c>
      <c r="E71" s="46">
        <v>0</v>
      </c>
      <c r="F71" s="46">
        <v>0</v>
      </c>
      <c r="G71" s="46">
        <v>0</v>
      </c>
      <c r="H71" s="46">
        <v>0</v>
      </c>
      <c r="I71" s="46">
        <v>0</v>
      </c>
      <c r="J71" s="46">
        <v>0</v>
      </c>
      <c r="K71" s="46">
        <v>0</v>
      </c>
      <c r="L71" s="46">
        <v>0</v>
      </c>
      <c r="M71" s="47">
        <v>7</v>
      </c>
    </row>
    <row r="72" spans="1:20" s="51" customFormat="1" ht="13.5" customHeight="1" thickBot="1" x14ac:dyDescent="0.2">
      <c r="A72" s="240"/>
      <c r="B72" s="52"/>
      <c r="C72" s="157"/>
      <c r="D72" s="149">
        <v>0</v>
      </c>
      <c r="E72" s="214">
        <v>0</v>
      </c>
      <c r="F72" s="214">
        <v>0</v>
      </c>
      <c r="G72" s="214">
        <v>0</v>
      </c>
      <c r="H72" s="214">
        <v>0</v>
      </c>
      <c r="I72" s="214">
        <v>0</v>
      </c>
      <c r="J72" s="214">
        <v>0</v>
      </c>
      <c r="K72" s="214">
        <v>0</v>
      </c>
      <c r="L72" s="214">
        <v>0</v>
      </c>
      <c r="M72" s="154">
        <v>100</v>
      </c>
      <c r="N72" s="186"/>
      <c r="O72" s="186"/>
      <c r="P72" s="186"/>
      <c r="Q72" s="186"/>
      <c r="R72" s="186"/>
      <c r="S72" s="186"/>
      <c r="T72" s="186"/>
    </row>
    <row r="73" spans="1:20" ht="13.5" customHeight="1" x14ac:dyDescent="0.15">
      <c r="A73" s="241" t="s">
        <v>90</v>
      </c>
      <c r="B73" s="44" t="s">
        <v>80</v>
      </c>
      <c r="C73" s="156">
        <v>1270</v>
      </c>
      <c r="D73" s="45">
        <v>90</v>
      </c>
      <c r="E73" s="46">
        <v>75</v>
      </c>
      <c r="F73" s="46">
        <v>34</v>
      </c>
      <c r="G73" s="46">
        <v>57</v>
      </c>
      <c r="H73" s="46">
        <v>8</v>
      </c>
      <c r="I73" s="46">
        <v>76</v>
      </c>
      <c r="J73" s="46">
        <v>2</v>
      </c>
      <c r="K73" s="46">
        <v>2</v>
      </c>
      <c r="L73" s="46">
        <v>11</v>
      </c>
      <c r="M73" s="47">
        <v>1008</v>
      </c>
      <c r="N73" s="53"/>
    </row>
    <row r="74" spans="1:20" ht="13.5" customHeight="1" x14ac:dyDescent="0.15">
      <c r="A74" s="239"/>
      <c r="B74" s="50"/>
      <c r="C74" s="158"/>
      <c r="D74" s="142">
        <v>7.0866141732283463</v>
      </c>
      <c r="E74" s="152">
        <v>5.9055118110236222</v>
      </c>
      <c r="F74" s="152">
        <v>2.6771653543307088</v>
      </c>
      <c r="G74" s="152">
        <v>4.4881889763779528</v>
      </c>
      <c r="H74" s="152">
        <v>0.62992125984251968</v>
      </c>
      <c r="I74" s="152">
        <v>5.984251968503937</v>
      </c>
      <c r="J74" s="152">
        <v>0.15748031496062992</v>
      </c>
      <c r="K74" s="152">
        <v>0.15748031496062992</v>
      </c>
      <c r="L74" s="152">
        <v>0.86614173228346458</v>
      </c>
      <c r="M74" s="147">
        <v>79.370078740157481</v>
      </c>
      <c r="N74" s="186"/>
      <c r="O74" s="186"/>
      <c r="P74" s="186"/>
      <c r="Q74" s="186"/>
      <c r="R74" s="186"/>
      <c r="S74" s="186"/>
      <c r="T74" s="186"/>
    </row>
    <row r="75" spans="1:20" ht="13.5" customHeight="1" x14ac:dyDescent="0.15">
      <c r="A75" s="239"/>
      <c r="B75" s="44" t="s">
        <v>81</v>
      </c>
      <c r="C75" s="156">
        <v>881</v>
      </c>
      <c r="D75" s="45">
        <v>158</v>
      </c>
      <c r="E75" s="46">
        <v>66</v>
      </c>
      <c r="F75" s="46">
        <v>52</v>
      </c>
      <c r="G75" s="46">
        <v>81</v>
      </c>
      <c r="H75" s="46">
        <v>16</v>
      </c>
      <c r="I75" s="46">
        <v>67</v>
      </c>
      <c r="J75" s="46">
        <v>4</v>
      </c>
      <c r="K75" s="46">
        <v>7</v>
      </c>
      <c r="L75" s="46">
        <v>6</v>
      </c>
      <c r="M75" s="47">
        <v>590</v>
      </c>
      <c r="N75" s="54"/>
    </row>
    <row r="76" spans="1:20" ht="13.5" customHeight="1" x14ac:dyDescent="0.15">
      <c r="A76" s="239"/>
      <c r="B76" s="50" t="s">
        <v>82</v>
      </c>
      <c r="C76" s="158"/>
      <c r="D76" s="142">
        <v>17.934165720771851</v>
      </c>
      <c r="E76" s="152">
        <v>7.4914869466515324</v>
      </c>
      <c r="F76" s="152">
        <v>5.9023836549375712</v>
      </c>
      <c r="G76" s="152">
        <v>9.1940976163450614</v>
      </c>
      <c r="H76" s="152">
        <v>1.8161180476730987</v>
      </c>
      <c r="I76" s="152">
        <v>7.6049943246311011</v>
      </c>
      <c r="J76" s="152">
        <v>0.45402951191827468</v>
      </c>
      <c r="K76" s="152">
        <v>0.79455164585698068</v>
      </c>
      <c r="L76" s="152">
        <v>0.68104426787741201</v>
      </c>
      <c r="M76" s="147">
        <v>66.969353007945514</v>
      </c>
      <c r="N76" s="186"/>
      <c r="O76" s="186"/>
      <c r="P76" s="186"/>
      <c r="Q76" s="186"/>
      <c r="R76" s="186"/>
      <c r="S76" s="186"/>
      <c r="T76" s="186"/>
    </row>
    <row r="77" spans="1:20" ht="13.5" customHeight="1" x14ac:dyDescent="0.15">
      <c r="A77" s="239"/>
      <c r="B77" s="44" t="s">
        <v>83</v>
      </c>
      <c r="C77" s="156">
        <v>268</v>
      </c>
      <c r="D77" s="45">
        <v>64</v>
      </c>
      <c r="E77" s="46">
        <v>19</v>
      </c>
      <c r="F77" s="46">
        <v>35</v>
      </c>
      <c r="G77" s="46">
        <v>31</v>
      </c>
      <c r="H77" s="46">
        <v>4</v>
      </c>
      <c r="I77" s="46">
        <v>28</v>
      </c>
      <c r="J77" s="46">
        <v>1</v>
      </c>
      <c r="K77" s="46">
        <v>5</v>
      </c>
      <c r="L77" s="46">
        <v>2</v>
      </c>
      <c r="M77" s="47">
        <v>155</v>
      </c>
      <c r="N77" s="56"/>
    </row>
    <row r="78" spans="1:20" ht="13.5" customHeight="1" x14ac:dyDescent="0.15">
      <c r="A78" s="239"/>
      <c r="B78" s="50"/>
      <c r="C78" s="158"/>
      <c r="D78" s="142">
        <v>23.880597014925371</v>
      </c>
      <c r="E78" s="152">
        <v>7.08955223880597</v>
      </c>
      <c r="F78" s="152">
        <v>13.059701492537313</v>
      </c>
      <c r="G78" s="152">
        <v>11.567164179104477</v>
      </c>
      <c r="H78" s="152">
        <v>1.4925373134328357</v>
      </c>
      <c r="I78" s="152">
        <v>10.44776119402985</v>
      </c>
      <c r="J78" s="152">
        <v>0.37313432835820892</v>
      </c>
      <c r="K78" s="152">
        <v>1.8656716417910446</v>
      </c>
      <c r="L78" s="152">
        <v>0.74626865671641784</v>
      </c>
      <c r="M78" s="147">
        <v>57.835820895522382</v>
      </c>
      <c r="N78" s="186"/>
      <c r="O78" s="186"/>
      <c r="P78" s="186"/>
      <c r="Q78" s="186"/>
      <c r="R78" s="186"/>
      <c r="S78" s="186"/>
      <c r="T78" s="186"/>
    </row>
    <row r="79" spans="1:20" ht="13.5" customHeight="1" x14ac:dyDescent="0.15">
      <c r="A79" s="239"/>
      <c r="B79" s="44" t="s">
        <v>38</v>
      </c>
      <c r="C79" s="156">
        <v>64</v>
      </c>
      <c r="D79" s="45">
        <v>7</v>
      </c>
      <c r="E79" s="46">
        <v>5</v>
      </c>
      <c r="F79" s="46">
        <v>1</v>
      </c>
      <c r="G79" s="46">
        <v>4</v>
      </c>
      <c r="H79" s="46">
        <v>2</v>
      </c>
      <c r="I79" s="46">
        <v>4</v>
      </c>
      <c r="J79" s="46">
        <v>1</v>
      </c>
      <c r="K79" s="46">
        <v>1</v>
      </c>
      <c r="L79" s="46">
        <v>0</v>
      </c>
      <c r="M79" s="47">
        <v>51</v>
      </c>
      <c r="N79" s="55"/>
    </row>
    <row r="80" spans="1:20" ht="13.5" customHeight="1" thickBot="1" x14ac:dyDescent="0.2">
      <c r="A80" s="240"/>
      <c r="B80" s="52"/>
      <c r="C80" s="157"/>
      <c r="D80" s="149">
        <v>10.9375</v>
      </c>
      <c r="E80" s="214">
        <v>7.8125</v>
      </c>
      <c r="F80" s="214">
        <v>1.5625</v>
      </c>
      <c r="G80" s="214">
        <v>6.25</v>
      </c>
      <c r="H80" s="214">
        <v>3.125</v>
      </c>
      <c r="I80" s="214">
        <v>6.25</v>
      </c>
      <c r="J80" s="214">
        <v>1.5625</v>
      </c>
      <c r="K80" s="214">
        <v>1.5625</v>
      </c>
      <c r="L80" s="214">
        <v>0</v>
      </c>
      <c r="M80" s="154">
        <v>79.6875</v>
      </c>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17AEB-733E-44AD-B402-F0A3760C3B49}">
  <sheetPr>
    <tabColor theme="4" tint="0.79998168889431442"/>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M1" s="4"/>
      <c r="Q1" s="5" t="s">
        <v>493</v>
      </c>
    </row>
    <row r="2" spans="1:20" ht="45" customHeight="1" thickBot="1" x14ac:dyDescent="0.2">
      <c r="A2" s="6" t="s">
        <v>536</v>
      </c>
      <c r="B2" s="7"/>
      <c r="C2" s="7"/>
      <c r="D2" s="7"/>
      <c r="E2" s="7"/>
      <c r="F2" s="7"/>
      <c r="G2" s="7"/>
      <c r="H2" s="7"/>
      <c r="I2" s="7"/>
      <c r="J2" s="7"/>
      <c r="K2" s="7"/>
      <c r="L2" s="7"/>
      <c r="M2" s="7"/>
      <c r="N2" s="7"/>
      <c r="O2" s="8"/>
    </row>
    <row r="3" spans="1:20" ht="15" customHeight="1" x14ac:dyDescent="0.15">
      <c r="A3" s="9"/>
      <c r="B3" s="10"/>
      <c r="C3" s="128"/>
      <c r="D3" s="11">
        <v>1</v>
      </c>
      <c r="E3" s="12">
        <v>2</v>
      </c>
      <c r="F3" s="12">
        <v>3</v>
      </c>
      <c r="G3" s="12">
        <v>4</v>
      </c>
      <c r="H3" s="12">
        <v>5</v>
      </c>
      <c r="I3" s="12">
        <v>6</v>
      </c>
      <c r="J3" s="12">
        <v>7</v>
      </c>
      <c r="K3" s="12">
        <v>8</v>
      </c>
      <c r="L3" s="12">
        <v>9</v>
      </c>
      <c r="M3" s="13"/>
      <c r="N3" s="15"/>
    </row>
    <row r="4" spans="1:20" ht="144.9" customHeight="1" thickBot="1" x14ac:dyDescent="0.2">
      <c r="A4" s="16"/>
      <c r="B4" s="17"/>
      <c r="C4" s="18" t="s">
        <v>2</v>
      </c>
      <c r="D4" s="19" t="s">
        <v>511</v>
      </c>
      <c r="E4" s="20" t="s">
        <v>512</v>
      </c>
      <c r="F4" s="20" t="s">
        <v>513</v>
      </c>
      <c r="G4" s="20" t="s">
        <v>514</v>
      </c>
      <c r="H4" s="20" t="s">
        <v>515</v>
      </c>
      <c r="I4" s="20" t="s">
        <v>516</v>
      </c>
      <c r="J4" s="20" t="s">
        <v>517</v>
      </c>
      <c r="K4" s="20" t="s">
        <v>518</v>
      </c>
      <c r="L4" s="20" t="s">
        <v>115</v>
      </c>
      <c r="M4" s="21" t="s">
        <v>103</v>
      </c>
      <c r="N4" s="23"/>
      <c r="O4" s="24"/>
    </row>
    <row r="5" spans="1:20" s="33" customFormat="1" ht="13.5" customHeight="1" x14ac:dyDescent="0.15">
      <c r="A5" s="25" t="s">
        <v>11</v>
      </c>
      <c r="B5" s="26"/>
      <c r="C5" s="156">
        <v>2483</v>
      </c>
      <c r="D5" s="27">
        <v>96</v>
      </c>
      <c r="E5" s="28">
        <v>79</v>
      </c>
      <c r="F5" s="28">
        <v>83</v>
      </c>
      <c r="G5" s="28">
        <v>202</v>
      </c>
      <c r="H5" s="28">
        <v>132</v>
      </c>
      <c r="I5" s="28">
        <v>147</v>
      </c>
      <c r="J5" s="28">
        <v>71</v>
      </c>
      <c r="K5" s="28">
        <v>94</v>
      </c>
      <c r="L5" s="28">
        <v>11</v>
      </c>
      <c r="M5" s="29">
        <v>2093</v>
      </c>
      <c r="N5" s="32"/>
    </row>
    <row r="6" spans="1:20" ht="13.5" customHeight="1" thickBot="1" x14ac:dyDescent="0.2">
      <c r="A6" s="34"/>
      <c r="B6" s="35"/>
      <c r="C6" s="157"/>
      <c r="D6" s="145">
        <v>3.8662907772855415</v>
      </c>
      <c r="E6" s="192">
        <v>3.1816351188078933</v>
      </c>
      <c r="F6" s="192">
        <v>3.3427305678614578</v>
      </c>
      <c r="G6" s="192">
        <v>8.1353201772049939</v>
      </c>
      <c r="H6" s="192">
        <v>5.3161498187676193</v>
      </c>
      <c r="I6" s="192">
        <v>5.9202577527184861</v>
      </c>
      <c r="J6" s="192">
        <v>2.8594442207007651</v>
      </c>
      <c r="K6" s="192">
        <v>3.7857430527587597</v>
      </c>
      <c r="L6" s="192">
        <v>0.44301248489730166</v>
      </c>
      <c r="M6" s="146">
        <v>84.293193717277475</v>
      </c>
      <c r="N6" s="185"/>
      <c r="O6" s="186"/>
      <c r="P6" s="186"/>
      <c r="Q6" s="186"/>
      <c r="R6" s="186"/>
      <c r="S6" s="186"/>
      <c r="T6" s="186"/>
    </row>
    <row r="7" spans="1:20" s="33" customFormat="1" ht="13.5" customHeight="1" x14ac:dyDescent="0.15">
      <c r="A7" s="238" t="s">
        <v>12</v>
      </c>
      <c r="B7" s="37" t="s">
        <v>13</v>
      </c>
      <c r="C7" s="155">
        <v>1202</v>
      </c>
      <c r="D7" s="39">
        <v>38</v>
      </c>
      <c r="E7" s="40">
        <v>29</v>
      </c>
      <c r="F7" s="40">
        <v>28</v>
      </c>
      <c r="G7" s="40">
        <v>85</v>
      </c>
      <c r="H7" s="40">
        <v>51</v>
      </c>
      <c r="I7" s="40">
        <v>70</v>
      </c>
      <c r="J7" s="40">
        <v>23</v>
      </c>
      <c r="K7" s="40">
        <v>39</v>
      </c>
      <c r="L7" s="40">
        <v>6</v>
      </c>
      <c r="M7" s="41">
        <v>1026</v>
      </c>
    </row>
    <row r="8" spans="1:20" ht="13.5" customHeight="1" x14ac:dyDescent="0.15">
      <c r="A8" s="239"/>
      <c r="B8" s="43"/>
      <c r="C8" s="158"/>
      <c r="D8" s="142">
        <v>3.1613976705490847</v>
      </c>
      <c r="E8" s="152">
        <v>2.4126455906821964</v>
      </c>
      <c r="F8" s="152">
        <v>2.3294509151414311</v>
      </c>
      <c r="G8" s="152">
        <v>7.0715474209650591</v>
      </c>
      <c r="H8" s="152">
        <v>4.2429284525790347</v>
      </c>
      <c r="I8" s="152">
        <v>5.8236272878535766</v>
      </c>
      <c r="J8" s="152">
        <v>1.9134775374376041</v>
      </c>
      <c r="K8" s="152">
        <v>3.24459234608985</v>
      </c>
      <c r="L8" s="152">
        <v>0.49916805324459235</v>
      </c>
      <c r="M8" s="147">
        <v>85.35773710482529</v>
      </c>
      <c r="N8" s="186"/>
      <c r="O8" s="186"/>
      <c r="P8" s="186"/>
      <c r="Q8" s="186"/>
      <c r="R8" s="186"/>
      <c r="S8" s="186"/>
      <c r="T8" s="186"/>
    </row>
    <row r="9" spans="1:20" s="33" customFormat="1" ht="13.5" customHeight="1" x14ac:dyDescent="0.15">
      <c r="A9" s="239"/>
      <c r="B9" s="44" t="s">
        <v>14</v>
      </c>
      <c r="C9" s="156">
        <v>230</v>
      </c>
      <c r="D9" s="45">
        <v>7</v>
      </c>
      <c r="E9" s="46">
        <v>7</v>
      </c>
      <c r="F9" s="46">
        <v>12</v>
      </c>
      <c r="G9" s="46">
        <v>26</v>
      </c>
      <c r="H9" s="46">
        <v>13</v>
      </c>
      <c r="I9" s="46">
        <v>14</v>
      </c>
      <c r="J9" s="46">
        <v>8</v>
      </c>
      <c r="K9" s="46">
        <v>7</v>
      </c>
      <c r="L9" s="46">
        <v>2</v>
      </c>
      <c r="M9" s="47">
        <v>192</v>
      </c>
    </row>
    <row r="10" spans="1:20" ht="13.5" customHeight="1" x14ac:dyDescent="0.15">
      <c r="A10" s="239"/>
      <c r="B10" s="43"/>
      <c r="C10" s="158"/>
      <c r="D10" s="142">
        <v>3.0434782608695654</v>
      </c>
      <c r="E10" s="152">
        <v>3.0434782608695654</v>
      </c>
      <c r="F10" s="152">
        <v>5.2173913043478262</v>
      </c>
      <c r="G10" s="152">
        <v>11.304347826086957</v>
      </c>
      <c r="H10" s="152">
        <v>5.6521739130434785</v>
      </c>
      <c r="I10" s="152">
        <v>6.0869565217391308</v>
      </c>
      <c r="J10" s="152">
        <v>3.4782608695652173</v>
      </c>
      <c r="K10" s="152">
        <v>3.0434782608695654</v>
      </c>
      <c r="L10" s="152">
        <v>0.86956521739130432</v>
      </c>
      <c r="M10" s="147">
        <v>83.478260869565219</v>
      </c>
      <c r="N10" s="186"/>
      <c r="O10" s="186"/>
      <c r="P10" s="186"/>
      <c r="Q10" s="186"/>
      <c r="R10" s="186"/>
      <c r="S10" s="186"/>
      <c r="T10" s="186"/>
    </row>
    <row r="11" spans="1:20" s="33" customFormat="1" ht="13.5" customHeight="1" x14ac:dyDescent="0.15">
      <c r="A11" s="239"/>
      <c r="B11" s="44" t="s">
        <v>15</v>
      </c>
      <c r="C11" s="156">
        <v>625</v>
      </c>
      <c r="D11" s="45">
        <v>31</v>
      </c>
      <c r="E11" s="46">
        <v>27</v>
      </c>
      <c r="F11" s="46">
        <v>31</v>
      </c>
      <c r="G11" s="46">
        <v>57</v>
      </c>
      <c r="H11" s="46">
        <v>49</v>
      </c>
      <c r="I11" s="46">
        <v>40</v>
      </c>
      <c r="J11" s="46">
        <v>25</v>
      </c>
      <c r="K11" s="46">
        <v>31</v>
      </c>
      <c r="L11" s="46">
        <v>3</v>
      </c>
      <c r="M11" s="47">
        <v>512</v>
      </c>
    </row>
    <row r="12" spans="1:20" ht="13.5" customHeight="1" x14ac:dyDescent="0.15">
      <c r="A12" s="239"/>
      <c r="B12" s="43"/>
      <c r="C12" s="158"/>
      <c r="D12" s="142">
        <v>4.96</v>
      </c>
      <c r="E12" s="152">
        <v>4.32</v>
      </c>
      <c r="F12" s="152">
        <v>4.96</v>
      </c>
      <c r="G12" s="152">
        <v>9.120000000000001</v>
      </c>
      <c r="H12" s="152">
        <v>7.84</v>
      </c>
      <c r="I12" s="152">
        <v>6.4</v>
      </c>
      <c r="J12" s="152">
        <v>4</v>
      </c>
      <c r="K12" s="152">
        <v>4.96</v>
      </c>
      <c r="L12" s="152">
        <v>0.48</v>
      </c>
      <c r="M12" s="147">
        <v>81.92</v>
      </c>
      <c r="N12" s="186"/>
      <c r="O12" s="186"/>
      <c r="P12" s="186"/>
      <c r="Q12" s="186"/>
      <c r="R12" s="186"/>
      <c r="S12" s="186"/>
      <c r="T12" s="186"/>
    </row>
    <row r="13" spans="1:20" s="33" customFormat="1" ht="13.5" customHeight="1" x14ac:dyDescent="0.15">
      <c r="A13" s="239"/>
      <c r="B13" s="44" t="s">
        <v>16</v>
      </c>
      <c r="C13" s="156">
        <v>173</v>
      </c>
      <c r="D13" s="45">
        <v>9</v>
      </c>
      <c r="E13" s="46">
        <v>4</v>
      </c>
      <c r="F13" s="46">
        <v>6</v>
      </c>
      <c r="G13" s="46">
        <v>15</v>
      </c>
      <c r="H13" s="46">
        <v>7</v>
      </c>
      <c r="I13" s="46">
        <v>8</v>
      </c>
      <c r="J13" s="46">
        <v>6</v>
      </c>
      <c r="K13" s="46">
        <v>7</v>
      </c>
      <c r="L13" s="46">
        <v>0</v>
      </c>
      <c r="M13" s="47">
        <v>146</v>
      </c>
    </row>
    <row r="14" spans="1:20" ht="13.5" customHeight="1" x14ac:dyDescent="0.15">
      <c r="A14" s="239"/>
      <c r="B14" s="43"/>
      <c r="C14" s="158"/>
      <c r="D14" s="142">
        <v>5.202312138728324</v>
      </c>
      <c r="E14" s="152">
        <v>2.3121387283236992</v>
      </c>
      <c r="F14" s="152">
        <v>3.4682080924855487</v>
      </c>
      <c r="G14" s="152">
        <v>8.6705202312138727</v>
      </c>
      <c r="H14" s="152">
        <v>4.0462427745664744</v>
      </c>
      <c r="I14" s="152">
        <v>4.6242774566473983</v>
      </c>
      <c r="J14" s="152">
        <v>3.4682080924855487</v>
      </c>
      <c r="K14" s="152">
        <v>4.0462427745664744</v>
      </c>
      <c r="L14" s="152">
        <v>0</v>
      </c>
      <c r="M14" s="147">
        <v>84.393063583815035</v>
      </c>
      <c r="N14" s="186"/>
      <c r="O14" s="186"/>
      <c r="P14" s="186"/>
      <c r="Q14" s="186"/>
      <c r="R14" s="186"/>
      <c r="S14" s="186"/>
      <c r="T14" s="186"/>
    </row>
    <row r="15" spans="1:20" s="33" customFormat="1" ht="13.5" customHeight="1" x14ac:dyDescent="0.15">
      <c r="A15" s="239"/>
      <c r="B15" s="44" t="s">
        <v>17</v>
      </c>
      <c r="C15" s="156">
        <v>173</v>
      </c>
      <c r="D15" s="45">
        <v>10</v>
      </c>
      <c r="E15" s="46">
        <v>10</v>
      </c>
      <c r="F15" s="46">
        <v>5</v>
      </c>
      <c r="G15" s="46">
        <v>15</v>
      </c>
      <c r="H15" s="46">
        <v>10</v>
      </c>
      <c r="I15" s="46">
        <v>12</v>
      </c>
      <c r="J15" s="46">
        <v>9</v>
      </c>
      <c r="K15" s="46">
        <v>8</v>
      </c>
      <c r="L15" s="46">
        <v>0</v>
      </c>
      <c r="M15" s="47">
        <v>148</v>
      </c>
    </row>
    <row r="16" spans="1:20" ht="13.5" customHeight="1" x14ac:dyDescent="0.15">
      <c r="A16" s="239"/>
      <c r="B16" s="43"/>
      <c r="C16" s="158"/>
      <c r="D16" s="142">
        <v>5.7803468208092488</v>
      </c>
      <c r="E16" s="152">
        <v>5.7803468208092488</v>
      </c>
      <c r="F16" s="152">
        <v>2.8901734104046244</v>
      </c>
      <c r="G16" s="152">
        <v>8.6705202312138727</v>
      </c>
      <c r="H16" s="152">
        <v>5.7803468208092488</v>
      </c>
      <c r="I16" s="152">
        <v>6.9364161849710975</v>
      </c>
      <c r="J16" s="152">
        <v>5.202312138728324</v>
      </c>
      <c r="K16" s="152">
        <v>4.6242774566473983</v>
      </c>
      <c r="L16" s="152">
        <v>0</v>
      </c>
      <c r="M16" s="147">
        <v>85.549132947976886</v>
      </c>
      <c r="N16" s="186"/>
      <c r="O16" s="186"/>
      <c r="P16" s="186"/>
      <c r="Q16" s="186"/>
      <c r="R16" s="186"/>
      <c r="S16" s="186"/>
      <c r="T16" s="186"/>
    </row>
    <row r="17" spans="1:20" s="33" customFormat="1" ht="13.5" customHeight="1" x14ac:dyDescent="0.15">
      <c r="A17" s="239"/>
      <c r="B17" s="44" t="s">
        <v>18</v>
      </c>
      <c r="C17" s="156">
        <v>80</v>
      </c>
      <c r="D17" s="45">
        <v>1</v>
      </c>
      <c r="E17" s="46">
        <v>2</v>
      </c>
      <c r="F17" s="46">
        <v>1</v>
      </c>
      <c r="G17" s="46">
        <v>4</v>
      </c>
      <c r="H17" s="46">
        <v>2</v>
      </c>
      <c r="I17" s="46">
        <v>3</v>
      </c>
      <c r="J17" s="46">
        <v>0</v>
      </c>
      <c r="K17" s="46">
        <v>2</v>
      </c>
      <c r="L17" s="46">
        <v>0</v>
      </c>
      <c r="M17" s="47">
        <v>69</v>
      </c>
    </row>
    <row r="18" spans="1:20" ht="13.5" customHeight="1" thickBot="1" x14ac:dyDescent="0.2">
      <c r="A18" s="240"/>
      <c r="B18" s="49"/>
      <c r="C18" s="157"/>
      <c r="D18" s="149">
        <v>1.25</v>
      </c>
      <c r="E18" s="214">
        <v>2.5</v>
      </c>
      <c r="F18" s="214">
        <v>1.25</v>
      </c>
      <c r="G18" s="214">
        <v>5</v>
      </c>
      <c r="H18" s="214">
        <v>2.5</v>
      </c>
      <c r="I18" s="214">
        <v>3.75</v>
      </c>
      <c r="J18" s="214">
        <v>0</v>
      </c>
      <c r="K18" s="214">
        <v>2.5</v>
      </c>
      <c r="L18" s="214">
        <v>0</v>
      </c>
      <c r="M18" s="154">
        <v>86.25</v>
      </c>
      <c r="N18" s="186"/>
      <c r="O18" s="186"/>
      <c r="P18" s="186"/>
      <c r="Q18" s="186"/>
      <c r="R18" s="186"/>
      <c r="S18" s="186"/>
      <c r="T18" s="186"/>
    </row>
    <row r="19" spans="1:20" s="33" customFormat="1" ht="13.5" customHeight="1" x14ac:dyDescent="0.15">
      <c r="A19" s="238" t="s">
        <v>19</v>
      </c>
      <c r="B19" s="37" t="s">
        <v>20</v>
      </c>
      <c r="C19" s="155">
        <v>1001</v>
      </c>
      <c r="D19" s="39">
        <v>46</v>
      </c>
      <c r="E19" s="40">
        <v>37</v>
      </c>
      <c r="F19" s="40">
        <v>42</v>
      </c>
      <c r="G19" s="40">
        <v>95</v>
      </c>
      <c r="H19" s="40">
        <v>58</v>
      </c>
      <c r="I19" s="40">
        <v>89</v>
      </c>
      <c r="J19" s="40">
        <v>32</v>
      </c>
      <c r="K19" s="40">
        <v>44</v>
      </c>
      <c r="L19" s="40">
        <v>8</v>
      </c>
      <c r="M19" s="41">
        <v>802</v>
      </c>
    </row>
    <row r="20" spans="1:20" s="51" customFormat="1" ht="13.5" customHeight="1" x14ac:dyDescent="0.15">
      <c r="A20" s="239"/>
      <c r="B20" s="50"/>
      <c r="C20" s="158"/>
      <c r="D20" s="142">
        <v>4.5954045954045952</v>
      </c>
      <c r="E20" s="152">
        <v>3.6963036963036959</v>
      </c>
      <c r="F20" s="152">
        <v>4.1958041958041958</v>
      </c>
      <c r="G20" s="152">
        <v>9.490509490509492</v>
      </c>
      <c r="H20" s="152">
        <v>5.7942057942057943</v>
      </c>
      <c r="I20" s="152">
        <v>8.8911088911088907</v>
      </c>
      <c r="J20" s="152">
        <v>3.1968031968031969</v>
      </c>
      <c r="K20" s="152">
        <v>4.395604395604396</v>
      </c>
      <c r="L20" s="152">
        <v>0.79920079920079923</v>
      </c>
      <c r="M20" s="147">
        <v>80.119880119880122</v>
      </c>
      <c r="N20" s="186"/>
      <c r="O20" s="186"/>
      <c r="P20" s="186"/>
      <c r="Q20" s="186"/>
      <c r="R20" s="186"/>
      <c r="S20" s="186"/>
      <c r="T20" s="186"/>
    </row>
    <row r="21" spans="1:20" s="33" customFormat="1" ht="13.5" customHeight="1" x14ac:dyDescent="0.15">
      <c r="A21" s="239"/>
      <c r="B21" s="44" t="s">
        <v>21</v>
      </c>
      <c r="C21" s="156">
        <v>1454</v>
      </c>
      <c r="D21" s="45">
        <v>48</v>
      </c>
      <c r="E21" s="46">
        <v>41</v>
      </c>
      <c r="F21" s="46">
        <v>40</v>
      </c>
      <c r="G21" s="46">
        <v>105</v>
      </c>
      <c r="H21" s="46">
        <v>73</v>
      </c>
      <c r="I21" s="46">
        <v>57</v>
      </c>
      <c r="J21" s="46">
        <v>37</v>
      </c>
      <c r="K21" s="46">
        <v>49</v>
      </c>
      <c r="L21" s="46">
        <v>3</v>
      </c>
      <c r="M21" s="47">
        <v>1266</v>
      </c>
    </row>
    <row r="22" spans="1:20" s="51" customFormat="1" ht="13.5" customHeight="1" x14ac:dyDescent="0.15">
      <c r="A22" s="239"/>
      <c r="B22" s="50"/>
      <c r="C22" s="158"/>
      <c r="D22" s="142">
        <v>3.3012379642365883</v>
      </c>
      <c r="E22" s="152">
        <v>2.8198074277854195</v>
      </c>
      <c r="F22" s="152">
        <v>2.7510316368638237</v>
      </c>
      <c r="G22" s="152">
        <v>7.2214580467675384</v>
      </c>
      <c r="H22" s="152">
        <v>5.020632737276479</v>
      </c>
      <c r="I22" s="152">
        <v>3.9202200825309492</v>
      </c>
      <c r="J22" s="152">
        <v>2.5447042640990372</v>
      </c>
      <c r="K22" s="152">
        <v>3.3700137551581841</v>
      </c>
      <c r="L22" s="152">
        <v>0.20632737276478677</v>
      </c>
      <c r="M22" s="147">
        <v>87.07015130674003</v>
      </c>
      <c r="N22" s="186"/>
      <c r="O22" s="186"/>
      <c r="P22" s="186"/>
      <c r="Q22" s="186"/>
      <c r="R22" s="186"/>
      <c r="S22" s="186"/>
      <c r="T22" s="186"/>
    </row>
    <row r="23" spans="1:20" s="51" customFormat="1" ht="13.5" customHeight="1" x14ac:dyDescent="0.15">
      <c r="A23" s="239"/>
      <c r="B23" s="44" t="s">
        <v>75</v>
      </c>
      <c r="C23" s="156">
        <v>7</v>
      </c>
      <c r="D23" s="45">
        <v>0</v>
      </c>
      <c r="E23" s="46">
        <v>0</v>
      </c>
      <c r="F23" s="46">
        <v>0</v>
      </c>
      <c r="G23" s="46">
        <v>0</v>
      </c>
      <c r="H23" s="46">
        <v>0</v>
      </c>
      <c r="I23" s="46">
        <v>0</v>
      </c>
      <c r="J23" s="46">
        <v>0</v>
      </c>
      <c r="K23" s="46">
        <v>0</v>
      </c>
      <c r="L23" s="46">
        <v>0</v>
      </c>
      <c r="M23" s="47">
        <v>7</v>
      </c>
    </row>
    <row r="24" spans="1:20" s="51" customFormat="1" ht="13.5" customHeight="1" x14ac:dyDescent="0.15">
      <c r="A24" s="239"/>
      <c r="B24" s="50"/>
      <c r="C24" s="158"/>
      <c r="D24" s="142">
        <v>0</v>
      </c>
      <c r="E24" s="152">
        <v>0</v>
      </c>
      <c r="F24" s="152">
        <v>0</v>
      </c>
      <c r="G24" s="152">
        <v>0</v>
      </c>
      <c r="H24" s="152">
        <v>0</v>
      </c>
      <c r="I24" s="152">
        <v>0</v>
      </c>
      <c r="J24" s="152">
        <v>0</v>
      </c>
      <c r="K24" s="152">
        <v>0</v>
      </c>
      <c r="L24" s="152">
        <v>0</v>
      </c>
      <c r="M24" s="147">
        <v>100</v>
      </c>
      <c r="N24" s="186"/>
      <c r="O24" s="186"/>
      <c r="P24" s="186"/>
      <c r="Q24" s="186"/>
      <c r="R24" s="186"/>
      <c r="S24" s="186"/>
      <c r="T24" s="186"/>
    </row>
    <row r="25" spans="1:20" s="33" customFormat="1" ht="13.5" customHeight="1" x14ac:dyDescent="0.15">
      <c r="A25" s="239"/>
      <c r="B25" s="44" t="s">
        <v>8</v>
      </c>
      <c r="C25" s="156">
        <v>21</v>
      </c>
      <c r="D25" s="45">
        <v>2</v>
      </c>
      <c r="E25" s="46">
        <v>1</v>
      </c>
      <c r="F25" s="46">
        <v>1</v>
      </c>
      <c r="G25" s="46">
        <v>2</v>
      </c>
      <c r="H25" s="46">
        <v>1</v>
      </c>
      <c r="I25" s="46">
        <v>1</v>
      </c>
      <c r="J25" s="46">
        <v>2</v>
      </c>
      <c r="K25" s="46">
        <v>1</v>
      </c>
      <c r="L25" s="46">
        <v>0</v>
      </c>
      <c r="M25" s="47">
        <v>18</v>
      </c>
    </row>
    <row r="26" spans="1:20" s="51" customFormat="1" ht="13.5" customHeight="1" thickBot="1" x14ac:dyDescent="0.2">
      <c r="A26" s="240"/>
      <c r="B26" s="52"/>
      <c r="C26" s="157"/>
      <c r="D26" s="149">
        <v>9.5238095238095237</v>
      </c>
      <c r="E26" s="214">
        <v>4.7619047619047619</v>
      </c>
      <c r="F26" s="214">
        <v>4.7619047619047619</v>
      </c>
      <c r="G26" s="214">
        <v>9.5238095238095237</v>
      </c>
      <c r="H26" s="214">
        <v>4.7619047619047619</v>
      </c>
      <c r="I26" s="214">
        <v>4.7619047619047619</v>
      </c>
      <c r="J26" s="214">
        <v>9.5238095238095237</v>
      </c>
      <c r="K26" s="214">
        <v>4.7619047619047619</v>
      </c>
      <c r="L26" s="214">
        <v>0</v>
      </c>
      <c r="M26" s="154">
        <v>85.714285714285708</v>
      </c>
      <c r="N26" s="186"/>
      <c r="O26" s="186"/>
      <c r="P26" s="186"/>
      <c r="Q26" s="186"/>
      <c r="R26" s="186"/>
      <c r="S26" s="186"/>
      <c r="T26" s="186"/>
    </row>
    <row r="27" spans="1:20" s="33" customFormat="1" ht="13.5" customHeight="1" x14ac:dyDescent="0.15">
      <c r="A27" s="238" t="s">
        <v>22</v>
      </c>
      <c r="B27" s="37" t="s">
        <v>23</v>
      </c>
      <c r="C27" s="155">
        <v>115</v>
      </c>
      <c r="D27" s="39">
        <v>11</v>
      </c>
      <c r="E27" s="40">
        <v>8</v>
      </c>
      <c r="F27" s="40">
        <v>13</v>
      </c>
      <c r="G27" s="40">
        <v>18</v>
      </c>
      <c r="H27" s="40">
        <v>14</v>
      </c>
      <c r="I27" s="40">
        <v>12</v>
      </c>
      <c r="J27" s="40">
        <v>8</v>
      </c>
      <c r="K27" s="40">
        <v>10</v>
      </c>
      <c r="L27" s="40">
        <v>2</v>
      </c>
      <c r="M27" s="41">
        <v>86</v>
      </c>
    </row>
    <row r="28" spans="1:20" s="51" customFormat="1" ht="13.5" customHeight="1" x14ac:dyDescent="0.15">
      <c r="A28" s="239"/>
      <c r="B28" s="50"/>
      <c r="C28" s="158"/>
      <c r="D28" s="142">
        <v>9.5652173913043477</v>
      </c>
      <c r="E28" s="152">
        <v>6.9565217391304346</v>
      </c>
      <c r="F28" s="152">
        <v>11.304347826086957</v>
      </c>
      <c r="G28" s="152">
        <v>15.65217391304348</v>
      </c>
      <c r="H28" s="152">
        <v>12.173913043478262</v>
      </c>
      <c r="I28" s="152">
        <v>10.434782608695652</v>
      </c>
      <c r="J28" s="152">
        <v>6.9565217391304346</v>
      </c>
      <c r="K28" s="152">
        <v>8.695652173913043</v>
      </c>
      <c r="L28" s="152">
        <v>1.7391304347826086</v>
      </c>
      <c r="M28" s="147">
        <v>74.782608695652172</v>
      </c>
      <c r="N28" s="186"/>
      <c r="O28" s="186"/>
      <c r="P28" s="186"/>
      <c r="Q28" s="186"/>
      <c r="R28" s="186"/>
      <c r="S28" s="186"/>
      <c r="T28" s="186"/>
    </row>
    <row r="29" spans="1:20" s="33" customFormat="1" ht="13.5" customHeight="1" x14ac:dyDescent="0.15">
      <c r="A29" s="239"/>
      <c r="B29" s="44" t="s">
        <v>24</v>
      </c>
      <c r="C29" s="156">
        <v>201</v>
      </c>
      <c r="D29" s="45">
        <v>15</v>
      </c>
      <c r="E29" s="46">
        <v>12</v>
      </c>
      <c r="F29" s="46">
        <v>13</v>
      </c>
      <c r="G29" s="46">
        <v>32</v>
      </c>
      <c r="H29" s="46">
        <v>22</v>
      </c>
      <c r="I29" s="46">
        <v>20</v>
      </c>
      <c r="J29" s="46">
        <v>14</v>
      </c>
      <c r="K29" s="46">
        <v>18</v>
      </c>
      <c r="L29" s="46">
        <v>1</v>
      </c>
      <c r="M29" s="47">
        <v>149</v>
      </c>
    </row>
    <row r="30" spans="1:20" s="51" customFormat="1" ht="13.5" customHeight="1" x14ac:dyDescent="0.15">
      <c r="A30" s="239"/>
      <c r="B30" s="50"/>
      <c r="C30" s="158"/>
      <c r="D30" s="142">
        <v>7.4626865671641784</v>
      </c>
      <c r="E30" s="152">
        <v>5.9701492537313428</v>
      </c>
      <c r="F30" s="152">
        <v>6.467661691542288</v>
      </c>
      <c r="G30" s="152">
        <v>15.920398009950249</v>
      </c>
      <c r="H30" s="152">
        <v>10.945273631840797</v>
      </c>
      <c r="I30" s="152">
        <v>9.9502487562189064</v>
      </c>
      <c r="J30" s="152">
        <v>6.9651741293532341</v>
      </c>
      <c r="K30" s="152">
        <v>8.9552238805970141</v>
      </c>
      <c r="L30" s="152">
        <v>0.49751243781094528</v>
      </c>
      <c r="M30" s="147">
        <v>74.129353233830841</v>
      </c>
      <c r="N30" s="186"/>
      <c r="O30" s="186"/>
      <c r="P30" s="186"/>
      <c r="Q30" s="186"/>
      <c r="R30" s="186"/>
      <c r="S30" s="186"/>
      <c r="T30" s="186"/>
    </row>
    <row r="31" spans="1:20" s="33" customFormat="1" ht="13.5" customHeight="1" x14ac:dyDescent="0.15">
      <c r="A31" s="239"/>
      <c r="B31" s="44" t="s">
        <v>25</v>
      </c>
      <c r="C31" s="156">
        <v>316</v>
      </c>
      <c r="D31" s="45">
        <v>14</v>
      </c>
      <c r="E31" s="46">
        <v>14</v>
      </c>
      <c r="F31" s="46">
        <v>12</v>
      </c>
      <c r="G31" s="46">
        <v>35</v>
      </c>
      <c r="H31" s="46">
        <v>24</v>
      </c>
      <c r="I31" s="46">
        <v>25</v>
      </c>
      <c r="J31" s="46">
        <v>15</v>
      </c>
      <c r="K31" s="46">
        <v>24</v>
      </c>
      <c r="L31" s="46">
        <v>2</v>
      </c>
      <c r="M31" s="47">
        <v>257</v>
      </c>
    </row>
    <row r="32" spans="1:20" s="51" customFormat="1" ht="13.5" customHeight="1" x14ac:dyDescent="0.15">
      <c r="A32" s="239"/>
      <c r="B32" s="50"/>
      <c r="C32" s="158"/>
      <c r="D32" s="142">
        <v>4.4303797468354427</v>
      </c>
      <c r="E32" s="152">
        <v>4.4303797468354427</v>
      </c>
      <c r="F32" s="152">
        <v>3.79746835443038</v>
      </c>
      <c r="G32" s="152">
        <v>11.075949367088606</v>
      </c>
      <c r="H32" s="152">
        <v>7.59493670886076</v>
      </c>
      <c r="I32" s="152">
        <v>7.9113924050632916</v>
      </c>
      <c r="J32" s="152">
        <v>4.7468354430379751</v>
      </c>
      <c r="K32" s="152">
        <v>7.59493670886076</v>
      </c>
      <c r="L32" s="152">
        <v>0.63291139240506333</v>
      </c>
      <c r="M32" s="147">
        <v>81.329113924050631</v>
      </c>
      <c r="N32" s="186"/>
      <c r="O32" s="186"/>
      <c r="P32" s="186"/>
      <c r="Q32" s="186"/>
      <c r="R32" s="186"/>
      <c r="S32" s="186"/>
      <c r="T32" s="186"/>
    </row>
    <row r="33" spans="1:20" s="33" customFormat="1" ht="13.5" customHeight="1" x14ac:dyDescent="0.15">
      <c r="A33" s="239"/>
      <c r="B33" s="44" t="s">
        <v>26</v>
      </c>
      <c r="C33" s="156">
        <v>484</v>
      </c>
      <c r="D33" s="45">
        <v>18</v>
      </c>
      <c r="E33" s="46">
        <v>12</v>
      </c>
      <c r="F33" s="46">
        <v>9</v>
      </c>
      <c r="G33" s="46">
        <v>40</v>
      </c>
      <c r="H33" s="46">
        <v>27</v>
      </c>
      <c r="I33" s="46">
        <v>29</v>
      </c>
      <c r="J33" s="46">
        <v>9</v>
      </c>
      <c r="K33" s="46">
        <v>10</v>
      </c>
      <c r="L33" s="46">
        <v>3</v>
      </c>
      <c r="M33" s="47">
        <v>398</v>
      </c>
    </row>
    <row r="34" spans="1:20" s="51" customFormat="1" ht="13.5" customHeight="1" x14ac:dyDescent="0.15">
      <c r="A34" s="239"/>
      <c r="B34" s="50"/>
      <c r="C34" s="158"/>
      <c r="D34" s="142">
        <v>3.71900826446281</v>
      </c>
      <c r="E34" s="152">
        <v>2.4793388429752068</v>
      </c>
      <c r="F34" s="152">
        <v>1.859504132231405</v>
      </c>
      <c r="G34" s="152">
        <v>8.2644628099173563</v>
      </c>
      <c r="H34" s="152">
        <v>5.5785123966942152</v>
      </c>
      <c r="I34" s="152">
        <v>5.9917355371900829</v>
      </c>
      <c r="J34" s="152">
        <v>1.859504132231405</v>
      </c>
      <c r="K34" s="152">
        <v>2.0661157024793391</v>
      </c>
      <c r="L34" s="152">
        <v>0.6198347107438017</v>
      </c>
      <c r="M34" s="147">
        <v>82.231404958677686</v>
      </c>
      <c r="N34" s="186"/>
      <c r="O34" s="186"/>
      <c r="P34" s="186"/>
      <c r="Q34" s="186"/>
      <c r="R34" s="186"/>
      <c r="S34" s="186"/>
      <c r="T34" s="186"/>
    </row>
    <row r="35" spans="1:20" s="33" customFormat="1" ht="13.5" customHeight="1" x14ac:dyDescent="0.15">
      <c r="A35" s="239"/>
      <c r="B35" s="44" t="s">
        <v>27</v>
      </c>
      <c r="C35" s="156">
        <v>568</v>
      </c>
      <c r="D35" s="45">
        <v>19</v>
      </c>
      <c r="E35" s="46">
        <v>16</v>
      </c>
      <c r="F35" s="46">
        <v>18</v>
      </c>
      <c r="G35" s="46">
        <v>33</v>
      </c>
      <c r="H35" s="46">
        <v>22</v>
      </c>
      <c r="I35" s="46">
        <v>33</v>
      </c>
      <c r="J35" s="46">
        <v>13</v>
      </c>
      <c r="K35" s="46">
        <v>16</v>
      </c>
      <c r="L35" s="46">
        <v>1</v>
      </c>
      <c r="M35" s="47">
        <v>490</v>
      </c>
    </row>
    <row r="36" spans="1:20" s="51" customFormat="1" ht="13.5" customHeight="1" x14ac:dyDescent="0.15">
      <c r="A36" s="239"/>
      <c r="B36" s="50"/>
      <c r="C36" s="158"/>
      <c r="D36" s="142">
        <v>3.345070422535211</v>
      </c>
      <c r="E36" s="152">
        <v>2.8169014084507045</v>
      </c>
      <c r="F36" s="152">
        <v>3.169014084507042</v>
      </c>
      <c r="G36" s="152">
        <v>5.8098591549295771</v>
      </c>
      <c r="H36" s="152">
        <v>3.873239436619718</v>
      </c>
      <c r="I36" s="152">
        <v>5.8098591549295771</v>
      </c>
      <c r="J36" s="152">
        <v>2.2887323943661975</v>
      </c>
      <c r="K36" s="152">
        <v>2.8169014084507045</v>
      </c>
      <c r="L36" s="152">
        <v>0.17605633802816903</v>
      </c>
      <c r="M36" s="147">
        <v>86.267605633802816</v>
      </c>
      <c r="N36" s="186"/>
      <c r="O36" s="186"/>
      <c r="P36" s="186"/>
      <c r="Q36" s="186"/>
      <c r="R36" s="186"/>
      <c r="S36" s="186"/>
      <c r="T36" s="186"/>
    </row>
    <row r="37" spans="1:20" s="33" customFormat="1" ht="13.5" customHeight="1" x14ac:dyDescent="0.15">
      <c r="A37" s="239"/>
      <c r="B37" s="44" t="s">
        <v>28</v>
      </c>
      <c r="C37" s="156">
        <v>783</v>
      </c>
      <c r="D37" s="45">
        <v>16</v>
      </c>
      <c r="E37" s="46">
        <v>16</v>
      </c>
      <c r="F37" s="46">
        <v>17</v>
      </c>
      <c r="G37" s="46">
        <v>41</v>
      </c>
      <c r="H37" s="46">
        <v>22</v>
      </c>
      <c r="I37" s="46">
        <v>26</v>
      </c>
      <c r="J37" s="46">
        <v>9</v>
      </c>
      <c r="K37" s="46">
        <v>15</v>
      </c>
      <c r="L37" s="46">
        <v>2</v>
      </c>
      <c r="M37" s="47">
        <v>701</v>
      </c>
    </row>
    <row r="38" spans="1:20" s="51" customFormat="1" ht="13.5" customHeight="1" x14ac:dyDescent="0.15">
      <c r="A38" s="239"/>
      <c r="B38" s="50"/>
      <c r="C38" s="158"/>
      <c r="D38" s="142">
        <v>2.0434227330779056</v>
      </c>
      <c r="E38" s="152">
        <v>2.0434227330779056</v>
      </c>
      <c r="F38" s="152">
        <v>2.1711366538952745</v>
      </c>
      <c r="G38" s="152">
        <v>5.2362707535121329</v>
      </c>
      <c r="H38" s="152">
        <v>2.8097062579821199</v>
      </c>
      <c r="I38" s="152">
        <v>3.3205619412515963</v>
      </c>
      <c r="J38" s="152">
        <v>1.1494252873563218</v>
      </c>
      <c r="K38" s="152">
        <v>1.9157088122605364</v>
      </c>
      <c r="L38" s="152">
        <v>0.2554278416347382</v>
      </c>
      <c r="M38" s="147">
        <v>89.527458492975725</v>
      </c>
      <c r="N38" s="186"/>
      <c r="O38" s="186"/>
      <c r="P38" s="186"/>
      <c r="Q38" s="186"/>
      <c r="R38" s="186"/>
      <c r="S38" s="186"/>
      <c r="T38" s="186"/>
    </row>
    <row r="39" spans="1:20" s="33" customFormat="1" ht="13.5" customHeight="1" x14ac:dyDescent="0.15">
      <c r="A39" s="239"/>
      <c r="B39" s="44" t="s">
        <v>8</v>
      </c>
      <c r="C39" s="156">
        <v>16</v>
      </c>
      <c r="D39" s="45">
        <v>3</v>
      </c>
      <c r="E39" s="46">
        <v>1</v>
      </c>
      <c r="F39" s="46">
        <v>1</v>
      </c>
      <c r="G39" s="46">
        <v>3</v>
      </c>
      <c r="H39" s="46">
        <v>1</v>
      </c>
      <c r="I39" s="46">
        <v>2</v>
      </c>
      <c r="J39" s="46">
        <v>3</v>
      </c>
      <c r="K39" s="46">
        <v>1</v>
      </c>
      <c r="L39" s="46">
        <v>0</v>
      </c>
      <c r="M39" s="47">
        <v>12</v>
      </c>
    </row>
    <row r="40" spans="1:20" s="51" customFormat="1" ht="13.5" customHeight="1" thickBot="1" x14ac:dyDescent="0.2">
      <c r="A40" s="240"/>
      <c r="B40" s="52"/>
      <c r="C40" s="157"/>
      <c r="D40" s="149">
        <v>18.75</v>
      </c>
      <c r="E40" s="214">
        <v>6.25</v>
      </c>
      <c r="F40" s="214">
        <v>6.25</v>
      </c>
      <c r="G40" s="214">
        <v>18.75</v>
      </c>
      <c r="H40" s="214">
        <v>6.25</v>
      </c>
      <c r="I40" s="214">
        <v>12.5</v>
      </c>
      <c r="J40" s="214">
        <v>18.75</v>
      </c>
      <c r="K40" s="214">
        <v>6.25</v>
      </c>
      <c r="L40" s="214">
        <v>0</v>
      </c>
      <c r="M40" s="154">
        <v>75</v>
      </c>
      <c r="N40" s="186"/>
      <c r="O40" s="186"/>
      <c r="P40" s="186"/>
      <c r="Q40" s="186"/>
      <c r="R40" s="186"/>
      <c r="S40" s="186"/>
      <c r="T40" s="186"/>
    </row>
    <row r="41" spans="1:20" s="33" customFormat="1" ht="13.5" customHeight="1" x14ac:dyDescent="0.15">
      <c r="A41" s="239" t="s">
        <v>29</v>
      </c>
      <c r="B41" s="44" t="s">
        <v>30</v>
      </c>
      <c r="C41" s="156">
        <v>92</v>
      </c>
      <c r="D41" s="45">
        <v>8</v>
      </c>
      <c r="E41" s="46">
        <v>4</v>
      </c>
      <c r="F41" s="46">
        <v>10</v>
      </c>
      <c r="G41" s="46">
        <v>14</v>
      </c>
      <c r="H41" s="46">
        <v>11</v>
      </c>
      <c r="I41" s="46">
        <v>11</v>
      </c>
      <c r="J41" s="46">
        <v>6</v>
      </c>
      <c r="K41" s="46">
        <v>7</v>
      </c>
      <c r="L41" s="46">
        <v>2</v>
      </c>
      <c r="M41" s="47">
        <v>69</v>
      </c>
    </row>
    <row r="42" spans="1:20" s="51" customFormat="1" ht="13.5" customHeight="1" x14ac:dyDescent="0.15">
      <c r="A42" s="239"/>
      <c r="B42" s="50"/>
      <c r="C42" s="158"/>
      <c r="D42" s="142">
        <v>8.695652173913043</v>
      </c>
      <c r="E42" s="152">
        <v>4.3478260869565215</v>
      </c>
      <c r="F42" s="152">
        <v>10.869565217391305</v>
      </c>
      <c r="G42" s="152">
        <v>15.217391304347828</v>
      </c>
      <c r="H42" s="152">
        <v>11.956521739130435</v>
      </c>
      <c r="I42" s="152">
        <v>11.956521739130435</v>
      </c>
      <c r="J42" s="152">
        <v>6.5217391304347823</v>
      </c>
      <c r="K42" s="152">
        <v>7.608695652173914</v>
      </c>
      <c r="L42" s="152">
        <v>2.1739130434782608</v>
      </c>
      <c r="M42" s="147">
        <v>75</v>
      </c>
      <c r="N42" s="186"/>
      <c r="O42" s="186"/>
      <c r="P42" s="186"/>
      <c r="Q42" s="186"/>
      <c r="R42" s="186"/>
      <c r="S42" s="186"/>
      <c r="T42" s="186"/>
    </row>
    <row r="43" spans="1:20" s="51" customFormat="1" ht="13.5" customHeight="1" x14ac:dyDescent="0.15">
      <c r="A43" s="239"/>
      <c r="B43" s="44" t="s">
        <v>76</v>
      </c>
      <c r="C43" s="156">
        <v>339</v>
      </c>
      <c r="D43" s="45">
        <v>14</v>
      </c>
      <c r="E43" s="46">
        <v>13</v>
      </c>
      <c r="F43" s="46">
        <v>9</v>
      </c>
      <c r="G43" s="46">
        <v>22</v>
      </c>
      <c r="H43" s="46">
        <v>14</v>
      </c>
      <c r="I43" s="46">
        <v>25</v>
      </c>
      <c r="J43" s="46">
        <v>10</v>
      </c>
      <c r="K43" s="46">
        <v>12</v>
      </c>
      <c r="L43" s="46">
        <v>5</v>
      </c>
      <c r="M43" s="47">
        <v>290</v>
      </c>
      <c r="N43" s="33"/>
      <c r="O43" s="33"/>
      <c r="P43" s="33"/>
      <c r="Q43" s="33"/>
      <c r="R43" s="33"/>
      <c r="S43" s="33"/>
      <c r="T43" s="33"/>
    </row>
    <row r="44" spans="1:20" s="51" customFormat="1" ht="13.5" customHeight="1" x14ac:dyDescent="0.15">
      <c r="A44" s="239"/>
      <c r="B44" s="50"/>
      <c r="C44" s="158"/>
      <c r="D44" s="142">
        <v>4.1297935103244834</v>
      </c>
      <c r="E44" s="152">
        <v>3.8348082595870205</v>
      </c>
      <c r="F44" s="152">
        <v>2.6548672566371683</v>
      </c>
      <c r="G44" s="152">
        <v>6.4896755162241888</v>
      </c>
      <c r="H44" s="152">
        <v>4.1297935103244834</v>
      </c>
      <c r="I44" s="152">
        <v>7.3746312684365778</v>
      </c>
      <c r="J44" s="152">
        <v>2.9498525073746311</v>
      </c>
      <c r="K44" s="152">
        <v>3.5398230088495577</v>
      </c>
      <c r="L44" s="152">
        <v>1.4749262536873156</v>
      </c>
      <c r="M44" s="147">
        <v>85.545722713864308</v>
      </c>
      <c r="N44" s="186"/>
      <c r="O44" s="186"/>
      <c r="P44" s="186"/>
      <c r="Q44" s="186"/>
      <c r="R44" s="186"/>
      <c r="S44" s="186"/>
      <c r="T44" s="186"/>
    </row>
    <row r="45" spans="1:20" s="33" customFormat="1" ht="13.5" customHeight="1" x14ac:dyDescent="0.15">
      <c r="A45" s="239"/>
      <c r="B45" s="44" t="s">
        <v>31</v>
      </c>
      <c r="C45" s="156">
        <v>219</v>
      </c>
      <c r="D45" s="45">
        <v>12</v>
      </c>
      <c r="E45" s="46">
        <v>11</v>
      </c>
      <c r="F45" s="46">
        <v>11</v>
      </c>
      <c r="G45" s="46">
        <v>18</v>
      </c>
      <c r="H45" s="46">
        <v>14</v>
      </c>
      <c r="I45" s="46">
        <v>15</v>
      </c>
      <c r="J45" s="46">
        <v>10</v>
      </c>
      <c r="K45" s="46">
        <v>10</v>
      </c>
      <c r="L45" s="46">
        <v>0</v>
      </c>
      <c r="M45" s="47">
        <v>184</v>
      </c>
    </row>
    <row r="46" spans="1:20" s="51" customFormat="1" ht="13.5" customHeight="1" x14ac:dyDescent="0.15">
      <c r="A46" s="239"/>
      <c r="B46" s="50"/>
      <c r="C46" s="158"/>
      <c r="D46" s="142">
        <v>5.4794520547945202</v>
      </c>
      <c r="E46" s="152">
        <v>5.0228310502283104</v>
      </c>
      <c r="F46" s="152">
        <v>5.0228310502283104</v>
      </c>
      <c r="G46" s="152">
        <v>8.2191780821917799</v>
      </c>
      <c r="H46" s="152">
        <v>6.3926940639269407</v>
      </c>
      <c r="I46" s="152">
        <v>6.8493150684931505</v>
      </c>
      <c r="J46" s="152">
        <v>4.5662100456620998</v>
      </c>
      <c r="K46" s="152">
        <v>4.5662100456620998</v>
      </c>
      <c r="L46" s="152">
        <v>0</v>
      </c>
      <c r="M46" s="147">
        <v>84.018264840182638</v>
      </c>
      <c r="N46" s="186"/>
      <c r="O46" s="186"/>
      <c r="P46" s="186"/>
      <c r="Q46" s="186"/>
      <c r="R46" s="186"/>
      <c r="S46" s="186"/>
      <c r="T46" s="186"/>
    </row>
    <row r="47" spans="1:20" s="33" customFormat="1" ht="13.5" customHeight="1" x14ac:dyDescent="0.15">
      <c r="A47" s="239"/>
      <c r="B47" s="44" t="s">
        <v>32</v>
      </c>
      <c r="C47" s="156">
        <v>156</v>
      </c>
      <c r="D47" s="45">
        <v>12</v>
      </c>
      <c r="E47" s="46">
        <v>10</v>
      </c>
      <c r="F47" s="46">
        <v>11</v>
      </c>
      <c r="G47" s="46">
        <v>30</v>
      </c>
      <c r="H47" s="46">
        <v>22</v>
      </c>
      <c r="I47" s="46">
        <v>15</v>
      </c>
      <c r="J47" s="46">
        <v>11</v>
      </c>
      <c r="K47" s="46">
        <v>16</v>
      </c>
      <c r="L47" s="46">
        <v>0</v>
      </c>
      <c r="M47" s="47">
        <v>111</v>
      </c>
    </row>
    <row r="48" spans="1:20" s="51" customFormat="1" ht="13.5" customHeight="1" x14ac:dyDescent="0.15">
      <c r="A48" s="239"/>
      <c r="B48" s="50"/>
      <c r="C48" s="158"/>
      <c r="D48" s="142">
        <v>7.6923076923076925</v>
      </c>
      <c r="E48" s="152">
        <v>6.4102564102564097</v>
      </c>
      <c r="F48" s="152">
        <v>7.0512820512820511</v>
      </c>
      <c r="G48" s="152">
        <v>19.230769230769234</v>
      </c>
      <c r="H48" s="152">
        <v>14.102564102564102</v>
      </c>
      <c r="I48" s="152">
        <v>9.6153846153846168</v>
      </c>
      <c r="J48" s="152">
        <v>7.0512820512820511</v>
      </c>
      <c r="K48" s="152">
        <v>10.256410256410255</v>
      </c>
      <c r="L48" s="152">
        <v>0</v>
      </c>
      <c r="M48" s="147">
        <v>71.15384615384616</v>
      </c>
      <c r="N48" s="186"/>
      <c r="O48" s="186"/>
      <c r="P48" s="186"/>
      <c r="Q48" s="186"/>
      <c r="R48" s="186"/>
      <c r="S48" s="186"/>
      <c r="T48" s="186"/>
    </row>
    <row r="49" spans="1:20" s="33" customFormat="1" ht="13.5" customHeight="1" x14ac:dyDescent="0.15">
      <c r="A49" s="239"/>
      <c r="B49" s="44" t="s">
        <v>33</v>
      </c>
      <c r="C49" s="156">
        <v>365</v>
      </c>
      <c r="D49" s="45">
        <v>14</v>
      </c>
      <c r="E49" s="46">
        <v>12</v>
      </c>
      <c r="F49" s="46">
        <v>10</v>
      </c>
      <c r="G49" s="46">
        <v>46</v>
      </c>
      <c r="H49" s="46">
        <v>27</v>
      </c>
      <c r="I49" s="46">
        <v>19</v>
      </c>
      <c r="J49" s="46">
        <v>14</v>
      </c>
      <c r="K49" s="46">
        <v>22</v>
      </c>
      <c r="L49" s="46">
        <v>1</v>
      </c>
      <c r="M49" s="47">
        <v>289</v>
      </c>
    </row>
    <row r="50" spans="1:20" s="51" customFormat="1" ht="13.5" customHeight="1" x14ac:dyDescent="0.15">
      <c r="A50" s="239"/>
      <c r="B50" s="50"/>
      <c r="C50" s="158"/>
      <c r="D50" s="142">
        <v>3.8356164383561646</v>
      </c>
      <c r="E50" s="152">
        <v>3.2876712328767121</v>
      </c>
      <c r="F50" s="152">
        <v>2.7397260273972601</v>
      </c>
      <c r="G50" s="152">
        <v>12.602739726027398</v>
      </c>
      <c r="H50" s="152">
        <v>7.397260273972603</v>
      </c>
      <c r="I50" s="152">
        <v>5.2054794520547949</v>
      </c>
      <c r="J50" s="152">
        <v>3.8356164383561646</v>
      </c>
      <c r="K50" s="152">
        <v>6.0273972602739727</v>
      </c>
      <c r="L50" s="152">
        <v>0.27397260273972601</v>
      </c>
      <c r="M50" s="147">
        <v>79.178082191780817</v>
      </c>
      <c r="N50" s="186"/>
      <c r="O50" s="186"/>
      <c r="P50" s="186"/>
      <c r="Q50" s="186"/>
      <c r="R50" s="186"/>
      <c r="S50" s="186"/>
      <c r="T50" s="186"/>
    </row>
    <row r="51" spans="1:20" s="33" customFormat="1" ht="13.5" customHeight="1" x14ac:dyDescent="0.15">
      <c r="A51" s="239"/>
      <c r="B51" s="44" t="s">
        <v>34</v>
      </c>
      <c r="C51" s="156">
        <v>180</v>
      </c>
      <c r="D51" s="45">
        <v>8</v>
      </c>
      <c r="E51" s="46">
        <v>5</v>
      </c>
      <c r="F51" s="46">
        <v>4</v>
      </c>
      <c r="G51" s="46">
        <v>15</v>
      </c>
      <c r="H51" s="46">
        <v>16</v>
      </c>
      <c r="I51" s="46">
        <v>14</v>
      </c>
      <c r="J51" s="46">
        <v>5</v>
      </c>
      <c r="K51" s="46">
        <v>9</v>
      </c>
      <c r="L51" s="46">
        <v>1</v>
      </c>
      <c r="M51" s="47">
        <v>144</v>
      </c>
    </row>
    <row r="52" spans="1:20" s="51" customFormat="1" ht="13.5" customHeight="1" x14ac:dyDescent="0.15">
      <c r="A52" s="239"/>
      <c r="B52" s="50"/>
      <c r="C52" s="158"/>
      <c r="D52" s="142">
        <v>4.4444444444444446</v>
      </c>
      <c r="E52" s="152">
        <v>2.7777777777777777</v>
      </c>
      <c r="F52" s="152">
        <v>2.2222222222222223</v>
      </c>
      <c r="G52" s="152">
        <v>8.3333333333333321</v>
      </c>
      <c r="H52" s="152">
        <v>8.8888888888888893</v>
      </c>
      <c r="I52" s="152">
        <v>7.7777777777777777</v>
      </c>
      <c r="J52" s="152">
        <v>2.7777777777777777</v>
      </c>
      <c r="K52" s="152">
        <v>5</v>
      </c>
      <c r="L52" s="152">
        <v>0.55555555555555558</v>
      </c>
      <c r="M52" s="147">
        <v>80</v>
      </c>
      <c r="N52" s="186"/>
      <c r="O52" s="186"/>
      <c r="P52" s="186"/>
      <c r="Q52" s="186"/>
      <c r="R52" s="186"/>
      <c r="S52" s="186"/>
      <c r="T52" s="186"/>
    </row>
    <row r="53" spans="1:20" s="33" customFormat="1" ht="13.5" customHeight="1" x14ac:dyDescent="0.15">
      <c r="A53" s="239"/>
      <c r="B53" s="44" t="s">
        <v>35</v>
      </c>
      <c r="C53" s="156">
        <v>176</v>
      </c>
      <c r="D53" s="45">
        <v>3</v>
      </c>
      <c r="E53" s="46">
        <v>0</v>
      </c>
      <c r="F53" s="46">
        <v>0</v>
      </c>
      <c r="G53" s="46">
        <v>4</v>
      </c>
      <c r="H53" s="46">
        <v>4</v>
      </c>
      <c r="I53" s="46">
        <v>2</v>
      </c>
      <c r="J53" s="46">
        <v>0</v>
      </c>
      <c r="K53" s="46">
        <v>2</v>
      </c>
      <c r="L53" s="46">
        <v>1</v>
      </c>
      <c r="M53" s="47">
        <v>162</v>
      </c>
    </row>
    <row r="54" spans="1:20" s="51" customFormat="1" ht="13.5" customHeight="1" x14ac:dyDescent="0.15">
      <c r="A54" s="239"/>
      <c r="B54" s="50"/>
      <c r="C54" s="158"/>
      <c r="D54" s="142">
        <v>1.7045454545454544</v>
      </c>
      <c r="E54" s="152">
        <v>0</v>
      </c>
      <c r="F54" s="152">
        <v>0</v>
      </c>
      <c r="G54" s="152">
        <v>2.2727272727272729</v>
      </c>
      <c r="H54" s="152">
        <v>2.2727272727272729</v>
      </c>
      <c r="I54" s="152">
        <v>1.1363636363636365</v>
      </c>
      <c r="J54" s="152">
        <v>0</v>
      </c>
      <c r="K54" s="152">
        <v>1.1363636363636365</v>
      </c>
      <c r="L54" s="152">
        <v>0.56818181818181823</v>
      </c>
      <c r="M54" s="147">
        <v>92.045454545454547</v>
      </c>
      <c r="N54" s="186"/>
      <c r="O54" s="186"/>
      <c r="P54" s="186"/>
      <c r="Q54" s="186"/>
      <c r="R54" s="186"/>
      <c r="S54" s="186"/>
      <c r="T54" s="186"/>
    </row>
    <row r="55" spans="1:20" s="33" customFormat="1" ht="13.5" customHeight="1" x14ac:dyDescent="0.15">
      <c r="A55" s="239"/>
      <c r="B55" s="44" t="s">
        <v>36</v>
      </c>
      <c r="C55" s="156">
        <v>558</v>
      </c>
      <c r="D55" s="45">
        <v>17</v>
      </c>
      <c r="E55" s="46">
        <v>20</v>
      </c>
      <c r="F55" s="46">
        <v>20</v>
      </c>
      <c r="G55" s="46">
        <v>36</v>
      </c>
      <c r="H55" s="46">
        <v>17</v>
      </c>
      <c r="I55" s="46">
        <v>23</v>
      </c>
      <c r="J55" s="46">
        <v>10</v>
      </c>
      <c r="K55" s="46">
        <v>14</v>
      </c>
      <c r="L55" s="46">
        <v>1</v>
      </c>
      <c r="M55" s="47">
        <v>486</v>
      </c>
    </row>
    <row r="56" spans="1:20" s="51" customFormat="1" ht="13.5" customHeight="1" x14ac:dyDescent="0.15">
      <c r="A56" s="239"/>
      <c r="B56" s="50"/>
      <c r="C56" s="158"/>
      <c r="D56" s="142">
        <v>3.0465949820788532</v>
      </c>
      <c r="E56" s="152">
        <v>3.5842293906810032</v>
      </c>
      <c r="F56" s="152">
        <v>3.5842293906810032</v>
      </c>
      <c r="G56" s="152">
        <v>6.4516129032258061</v>
      </c>
      <c r="H56" s="152">
        <v>3.0465949820788532</v>
      </c>
      <c r="I56" s="152">
        <v>4.1218637992831546</v>
      </c>
      <c r="J56" s="152">
        <v>1.7921146953405016</v>
      </c>
      <c r="K56" s="152">
        <v>2.5089605734767026</v>
      </c>
      <c r="L56" s="152">
        <v>0.17921146953405018</v>
      </c>
      <c r="M56" s="147">
        <v>87.096774193548384</v>
      </c>
      <c r="N56" s="186"/>
      <c r="O56" s="186"/>
      <c r="P56" s="186"/>
      <c r="Q56" s="186"/>
      <c r="R56" s="186"/>
      <c r="S56" s="186"/>
      <c r="T56" s="186"/>
    </row>
    <row r="57" spans="1:20" s="33" customFormat="1" ht="13.5" customHeight="1" x14ac:dyDescent="0.15">
      <c r="A57" s="239"/>
      <c r="B57" s="44" t="s">
        <v>37</v>
      </c>
      <c r="C57" s="156">
        <v>530</v>
      </c>
      <c r="D57" s="45">
        <v>14</v>
      </c>
      <c r="E57" s="46">
        <v>9</v>
      </c>
      <c r="F57" s="46">
        <v>9</v>
      </c>
      <c r="G57" s="46">
        <v>35</v>
      </c>
      <c r="H57" s="46">
        <v>21</v>
      </c>
      <c r="I57" s="46">
        <v>30</v>
      </c>
      <c r="J57" s="46">
        <v>10</v>
      </c>
      <c r="K57" s="46">
        <v>12</v>
      </c>
      <c r="L57" s="46">
        <v>0</v>
      </c>
      <c r="M57" s="47">
        <v>459</v>
      </c>
    </row>
    <row r="58" spans="1:20" s="51" customFormat="1" ht="13.5" customHeight="1" thickBot="1" x14ac:dyDescent="0.2">
      <c r="A58" s="240"/>
      <c r="B58" s="52"/>
      <c r="C58" s="157"/>
      <c r="D58" s="149">
        <v>2.6415094339622645</v>
      </c>
      <c r="E58" s="214">
        <v>1.6981132075471699</v>
      </c>
      <c r="F58" s="214">
        <v>1.6981132075471699</v>
      </c>
      <c r="G58" s="214">
        <v>6.6037735849056602</v>
      </c>
      <c r="H58" s="214">
        <v>3.9622641509433962</v>
      </c>
      <c r="I58" s="214">
        <v>5.6603773584905666</v>
      </c>
      <c r="J58" s="214">
        <v>1.8867924528301887</v>
      </c>
      <c r="K58" s="214">
        <v>2.2641509433962264</v>
      </c>
      <c r="L58" s="214">
        <v>0</v>
      </c>
      <c r="M58" s="154">
        <v>86.603773584905667</v>
      </c>
      <c r="N58" s="186"/>
      <c r="O58" s="186"/>
      <c r="P58" s="186"/>
      <c r="Q58" s="186"/>
      <c r="R58" s="186"/>
      <c r="S58" s="186"/>
      <c r="T58" s="186"/>
    </row>
    <row r="59" spans="1:20" s="33" customFormat="1" ht="13.5" customHeight="1" x14ac:dyDescent="0.15">
      <c r="A59" s="241" t="s">
        <v>91</v>
      </c>
      <c r="B59" s="44" t="s">
        <v>39</v>
      </c>
      <c r="C59" s="156">
        <v>1137</v>
      </c>
      <c r="D59" s="45">
        <v>49</v>
      </c>
      <c r="E59" s="46">
        <v>41</v>
      </c>
      <c r="F59" s="46">
        <v>45</v>
      </c>
      <c r="G59" s="46">
        <v>90</v>
      </c>
      <c r="H59" s="46">
        <v>72</v>
      </c>
      <c r="I59" s="46">
        <v>87</v>
      </c>
      <c r="J59" s="46">
        <v>40</v>
      </c>
      <c r="K59" s="46">
        <v>52</v>
      </c>
      <c r="L59" s="46">
        <v>6</v>
      </c>
      <c r="M59" s="47">
        <v>934</v>
      </c>
    </row>
    <row r="60" spans="1:20" s="51" customFormat="1" ht="13.5" customHeight="1" x14ac:dyDescent="0.15">
      <c r="A60" s="241"/>
      <c r="B60" s="50" t="s">
        <v>40</v>
      </c>
      <c r="C60" s="158"/>
      <c r="D60" s="142">
        <v>4.3095866314863676</v>
      </c>
      <c r="E60" s="152">
        <v>3.6059806508355323</v>
      </c>
      <c r="F60" s="152">
        <v>3.9577836411609502</v>
      </c>
      <c r="G60" s="152">
        <v>7.9155672823219003</v>
      </c>
      <c r="H60" s="152">
        <v>6.3324538258575203</v>
      </c>
      <c r="I60" s="152">
        <v>7.6517150395778364</v>
      </c>
      <c r="J60" s="152">
        <v>3.518029903254178</v>
      </c>
      <c r="K60" s="152">
        <v>4.5734388742304306</v>
      </c>
      <c r="L60" s="152">
        <v>0.52770448548812665</v>
      </c>
      <c r="M60" s="147">
        <v>82.145998240985051</v>
      </c>
      <c r="N60" s="186"/>
      <c r="O60" s="186"/>
      <c r="P60" s="186"/>
      <c r="Q60" s="186"/>
      <c r="R60" s="186"/>
      <c r="S60" s="186"/>
      <c r="T60" s="186"/>
    </row>
    <row r="61" spans="1:20" s="33" customFormat="1" ht="13.5" customHeight="1" x14ac:dyDescent="0.15">
      <c r="A61" s="241"/>
      <c r="B61" s="44" t="s">
        <v>41</v>
      </c>
      <c r="C61" s="156">
        <v>339</v>
      </c>
      <c r="D61" s="45">
        <v>23</v>
      </c>
      <c r="E61" s="46">
        <v>19</v>
      </c>
      <c r="F61" s="46">
        <v>21</v>
      </c>
      <c r="G61" s="46">
        <v>50</v>
      </c>
      <c r="H61" s="46">
        <v>26</v>
      </c>
      <c r="I61" s="46">
        <v>26</v>
      </c>
      <c r="J61" s="46">
        <v>13</v>
      </c>
      <c r="K61" s="46">
        <v>17</v>
      </c>
      <c r="L61" s="46">
        <v>2</v>
      </c>
      <c r="M61" s="47">
        <v>263</v>
      </c>
    </row>
    <row r="62" spans="1:20" s="51" customFormat="1" ht="13.5" customHeight="1" x14ac:dyDescent="0.15">
      <c r="A62" s="241"/>
      <c r="B62" s="50" t="s">
        <v>40</v>
      </c>
      <c r="C62" s="158"/>
      <c r="D62" s="142">
        <v>6.7846607669616521</v>
      </c>
      <c r="E62" s="152">
        <v>5.6047197640117989</v>
      </c>
      <c r="F62" s="152">
        <v>6.1946902654867255</v>
      </c>
      <c r="G62" s="152">
        <v>14.749262536873156</v>
      </c>
      <c r="H62" s="152">
        <v>7.6696165191740411</v>
      </c>
      <c r="I62" s="152">
        <v>7.6696165191740411</v>
      </c>
      <c r="J62" s="152">
        <v>3.8348082595870205</v>
      </c>
      <c r="K62" s="152">
        <v>5.0147492625368733</v>
      </c>
      <c r="L62" s="152">
        <v>0.58997050147492625</v>
      </c>
      <c r="M62" s="147">
        <v>77.581120943952797</v>
      </c>
      <c r="N62" s="186"/>
      <c r="O62" s="186"/>
      <c r="P62" s="186"/>
      <c r="Q62" s="186"/>
      <c r="R62" s="186"/>
      <c r="S62" s="186"/>
      <c r="T62" s="186"/>
    </row>
    <row r="63" spans="1:20" s="33" customFormat="1" ht="13.5" customHeight="1" x14ac:dyDescent="0.15">
      <c r="A63" s="241"/>
      <c r="B63" s="44" t="s">
        <v>42</v>
      </c>
      <c r="C63" s="156">
        <v>1007</v>
      </c>
      <c r="D63" s="45">
        <v>24</v>
      </c>
      <c r="E63" s="46">
        <v>19</v>
      </c>
      <c r="F63" s="46">
        <v>17</v>
      </c>
      <c r="G63" s="46">
        <v>62</v>
      </c>
      <c r="H63" s="46">
        <v>34</v>
      </c>
      <c r="I63" s="46">
        <v>34</v>
      </c>
      <c r="J63" s="46">
        <v>18</v>
      </c>
      <c r="K63" s="46">
        <v>25</v>
      </c>
      <c r="L63" s="46">
        <v>3</v>
      </c>
      <c r="M63" s="47">
        <v>896</v>
      </c>
    </row>
    <row r="64" spans="1:20" s="51" customFormat="1" ht="13.5" customHeight="1" thickBot="1" x14ac:dyDescent="0.2">
      <c r="A64" s="242"/>
      <c r="B64" s="52"/>
      <c r="C64" s="157"/>
      <c r="D64" s="149">
        <v>2.3833167825223436</v>
      </c>
      <c r="E64" s="214">
        <v>1.8867924528301887</v>
      </c>
      <c r="F64" s="214">
        <v>1.6881827209533267</v>
      </c>
      <c r="G64" s="214">
        <v>6.156901688182721</v>
      </c>
      <c r="H64" s="214">
        <v>3.3763654419066533</v>
      </c>
      <c r="I64" s="214">
        <v>3.3763654419066533</v>
      </c>
      <c r="J64" s="214">
        <v>1.7874875868917579</v>
      </c>
      <c r="K64" s="214">
        <v>2.4826216484607744</v>
      </c>
      <c r="L64" s="214">
        <v>0.29791459781529295</v>
      </c>
      <c r="M64" s="154">
        <v>88.977159880834151</v>
      </c>
      <c r="N64" s="186"/>
      <c r="O64" s="186"/>
      <c r="P64" s="186"/>
      <c r="Q64" s="186"/>
      <c r="R64" s="186"/>
      <c r="S64" s="186"/>
      <c r="T64" s="186"/>
    </row>
    <row r="65" spans="1:20" s="33" customFormat="1" ht="13.5" customHeight="1" x14ac:dyDescent="0.15">
      <c r="A65" s="241" t="s">
        <v>89</v>
      </c>
      <c r="B65" s="44" t="s">
        <v>77</v>
      </c>
      <c r="C65" s="156">
        <v>350</v>
      </c>
      <c r="D65" s="45">
        <v>22</v>
      </c>
      <c r="E65" s="46">
        <v>14</v>
      </c>
      <c r="F65" s="46">
        <v>20</v>
      </c>
      <c r="G65" s="46">
        <v>42</v>
      </c>
      <c r="H65" s="46">
        <v>29</v>
      </c>
      <c r="I65" s="46">
        <v>20</v>
      </c>
      <c r="J65" s="46">
        <v>13</v>
      </c>
      <c r="K65" s="46">
        <v>19</v>
      </c>
      <c r="L65" s="46">
        <v>4</v>
      </c>
      <c r="M65" s="47">
        <v>281</v>
      </c>
    </row>
    <row r="66" spans="1:20" s="51" customFormat="1" ht="13.5" customHeight="1" x14ac:dyDescent="0.15">
      <c r="A66" s="239"/>
      <c r="B66" s="50"/>
      <c r="C66" s="158"/>
      <c r="D66" s="142">
        <v>6.2857142857142865</v>
      </c>
      <c r="E66" s="152">
        <v>4</v>
      </c>
      <c r="F66" s="152">
        <v>5.7142857142857144</v>
      </c>
      <c r="G66" s="152">
        <v>12</v>
      </c>
      <c r="H66" s="152">
        <v>8.2857142857142847</v>
      </c>
      <c r="I66" s="152">
        <v>5.7142857142857144</v>
      </c>
      <c r="J66" s="152">
        <v>3.7142857142857144</v>
      </c>
      <c r="K66" s="152">
        <v>5.4285714285714288</v>
      </c>
      <c r="L66" s="152">
        <v>1.1428571428571428</v>
      </c>
      <c r="M66" s="147">
        <v>80.285714285714278</v>
      </c>
      <c r="N66" s="186"/>
      <c r="O66" s="186"/>
      <c r="P66" s="186"/>
      <c r="Q66" s="186"/>
      <c r="R66" s="186"/>
      <c r="S66" s="186"/>
      <c r="T66" s="186"/>
    </row>
    <row r="67" spans="1:20" s="33" customFormat="1" ht="13.5" customHeight="1" x14ac:dyDescent="0.15">
      <c r="A67" s="239"/>
      <c r="B67" s="44" t="s">
        <v>78</v>
      </c>
      <c r="C67" s="156">
        <v>952</v>
      </c>
      <c r="D67" s="45">
        <v>19</v>
      </c>
      <c r="E67" s="46">
        <v>21</v>
      </c>
      <c r="F67" s="46">
        <v>22</v>
      </c>
      <c r="G67" s="46">
        <v>64</v>
      </c>
      <c r="H67" s="46">
        <v>34</v>
      </c>
      <c r="I67" s="46">
        <v>47</v>
      </c>
      <c r="J67" s="46">
        <v>20</v>
      </c>
      <c r="K67" s="46">
        <v>26</v>
      </c>
      <c r="L67" s="46">
        <v>3</v>
      </c>
      <c r="M67" s="47">
        <v>826</v>
      </c>
    </row>
    <row r="68" spans="1:20" s="51" customFormat="1" ht="13.5" customHeight="1" x14ac:dyDescent="0.15">
      <c r="A68" s="239"/>
      <c r="B68" s="50"/>
      <c r="C68" s="158"/>
      <c r="D68" s="142">
        <v>1.9957983193277309</v>
      </c>
      <c r="E68" s="152">
        <v>2.2058823529411766</v>
      </c>
      <c r="F68" s="152">
        <v>2.3109243697478994</v>
      </c>
      <c r="G68" s="152">
        <v>6.7226890756302522</v>
      </c>
      <c r="H68" s="152">
        <v>3.5714285714285712</v>
      </c>
      <c r="I68" s="152">
        <v>4.9369747899159666</v>
      </c>
      <c r="J68" s="152">
        <v>2.1008403361344539</v>
      </c>
      <c r="K68" s="152">
        <v>2.73109243697479</v>
      </c>
      <c r="L68" s="152">
        <v>0.31512605042016806</v>
      </c>
      <c r="M68" s="147">
        <v>86.764705882352942</v>
      </c>
      <c r="N68" s="186"/>
      <c r="O68" s="186"/>
      <c r="P68" s="186"/>
      <c r="Q68" s="186"/>
      <c r="R68" s="186"/>
      <c r="S68" s="186"/>
      <c r="T68" s="186"/>
    </row>
    <row r="69" spans="1:20" s="51" customFormat="1" ht="13.5" customHeight="1" x14ac:dyDescent="0.15">
      <c r="A69" s="239"/>
      <c r="B69" s="44" t="s">
        <v>79</v>
      </c>
      <c r="C69" s="156">
        <v>1174</v>
      </c>
      <c r="D69" s="45">
        <v>55</v>
      </c>
      <c r="E69" s="46">
        <v>44</v>
      </c>
      <c r="F69" s="46">
        <v>41</v>
      </c>
      <c r="G69" s="46">
        <v>96</v>
      </c>
      <c r="H69" s="46">
        <v>69</v>
      </c>
      <c r="I69" s="46">
        <v>80</v>
      </c>
      <c r="J69" s="46">
        <v>38</v>
      </c>
      <c r="K69" s="46">
        <v>49</v>
      </c>
      <c r="L69" s="46">
        <v>4</v>
      </c>
      <c r="M69" s="47">
        <v>979</v>
      </c>
      <c r="N69" s="33"/>
      <c r="O69" s="33"/>
      <c r="P69" s="33"/>
      <c r="Q69" s="33"/>
      <c r="R69" s="33"/>
      <c r="S69" s="33"/>
      <c r="T69" s="33"/>
    </row>
    <row r="70" spans="1:20" s="51" customFormat="1" ht="13.5" customHeight="1" x14ac:dyDescent="0.15">
      <c r="A70" s="239"/>
      <c r="B70" s="50"/>
      <c r="C70" s="158"/>
      <c r="D70" s="142">
        <v>4.6848381601362865</v>
      </c>
      <c r="E70" s="152">
        <v>3.7478705281090292</v>
      </c>
      <c r="F70" s="152">
        <v>3.4923339011925041</v>
      </c>
      <c r="G70" s="152">
        <v>8.1771720613287897</v>
      </c>
      <c r="H70" s="152">
        <v>5.877342419080068</v>
      </c>
      <c r="I70" s="152">
        <v>6.8143100511073254</v>
      </c>
      <c r="J70" s="152">
        <v>3.2367972742759794</v>
      </c>
      <c r="K70" s="152">
        <v>4.1737649063032363</v>
      </c>
      <c r="L70" s="152">
        <v>0.34071550255536626</v>
      </c>
      <c r="M70" s="147">
        <v>83.390119250425897</v>
      </c>
      <c r="N70" s="186"/>
      <c r="O70" s="186"/>
      <c r="P70" s="186"/>
      <c r="Q70" s="186"/>
      <c r="R70" s="186"/>
      <c r="S70" s="186"/>
      <c r="T70" s="186"/>
    </row>
    <row r="71" spans="1:20" s="33" customFormat="1" ht="13.5" customHeight="1" x14ac:dyDescent="0.15">
      <c r="A71" s="239"/>
      <c r="B71" s="44" t="s">
        <v>38</v>
      </c>
      <c r="C71" s="156">
        <v>7</v>
      </c>
      <c r="D71" s="45">
        <v>0</v>
      </c>
      <c r="E71" s="46">
        <v>0</v>
      </c>
      <c r="F71" s="46">
        <v>0</v>
      </c>
      <c r="G71" s="46">
        <v>0</v>
      </c>
      <c r="H71" s="46">
        <v>0</v>
      </c>
      <c r="I71" s="46">
        <v>0</v>
      </c>
      <c r="J71" s="46">
        <v>0</v>
      </c>
      <c r="K71" s="46">
        <v>0</v>
      </c>
      <c r="L71" s="46">
        <v>0</v>
      </c>
      <c r="M71" s="47">
        <v>7</v>
      </c>
    </row>
    <row r="72" spans="1:20" s="51" customFormat="1" ht="13.5" customHeight="1" thickBot="1" x14ac:dyDescent="0.2">
      <c r="A72" s="240"/>
      <c r="B72" s="52"/>
      <c r="C72" s="157"/>
      <c r="D72" s="149">
        <v>0</v>
      </c>
      <c r="E72" s="214">
        <v>0</v>
      </c>
      <c r="F72" s="214">
        <v>0</v>
      </c>
      <c r="G72" s="214">
        <v>0</v>
      </c>
      <c r="H72" s="214">
        <v>0</v>
      </c>
      <c r="I72" s="214">
        <v>0</v>
      </c>
      <c r="J72" s="214">
        <v>0</v>
      </c>
      <c r="K72" s="214">
        <v>0</v>
      </c>
      <c r="L72" s="214">
        <v>0</v>
      </c>
      <c r="M72" s="154">
        <v>100</v>
      </c>
      <c r="N72" s="186"/>
      <c r="O72" s="186"/>
      <c r="P72" s="186"/>
      <c r="Q72" s="186"/>
      <c r="R72" s="186"/>
      <c r="S72" s="186"/>
      <c r="T72" s="186"/>
    </row>
    <row r="73" spans="1:20" ht="13.5" customHeight="1" x14ac:dyDescent="0.15">
      <c r="A73" s="241" t="s">
        <v>90</v>
      </c>
      <c r="B73" s="44" t="s">
        <v>80</v>
      </c>
      <c r="C73" s="156">
        <v>1270</v>
      </c>
      <c r="D73" s="45">
        <v>42</v>
      </c>
      <c r="E73" s="46">
        <v>33</v>
      </c>
      <c r="F73" s="46">
        <v>33</v>
      </c>
      <c r="G73" s="46">
        <v>75</v>
      </c>
      <c r="H73" s="46">
        <v>40</v>
      </c>
      <c r="I73" s="46">
        <v>60</v>
      </c>
      <c r="J73" s="46">
        <v>26</v>
      </c>
      <c r="K73" s="46">
        <v>33</v>
      </c>
      <c r="L73" s="46">
        <v>7</v>
      </c>
      <c r="M73" s="47">
        <v>1110</v>
      </c>
      <c r="N73" s="53"/>
    </row>
    <row r="74" spans="1:20" ht="13.5" customHeight="1" x14ac:dyDescent="0.15">
      <c r="A74" s="239"/>
      <c r="B74" s="50"/>
      <c r="C74" s="158"/>
      <c r="D74" s="142">
        <v>3.3070866141732282</v>
      </c>
      <c r="E74" s="152">
        <v>2.5984251968503935</v>
      </c>
      <c r="F74" s="152">
        <v>2.5984251968503935</v>
      </c>
      <c r="G74" s="152">
        <v>5.9055118110236222</v>
      </c>
      <c r="H74" s="152">
        <v>3.1496062992125982</v>
      </c>
      <c r="I74" s="152">
        <v>4.7244094488188972</v>
      </c>
      <c r="J74" s="152">
        <v>2.0472440944881889</v>
      </c>
      <c r="K74" s="152">
        <v>2.5984251968503935</v>
      </c>
      <c r="L74" s="152">
        <v>0.55118110236220474</v>
      </c>
      <c r="M74" s="147">
        <v>87.4015748031496</v>
      </c>
      <c r="N74" s="186"/>
      <c r="O74" s="186"/>
      <c r="P74" s="186"/>
      <c r="Q74" s="186"/>
      <c r="R74" s="186"/>
      <c r="S74" s="186"/>
      <c r="T74" s="186"/>
    </row>
    <row r="75" spans="1:20" ht="13.5" customHeight="1" x14ac:dyDescent="0.15">
      <c r="A75" s="239"/>
      <c r="B75" s="44" t="s">
        <v>81</v>
      </c>
      <c r="C75" s="156">
        <v>881</v>
      </c>
      <c r="D75" s="45">
        <v>42</v>
      </c>
      <c r="E75" s="46">
        <v>37</v>
      </c>
      <c r="F75" s="46">
        <v>34</v>
      </c>
      <c r="G75" s="46">
        <v>94</v>
      </c>
      <c r="H75" s="46">
        <v>66</v>
      </c>
      <c r="I75" s="46">
        <v>64</v>
      </c>
      <c r="J75" s="46">
        <v>30</v>
      </c>
      <c r="K75" s="46">
        <v>43</v>
      </c>
      <c r="L75" s="46">
        <v>4</v>
      </c>
      <c r="M75" s="47">
        <v>709</v>
      </c>
      <c r="N75" s="54"/>
    </row>
    <row r="76" spans="1:20" ht="13.5" customHeight="1" x14ac:dyDescent="0.15">
      <c r="A76" s="239"/>
      <c r="B76" s="50" t="s">
        <v>82</v>
      </c>
      <c r="C76" s="158"/>
      <c r="D76" s="142">
        <v>4.7673098751418843</v>
      </c>
      <c r="E76" s="152">
        <v>4.1997729852440404</v>
      </c>
      <c r="F76" s="152">
        <v>3.859250851305335</v>
      </c>
      <c r="G76" s="152">
        <v>10.669693530079455</v>
      </c>
      <c r="H76" s="152">
        <v>7.4914869466515324</v>
      </c>
      <c r="I76" s="152">
        <v>7.2644721906923948</v>
      </c>
      <c r="J76" s="152">
        <v>3.4052213393870598</v>
      </c>
      <c r="K76" s="152">
        <v>4.8808172531214531</v>
      </c>
      <c r="L76" s="152">
        <v>0.45402951191827468</v>
      </c>
      <c r="M76" s="147">
        <v>80.476730987514188</v>
      </c>
      <c r="N76" s="186"/>
      <c r="O76" s="186"/>
      <c r="P76" s="186"/>
      <c r="Q76" s="186"/>
      <c r="R76" s="186"/>
      <c r="S76" s="186"/>
      <c r="T76" s="186"/>
    </row>
    <row r="77" spans="1:20" ht="13.5" customHeight="1" x14ac:dyDescent="0.15">
      <c r="A77" s="239"/>
      <c r="B77" s="44" t="s">
        <v>83</v>
      </c>
      <c r="C77" s="156">
        <v>268</v>
      </c>
      <c r="D77" s="45">
        <v>12</v>
      </c>
      <c r="E77" s="46">
        <v>9</v>
      </c>
      <c r="F77" s="46">
        <v>16</v>
      </c>
      <c r="G77" s="46">
        <v>32</v>
      </c>
      <c r="H77" s="46">
        <v>26</v>
      </c>
      <c r="I77" s="46">
        <v>23</v>
      </c>
      <c r="J77" s="46">
        <v>15</v>
      </c>
      <c r="K77" s="46">
        <v>18</v>
      </c>
      <c r="L77" s="46">
        <v>0</v>
      </c>
      <c r="M77" s="47">
        <v>211</v>
      </c>
      <c r="N77" s="56"/>
    </row>
    <row r="78" spans="1:20" ht="13.5" customHeight="1" x14ac:dyDescent="0.15">
      <c r="A78" s="239"/>
      <c r="B78" s="50"/>
      <c r="C78" s="158"/>
      <c r="D78" s="142">
        <v>4.4776119402985071</v>
      </c>
      <c r="E78" s="152">
        <v>3.3582089552238807</v>
      </c>
      <c r="F78" s="152">
        <v>5.9701492537313428</v>
      </c>
      <c r="G78" s="152">
        <v>11.940298507462686</v>
      </c>
      <c r="H78" s="152">
        <v>9.7014925373134329</v>
      </c>
      <c r="I78" s="152">
        <v>8.5820895522388057</v>
      </c>
      <c r="J78" s="152">
        <v>5.5970149253731343</v>
      </c>
      <c r="K78" s="152">
        <v>6.7164179104477615</v>
      </c>
      <c r="L78" s="152">
        <v>0</v>
      </c>
      <c r="M78" s="147">
        <v>78.731343283582092</v>
      </c>
      <c r="N78" s="186"/>
      <c r="O78" s="186"/>
      <c r="P78" s="186"/>
      <c r="Q78" s="186"/>
      <c r="R78" s="186"/>
      <c r="S78" s="186"/>
      <c r="T78" s="186"/>
    </row>
    <row r="79" spans="1:20" ht="13.5" customHeight="1" x14ac:dyDescent="0.15">
      <c r="A79" s="239"/>
      <c r="B79" s="44" t="s">
        <v>38</v>
      </c>
      <c r="C79" s="156">
        <v>64</v>
      </c>
      <c r="D79" s="45">
        <v>0</v>
      </c>
      <c r="E79" s="46">
        <v>0</v>
      </c>
      <c r="F79" s="46">
        <v>0</v>
      </c>
      <c r="G79" s="46">
        <v>1</v>
      </c>
      <c r="H79" s="46">
        <v>0</v>
      </c>
      <c r="I79" s="46">
        <v>0</v>
      </c>
      <c r="J79" s="46">
        <v>0</v>
      </c>
      <c r="K79" s="46">
        <v>0</v>
      </c>
      <c r="L79" s="46">
        <v>0</v>
      </c>
      <c r="M79" s="47">
        <v>63</v>
      </c>
      <c r="N79" s="55"/>
    </row>
    <row r="80" spans="1:20" ht="13.5" customHeight="1" thickBot="1" x14ac:dyDescent="0.2">
      <c r="A80" s="240"/>
      <c r="B80" s="52"/>
      <c r="C80" s="157"/>
      <c r="D80" s="149">
        <v>0</v>
      </c>
      <c r="E80" s="214">
        <v>0</v>
      </c>
      <c r="F80" s="214">
        <v>0</v>
      </c>
      <c r="G80" s="214">
        <v>1.5625</v>
      </c>
      <c r="H80" s="214">
        <v>0</v>
      </c>
      <c r="I80" s="214">
        <v>0</v>
      </c>
      <c r="J80" s="214">
        <v>0</v>
      </c>
      <c r="K80" s="214">
        <v>0</v>
      </c>
      <c r="L80" s="214">
        <v>0</v>
      </c>
      <c r="M80" s="154">
        <v>98.4375</v>
      </c>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5C1C6-1453-4215-88B8-895035BAC4EB}">
  <sheetPr>
    <tabColor theme="4" tint="0.79998168889431442"/>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O1" s="4"/>
      <c r="Q1" s="5" t="s">
        <v>493</v>
      </c>
    </row>
    <row r="2" spans="1:20" ht="45" customHeight="1" thickBot="1" x14ac:dyDescent="0.2">
      <c r="A2" s="6" t="s">
        <v>535</v>
      </c>
      <c r="B2" s="7"/>
      <c r="C2" s="7"/>
      <c r="D2" s="7"/>
      <c r="E2" s="7"/>
      <c r="F2" s="7"/>
      <c r="G2" s="7"/>
      <c r="H2" s="7"/>
      <c r="I2" s="7"/>
      <c r="J2" s="7"/>
      <c r="K2" s="7"/>
      <c r="L2" s="7"/>
      <c r="M2" s="7"/>
      <c r="N2" s="7"/>
      <c r="O2" s="7"/>
    </row>
    <row r="3" spans="1:20" ht="15" customHeight="1" x14ac:dyDescent="0.15">
      <c r="A3" s="9"/>
      <c r="B3" s="10"/>
      <c r="C3" s="128"/>
      <c r="D3" s="11">
        <v>1</v>
      </c>
      <c r="E3" s="12">
        <v>2</v>
      </c>
      <c r="F3" s="12">
        <v>3</v>
      </c>
      <c r="G3" s="12">
        <v>4</v>
      </c>
      <c r="H3" s="12">
        <v>5</v>
      </c>
      <c r="I3" s="12">
        <v>6</v>
      </c>
      <c r="J3" s="12">
        <v>7</v>
      </c>
      <c r="K3" s="12">
        <v>8</v>
      </c>
      <c r="L3" s="12">
        <v>9</v>
      </c>
      <c r="M3" s="12">
        <v>10</v>
      </c>
      <c r="N3" s="12">
        <v>11</v>
      </c>
      <c r="O3" s="13"/>
    </row>
    <row r="4" spans="1:20" ht="144.9" customHeight="1" thickBot="1" x14ac:dyDescent="0.2">
      <c r="A4" s="16"/>
      <c r="B4" s="17"/>
      <c r="C4" s="18" t="s">
        <v>2</v>
      </c>
      <c r="D4" s="19" t="s">
        <v>519</v>
      </c>
      <c r="E4" s="20" t="s">
        <v>520</v>
      </c>
      <c r="F4" s="20" t="s">
        <v>521</v>
      </c>
      <c r="G4" s="20" t="s">
        <v>522</v>
      </c>
      <c r="H4" s="20" t="s">
        <v>523</v>
      </c>
      <c r="I4" s="20" t="s">
        <v>524</v>
      </c>
      <c r="J4" s="20" t="s">
        <v>525</v>
      </c>
      <c r="K4" s="20" t="s">
        <v>526</v>
      </c>
      <c r="L4" s="20" t="s">
        <v>527</v>
      </c>
      <c r="M4" s="20" t="s">
        <v>115</v>
      </c>
      <c r="N4" s="20" t="s">
        <v>528</v>
      </c>
      <c r="O4" s="21" t="s">
        <v>103</v>
      </c>
    </row>
    <row r="5" spans="1:20" s="33" customFormat="1" ht="13.5" customHeight="1" x14ac:dyDescent="0.15">
      <c r="A5" s="25" t="s">
        <v>11</v>
      </c>
      <c r="B5" s="26"/>
      <c r="C5" s="156">
        <v>2483</v>
      </c>
      <c r="D5" s="27">
        <v>873</v>
      </c>
      <c r="E5" s="28">
        <v>1104</v>
      </c>
      <c r="F5" s="28">
        <v>620</v>
      </c>
      <c r="G5" s="28">
        <v>2160</v>
      </c>
      <c r="H5" s="28">
        <v>508</v>
      </c>
      <c r="I5" s="28">
        <v>987</v>
      </c>
      <c r="J5" s="28">
        <v>259</v>
      </c>
      <c r="K5" s="28">
        <v>210</v>
      </c>
      <c r="L5" s="28">
        <v>848</v>
      </c>
      <c r="M5" s="28">
        <v>32</v>
      </c>
      <c r="N5" s="28">
        <v>66</v>
      </c>
      <c r="O5" s="29">
        <v>18</v>
      </c>
    </row>
    <row r="6" spans="1:20" ht="13.5" customHeight="1" thickBot="1" x14ac:dyDescent="0.2">
      <c r="A6" s="34"/>
      <c r="B6" s="35"/>
      <c r="C6" s="157"/>
      <c r="D6" s="145">
        <v>35.159081755940399</v>
      </c>
      <c r="E6" s="192">
        <v>44.462343938783725</v>
      </c>
      <c r="F6" s="192">
        <v>24.969794603302457</v>
      </c>
      <c r="G6" s="192">
        <v>86.991542488924694</v>
      </c>
      <c r="H6" s="192">
        <v>20.459122029802661</v>
      </c>
      <c r="I6" s="192">
        <v>39.750302053966976</v>
      </c>
      <c r="J6" s="192">
        <v>10.430930326218284</v>
      </c>
      <c r="K6" s="192">
        <v>8.457511075312123</v>
      </c>
      <c r="L6" s="192">
        <v>34.152235199355616</v>
      </c>
      <c r="M6" s="192">
        <v>1.2887635924285139</v>
      </c>
      <c r="N6" s="192">
        <v>2.6580749093838096</v>
      </c>
      <c r="O6" s="146">
        <v>0.724929520741039</v>
      </c>
      <c r="P6" s="186"/>
      <c r="Q6" s="186"/>
      <c r="R6" s="186"/>
      <c r="S6" s="186"/>
      <c r="T6" s="186"/>
    </row>
    <row r="7" spans="1:20" s="33" customFormat="1" ht="13.5" customHeight="1" x14ac:dyDescent="0.15">
      <c r="A7" s="238" t="s">
        <v>12</v>
      </c>
      <c r="B7" s="37" t="s">
        <v>13</v>
      </c>
      <c r="C7" s="155">
        <v>1202</v>
      </c>
      <c r="D7" s="39">
        <v>419</v>
      </c>
      <c r="E7" s="40">
        <v>511</v>
      </c>
      <c r="F7" s="40">
        <v>285</v>
      </c>
      <c r="G7" s="40">
        <v>1035</v>
      </c>
      <c r="H7" s="40">
        <v>220</v>
      </c>
      <c r="I7" s="40">
        <v>464</v>
      </c>
      <c r="J7" s="40">
        <v>114</v>
      </c>
      <c r="K7" s="40">
        <v>105</v>
      </c>
      <c r="L7" s="40">
        <v>422</v>
      </c>
      <c r="M7" s="40">
        <v>15</v>
      </c>
      <c r="N7" s="40">
        <v>31</v>
      </c>
      <c r="O7" s="41">
        <v>11</v>
      </c>
    </row>
    <row r="8" spans="1:20" ht="13.5" customHeight="1" x14ac:dyDescent="0.15">
      <c r="A8" s="239"/>
      <c r="B8" s="43"/>
      <c r="C8" s="158"/>
      <c r="D8" s="142">
        <v>34.858569051580702</v>
      </c>
      <c r="E8" s="152">
        <v>42.512479201331118</v>
      </c>
      <c r="F8" s="152">
        <v>23.710482529118138</v>
      </c>
      <c r="G8" s="152">
        <v>86.10648918469218</v>
      </c>
      <c r="H8" s="152">
        <v>18.302828618968388</v>
      </c>
      <c r="I8" s="152">
        <v>38.602329450915143</v>
      </c>
      <c r="J8" s="152">
        <v>9.484193011647255</v>
      </c>
      <c r="K8" s="152">
        <v>8.7354409317803672</v>
      </c>
      <c r="L8" s="152">
        <v>35.108153078202996</v>
      </c>
      <c r="M8" s="152">
        <v>1.2479201331114809</v>
      </c>
      <c r="N8" s="152">
        <v>2.5790349417637271</v>
      </c>
      <c r="O8" s="147">
        <v>0.91514143094841938</v>
      </c>
      <c r="P8" s="186"/>
      <c r="Q8" s="186"/>
      <c r="R8" s="186"/>
      <c r="S8" s="186"/>
      <c r="T8" s="186"/>
    </row>
    <row r="9" spans="1:20" s="33" customFormat="1" ht="13.5" customHeight="1" x14ac:dyDescent="0.15">
      <c r="A9" s="239"/>
      <c r="B9" s="44" t="s">
        <v>14</v>
      </c>
      <c r="C9" s="156">
        <v>230</v>
      </c>
      <c r="D9" s="45">
        <v>97</v>
      </c>
      <c r="E9" s="46">
        <v>114</v>
      </c>
      <c r="F9" s="46">
        <v>62</v>
      </c>
      <c r="G9" s="46">
        <v>206</v>
      </c>
      <c r="H9" s="46">
        <v>58</v>
      </c>
      <c r="I9" s="46">
        <v>104</v>
      </c>
      <c r="J9" s="46">
        <v>29</v>
      </c>
      <c r="K9" s="46">
        <v>22</v>
      </c>
      <c r="L9" s="46">
        <v>75</v>
      </c>
      <c r="M9" s="46">
        <v>4</v>
      </c>
      <c r="N9" s="46">
        <v>3</v>
      </c>
      <c r="O9" s="47">
        <v>1</v>
      </c>
    </row>
    <row r="10" spans="1:20" ht="13.5" customHeight="1" x14ac:dyDescent="0.15">
      <c r="A10" s="239"/>
      <c r="B10" s="43"/>
      <c r="C10" s="158"/>
      <c r="D10" s="142">
        <v>42.173913043478265</v>
      </c>
      <c r="E10" s="152">
        <v>49.565217391304351</v>
      </c>
      <c r="F10" s="152">
        <v>26.956521739130434</v>
      </c>
      <c r="G10" s="152">
        <v>89.565217391304358</v>
      </c>
      <c r="H10" s="152">
        <v>25.217391304347824</v>
      </c>
      <c r="I10" s="152">
        <v>45.217391304347828</v>
      </c>
      <c r="J10" s="152">
        <v>12.608695652173912</v>
      </c>
      <c r="K10" s="152">
        <v>9.5652173913043477</v>
      </c>
      <c r="L10" s="152">
        <v>32.608695652173914</v>
      </c>
      <c r="M10" s="152">
        <v>1.7391304347826086</v>
      </c>
      <c r="N10" s="152">
        <v>1.3043478260869565</v>
      </c>
      <c r="O10" s="147">
        <v>0.43478260869565216</v>
      </c>
      <c r="P10" s="186"/>
      <c r="Q10" s="186"/>
      <c r="R10" s="186"/>
      <c r="S10" s="186"/>
      <c r="T10" s="186"/>
    </row>
    <row r="11" spans="1:20" s="33" customFormat="1" ht="13.5" customHeight="1" x14ac:dyDescent="0.15">
      <c r="A11" s="239"/>
      <c r="B11" s="44" t="s">
        <v>15</v>
      </c>
      <c r="C11" s="156">
        <v>625</v>
      </c>
      <c r="D11" s="45">
        <v>238</v>
      </c>
      <c r="E11" s="46">
        <v>272</v>
      </c>
      <c r="F11" s="46">
        <v>160</v>
      </c>
      <c r="G11" s="46">
        <v>547</v>
      </c>
      <c r="H11" s="46">
        <v>122</v>
      </c>
      <c r="I11" s="46">
        <v>243</v>
      </c>
      <c r="J11" s="46">
        <v>60</v>
      </c>
      <c r="K11" s="46">
        <v>53</v>
      </c>
      <c r="L11" s="46">
        <v>221</v>
      </c>
      <c r="M11" s="46">
        <v>7</v>
      </c>
      <c r="N11" s="46">
        <v>19</v>
      </c>
      <c r="O11" s="47">
        <v>5</v>
      </c>
    </row>
    <row r="12" spans="1:20" ht="13.5" customHeight="1" x14ac:dyDescent="0.15">
      <c r="A12" s="239"/>
      <c r="B12" s="43"/>
      <c r="C12" s="158"/>
      <c r="D12" s="142">
        <v>38.080000000000005</v>
      </c>
      <c r="E12" s="152">
        <v>43.519999999999996</v>
      </c>
      <c r="F12" s="152">
        <v>25.6</v>
      </c>
      <c r="G12" s="152">
        <v>87.52</v>
      </c>
      <c r="H12" s="152">
        <v>19.52</v>
      </c>
      <c r="I12" s="152">
        <v>38.879999999999995</v>
      </c>
      <c r="J12" s="152">
        <v>9.6</v>
      </c>
      <c r="K12" s="152">
        <v>8.48</v>
      </c>
      <c r="L12" s="152">
        <v>35.36</v>
      </c>
      <c r="M12" s="152">
        <v>1.1199999999999999</v>
      </c>
      <c r="N12" s="152">
        <v>3.04</v>
      </c>
      <c r="O12" s="147">
        <v>0.8</v>
      </c>
      <c r="P12" s="186"/>
      <c r="Q12" s="186"/>
      <c r="R12" s="186"/>
      <c r="S12" s="186"/>
      <c r="T12" s="186"/>
    </row>
    <row r="13" spans="1:20" s="33" customFormat="1" ht="13.5" customHeight="1" x14ac:dyDescent="0.15">
      <c r="A13" s="239"/>
      <c r="B13" s="44" t="s">
        <v>16</v>
      </c>
      <c r="C13" s="156">
        <v>173</v>
      </c>
      <c r="D13" s="45">
        <v>55</v>
      </c>
      <c r="E13" s="46">
        <v>81</v>
      </c>
      <c r="F13" s="46">
        <v>50</v>
      </c>
      <c r="G13" s="46">
        <v>152</v>
      </c>
      <c r="H13" s="46">
        <v>43</v>
      </c>
      <c r="I13" s="46">
        <v>69</v>
      </c>
      <c r="J13" s="46">
        <v>26</v>
      </c>
      <c r="K13" s="46">
        <v>20</v>
      </c>
      <c r="L13" s="46">
        <v>51</v>
      </c>
      <c r="M13" s="46">
        <v>2</v>
      </c>
      <c r="N13" s="46">
        <v>5</v>
      </c>
      <c r="O13" s="47">
        <v>1</v>
      </c>
    </row>
    <row r="14" spans="1:20" ht="13.5" customHeight="1" x14ac:dyDescent="0.15">
      <c r="A14" s="239"/>
      <c r="B14" s="43"/>
      <c r="C14" s="158"/>
      <c r="D14" s="142">
        <v>31.79190751445087</v>
      </c>
      <c r="E14" s="152">
        <v>46.820809248554909</v>
      </c>
      <c r="F14" s="152">
        <v>28.901734104046245</v>
      </c>
      <c r="G14" s="152">
        <v>87.861271676300575</v>
      </c>
      <c r="H14" s="152">
        <v>24.855491329479769</v>
      </c>
      <c r="I14" s="152">
        <v>39.884393063583815</v>
      </c>
      <c r="J14" s="152">
        <v>15.028901734104046</v>
      </c>
      <c r="K14" s="152">
        <v>11.560693641618498</v>
      </c>
      <c r="L14" s="152">
        <v>29.47976878612717</v>
      </c>
      <c r="M14" s="152">
        <v>1.1560693641618496</v>
      </c>
      <c r="N14" s="152">
        <v>2.8901734104046244</v>
      </c>
      <c r="O14" s="147">
        <v>0.57803468208092479</v>
      </c>
      <c r="P14" s="186"/>
      <c r="Q14" s="186"/>
      <c r="R14" s="186"/>
      <c r="S14" s="186"/>
      <c r="T14" s="186"/>
    </row>
    <row r="15" spans="1:20" s="33" customFormat="1" ht="13.5" customHeight="1" x14ac:dyDescent="0.15">
      <c r="A15" s="239"/>
      <c r="B15" s="44" t="s">
        <v>17</v>
      </c>
      <c r="C15" s="156">
        <v>173</v>
      </c>
      <c r="D15" s="45">
        <v>41</v>
      </c>
      <c r="E15" s="46">
        <v>87</v>
      </c>
      <c r="F15" s="46">
        <v>45</v>
      </c>
      <c r="G15" s="46">
        <v>147</v>
      </c>
      <c r="H15" s="46">
        <v>39</v>
      </c>
      <c r="I15" s="46">
        <v>73</v>
      </c>
      <c r="J15" s="46">
        <v>18</v>
      </c>
      <c r="K15" s="46">
        <v>8</v>
      </c>
      <c r="L15" s="46">
        <v>54</v>
      </c>
      <c r="M15" s="46">
        <v>3</v>
      </c>
      <c r="N15" s="46">
        <v>5</v>
      </c>
      <c r="O15" s="47">
        <v>0</v>
      </c>
    </row>
    <row r="16" spans="1:20" ht="13.5" customHeight="1" x14ac:dyDescent="0.15">
      <c r="A16" s="239"/>
      <c r="B16" s="43"/>
      <c r="C16" s="158"/>
      <c r="D16" s="142">
        <v>23.699421965317917</v>
      </c>
      <c r="E16" s="152">
        <v>50.289017341040463</v>
      </c>
      <c r="F16" s="152">
        <v>26.011560693641616</v>
      </c>
      <c r="G16" s="152">
        <v>84.971098265895947</v>
      </c>
      <c r="H16" s="152">
        <v>22.543352601156069</v>
      </c>
      <c r="I16" s="152">
        <v>42.196531791907518</v>
      </c>
      <c r="J16" s="152">
        <v>10.404624277456648</v>
      </c>
      <c r="K16" s="152">
        <v>4.6242774566473983</v>
      </c>
      <c r="L16" s="152">
        <v>31.213872832369944</v>
      </c>
      <c r="M16" s="152">
        <v>1.7341040462427744</v>
      </c>
      <c r="N16" s="152">
        <v>2.8901734104046244</v>
      </c>
      <c r="O16" s="147">
        <v>0</v>
      </c>
      <c r="P16" s="186"/>
      <c r="Q16" s="186"/>
      <c r="R16" s="186"/>
      <c r="S16" s="186"/>
      <c r="T16" s="186"/>
    </row>
    <row r="17" spans="1:20" s="33" customFormat="1" ht="13.5" customHeight="1" x14ac:dyDescent="0.15">
      <c r="A17" s="239"/>
      <c r="B17" s="44" t="s">
        <v>18</v>
      </c>
      <c r="C17" s="156">
        <v>80</v>
      </c>
      <c r="D17" s="45">
        <v>23</v>
      </c>
      <c r="E17" s="46">
        <v>39</v>
      </c>
      <c r="F17" s="46">
        <v>18</v>
      </c>
      <c r="G17" s="46">
        <v>73</v>
      </c>
      <c r="H17" s="46">
        <v>26</v>
      </c>
      <c r="I17" s="46">
        <v>34</v>
      </c>
      <c r="J17" s="46">
        <v>12</v>
      </c>
      <c r="K17" s="46">
        <v>2</v>
      </c>
      <c r="L17" s="46">
        <v>25</v>
      </c>
      <c r="M17" s="46">
        <v>1</v>
      </c>
      <c r="N17" s="46">
        <v>3</v>
      </c>
      <c r="O17" s="47">
        <v>0</v>
      </c>
    </row>
    <row r="18" spans="1:20" ht="13.5" customHeight="1" thickBot="1" x14ac:dyDescent="0.2">
      <c r="A18" s="240"/>
      <c r="B18" s="49"/>
      <c r="C18" s="157"/>
      <c r="D18" s="149">
        <v>28.749999999999996</v>
      </c>
      <c r="E18" s="214">
        <v>48.75</v>
      </c>
      <c r="F18" s="214">
        <v>22.5</v>
      </c>
      <c r="G18" s="214">
        <v>91.25</v>
      </c>
      <c r="H18" s="214">
        <v>32.5</v>
      </c>
      <c r="I18" s="214">
        <v>42.5</v>
      </c>
      <c r="J18" s="214">
        <v>15</v>
      </c>
      <c r="K18" s="214">
        <v>2.5</v>
      </c>
      <c r="L18" s="214">
        <v>31.25</v>
      </c>
      <c r="M18" s="214">
        <v>1.25</v>
      </c>
      <c r="N18" s="214">
        <v>3.75</v>
      </c>
      <c r="O18" s="154">
        <v>0</v>
      </c>
      <c r="P18" s="186"/>
      <c r="Q18" s="186"/>
      <c r="R18" s="186"/>
      <c r="S18" s="186"/>
      <c r="T18" s="186"/>
    </row>
    <row r="19" spans="1:20" s="33" customFormat="1" ht="13.5" customHeight="1" x14ac:dyDescent="0.15">
      <c r="A19" s="238" t="s">
        <v>19</v>
      </c>
      <c r="B19" s="37" t="s">
        <v>20</v>
      </c>
      <c r="C19" s="155">
        <v>1001</v>
      </c>
      <c r="D19" s="39">
        <v>334</v>
      </c>
      <c r="E19" s="40">
        <v>444</v>
      </c>
      <c r="F19" s="40">
        <v>198</v>
      </c>
      <c r="G19" s="40">
        <v>838</v>
      </c>
      <c r="H19" s="40">
        <v>206</v>
      </c>
      <c r="I19" s="40">
        <v>342</v>
      </c>
      <c r="J19" s="40">
        <v>105</v>
      </c>
      <c r="K19" s="40">
        <v>63</v>
      </c>
      <c r="L19" s="40">
        <v>329</v>
      </c>
      <c r="M19" s="40">
        <v>12</v>
      </c>
      <c r="N19" s="40">
        <v>36</v>
      </c>
      <c r="O19" s="41">
        <v>7</v>
      </c>
    </row>
    <row r="20" spans="1:20" s="51" customFormat="1" ht="13.5" customHeight="1" x14ac:dyDescent="0.15">
      <c r="A20" s="239"/>
      <c r="B20" s="50"/>
      <c r="C20" s="158"/>
      <c r="D20" s="142">
        <v>33.366633366633366</v>
      </c>
      <c r="E20" s="152">
        <v>44.355644355644358</v>
      </c>
      <c r="F20" s="152">
        <v>19.780219780219781</v>
      </c>
      <c r="G20" s="152">
        <v>83.716283716283712</v>
      </c>
      <c r="H20" s="152">
        <v>20.579420579420578</v>
      </c>
      <c r="I20" s="152">
        <v>34.165834165834163</v>
      </c>
      <c r="J20" s="152">
        <v>10.48951048951049</v>
      </c>
      <c r="K20" s="152">
        <v>6.2937062937062942</v>
      </c>
      <c r="L20" s="152">
        <v>32.867132867132867</v>
      </c>
      <c r="M20" s="152">
        <v>1.1988011988011988</v>
      </c>
      <c r="N20" s="152">
        <v>3.5964035964035967</v>
      </c>
      <c r="O20" s="147">
        <v>0.69930069930069927</v>
      </c>
      <c r="P20" s="186"/>
      <c r="Q20" s="186"/>
      <c r="R20" s="186"/>
      <c r="S20" s="186"/>
      <c r="T20" s="186"/>
    </row>
    <row r="21" spans="1:20" s="33" customFormat="1" ht="13.5" customHeight="1" x14ac:dyDescent="0.15">
      <c r="A21" s="239"/>
      <c r="B21" s="44" t="s">
        <v>21</v>
      </c>
      <c r="C21" s="156">
        <v>1454</v>
      </c>
      <c r="D21" s="45">
        <v>534</v>
      </c>
      <c r="E21" s="46">
        <v>650</v>
      </c>
      <c r="F21" s="46">
        <v>416</v>
      </c>
      <c r="G21" s="46">
        <v>1303</v>
      </c>
      <c r="H21" s="46">
        <v>293</v>
      </c>
      <c r="I21" s="46">
        <v>635</v>
      </c>
      <c r="J21" s="46">
        <v>152</v>
      </c>
      <c r="K21" s="46">
        <v>147</v>
      </c>
      <c r="L21" s="46">
        <v>513</v>
      </c>
      <c r="M21" s="46">
        <v>19</v>
      </c>
      <c r="N21" s="46">
        <v>26</v>
      </c>
      <c r="O21" s="47">
        <v>10</v>
      </c>
    </row>
    <row r="22" spans="1:20" s="51" customFormat="1" ht="13.5" customHeight="1" x14ac:dyDescent="0.15">
      <c r="A22" s="239"/>
      <c r="B22" s="50"/>
      <c r="C22" s="158"/>
      <c r="D22" s="142">
        <v>36.72627235213205</v>
      </c>
      <c r="E22" s="152">
        <v>44.70426409903714</v>
      </c>
      <c r="F22" s="152">
        <v>28.610729023383769</v>
      </c>
      <c r="G22" s="152">
        <v>89.614855570839069</v>
      </c>
      <c r="H22" s="152">
        <v>20.151306740027511</v>
      </c>
      <c r="I22" s="152">
        <v>43.672627235213206</v>
      </c>
      <c r="J22" s="152">
        <v>10.453920220082532</v>
      </c>
      <c r="K22" s="152">
        <v>10.110041265474553</v>
      </c>
      <c r="L22" s="152">
        <v>35.281980742778543</v>
      </c>
      <c r="M22" s="152">
        <v>1.3067400275103165</v>
      </c>
      <c r="N22" s="152">
        <v>1.7881705639614855</v>
      </c>
      <c r="O22" s="147">
        <v>0.68775790921595592</v>
      </c>
      <c r="P22" s="186"/>
      <c r="Q22" s="186"/>
      <c r="R22" s="186"/>
      <c r="S22" s="186"/>
      <c r="T22" s="186"/>
    </row>
    <row r="23" spans="1:20" s="51" customFormat="1" ht="13.5" customHeight="1" x14ac:dyDescent="0.15">
      <c r="A23" s="239"/>
      <c r="B23" s="44" t="s">
        <v>75</v>
      </c>
      <c r="C23" s="156">
        <v>7</v>
      </c>
      <c r="D23" s="45">
        <v>1</v>
      </c>
      <c r="E23" s="46">
        <v>3</v>
      </c>
      <c r="F23" s="46">
        <v>2</v>
      </c>
      <c r="G23" s="46">
        <v>4</v>
      </c>
      <c r="H23" s="46">
        <v>3</v>
      </c>
      <c r="I23" s="46">
        <v>4</v>
      </c>
      <c r="J23" s="46">
        <v>0</v>
      </c>
      <c r="K23" s="46">
        <v>0</v>
      </c>
      <c r="L23" s="46">
        <v>1</v>
      </c>
      <c r="M23" s="46">
        <v>0</v>
      </c>
      <c r="N23" s="46">
        <v>1</v>
      </c>
      <c r="O23" s="47">
        <v>0</v>
      </c>
    </row>
    <row r="24" spans="1:20" s="51" customFormat="1" ht="13.5" customHeight="1" x14ac:dyDescent="0.15">
      <c r="A24" s="239"/>
      <c r="B24" s="50"/>
      <c r="C24" s="158"/>
      <c r="D24" s="142">
        <v>14.285714285714285</v>
      </c>
      <c r="E24" s="152">
        <v>42.857142857142854</v>
      </c>
      <c r="F24" s="152">
        <v>28.571428571428569</v>
      </c>
      <c r="G24" s="152">
        <v>57.142857142857139</v>
      </c>
      <c r="H24" s="152">
        <v>42.857142857142854</v>
      </c>
      <c r="I24" s="152">
        <v>57.142857142857139</v>
      </c>
      <c r="J24" s="152">
        <v>0</v>
      </c>
      <c r="K24" s="152">
        <v>0</v>
      </c>
      <c r="L24" s="152">
        <v>14.285714285714285</v>
      </c>
      <c r="M24" s="152">
        <v>0</v>
      </c>
      <c r="N24" s="152">
        <v>14.285714285714285</v>
      </c>
      <c r="O24" s="147">
        <v>0</v>
      </c>
      <c r="P24" s="186"/>
      <c r="Q24" s="186"/>
      <c r="R24" s="186"/>
      <c r="S24" s="186"/>
      <c r="T24" s="186"/>
    </row>
    <row r="25" spans="1:20" s="33" customFormat="1" ht="13.5" customHeight="1" x14ac:dyDescent="0.15">
      <c r="A25" s="239"/>
      <c r="B25" s="44" t="s">
        <v>8</v>
      </c>
      <c r="C25" s="156">
        <v>21</v>
      </c>
      <c r="D25" s="45">
        <v>4</v>
      </c>
      <c r="E25" s="46">
        <v>7</v>
      </c>
      <c r="F25" s="46">
        <v>4</v>
      </c>
      <c r="G25" s="46">
        <v>15</v>
      </c>
      <c r="H25" s="46">
        <v>6</v>
      </c>
      <c r="I25" s="46">
        <v>6</v>
      </c>
      <c r="J25" s="46">
        <v>2</v>
      </c>
      <c r="K25" s="46">
        <v>0</v>
      </c>
      <c r="L25" s="46">
        <v>5</v>
      </c>
      <c r="M25" s="46">
        <v>1</v>
      </c>
      <c r="N25" s="46">
        <v>3</v>
      </c>
      <c r="O25" s="47">
        <v>1</v>
      </c>
    </row>
    <row r="26" spans="1:20" s="51" customFormat="1" ht="13.5" customHeight="1" thickBot="1" x14ac:dyDescent="0.2">
      <c r="A26" s="240"/>
      <c r="B26" s="52"/>
      <c r="C26" s="157"/>
      <c r="D26" s="149">
        <v>19.047619047619047</v>
      </c>
      <c r="E26" s="214">
        <v>33.333333333333329</v>
      </c>
      <c r="F26" s="214">
        <v>19.047619047619047</v>
      </c>
      <c r="G26" s="214">
        <v>71.428571428571431</v>
      </c>
      <c r="H26" s="214">
        <v>28.571428571428569</v>
      </c>
      <c r="I26" s="214">
        <v>28.571428571428569</v>
      </c>
      <c r="J26" s="214">
        <v>9.5238095238095237</v>
      </c>
      <c r="K26" s="214">
        <v>0</v>
      </c>
      <c r="L26" s="214">
        <v>23.809523809523807</v>
      </c>
      <c r="M26" s="214">
        <v>4.7619047619047619</v>
      </c>
      <c r="N26" s="214">
        <v>14.285714285714285</v>
      </c>
      <c r="O26" s="154">
        <v>4.7619047619047619</v>
      </c>
      <c r="P26" s="186"/>
      <c r="Q26" s="186"/>
      <c r="R26" s="186"/>
      <c r="S26" s="186"/>
      <c r="T26" s="186"/>
    </row>
    <row r="27" spans="1:20" s="33" customFormat="1" ht="13.5" customHeight="1" x14ac:dyDescent="0.15">
      <c r="A27" s="238" t="s">
        <v>22</v>
      </c>
      <c r="B27" s="37" t="s">
        <v>23</v>
      </c>
      <c r="C27" s="155">
        <v>115</v>
      </c>
      <c r="D27" s="39">
        <v>31</v>
      </c>
      <c r="E27" s="40">
        <v>36</v>
      </c>
      <c r="F27" s="40">
        <v>12</v>
      </c>
      <c r="G27" s="40">
        <v>97</v>
      </c>
      <c r="H27" s="40">
        <v>29</v>
      </c>
      <c r="I27" s="40">
        <v>44</v>
      </c>
      <c r="J27" s="40">
        <v>9</v>
      </c>
      <c r="K27" s="40">
        <v>7</v>
      </c>
      <c r="L27" s="40">
        <v>28</v>
      </c>
      <c r="M27" s="40">
        <v>1</v>
      </c>
      <c r="N27" s="40">
        <v>4</v>
      </c>
      <c r="O27" s="41">
        <v>0</v>
      </c>
    </row>
    <row r="28" spans="1:20" s="51" customFormat="1" ht="13.5" customHeight="1" x14ac:dyDescent="0.15">
      <c r="A28" s="239"/>
      <c r="B28" s="50"/>
      <c r="C28" s="158"/>
      <c r="D28" s="142">
        <v>26.956521739130434</v>
      </c>
      <c r="E28" s="152">
        <v>31.304347826086961</v>
      </c>
      <c r="F28" s="152">
        <v>10.434782608695652</v>
      </c>
      <c r="G28" s="152">
        <v>84.34782608695653</v>
      </c>
      <c r="H28" s="152">
        <v>25.217391304347824</v>
      </c>
      <c r="I28" s="152">
        <v>38.260869565217391</v>
      </c>
      <c r="J28" s="152">
        <v>7.8260869565217401</v>
      </c>
      <c r="K28" s="152">
        <v>6.0869565217391308</v>
      </c>
      <c r="L28" s="152">
        <v>24.347826086956523</v>
      </c>
      <c r="M28" s="152">
        <v>0.86956521739130432</v>
      </c>
      <c r="N28" s="152">
        <v>3.4782608695652173</v>
      </c>
      <c r="O28" s="147">
        <v>0</v>
      </c>
      <c r="P28" s="186"/>
      <c r="Q28" s="186"/>
      <c r="R28" s="186"/>
      <c r="S28" s="186"/>
      <c r="T28" s="186"/>
    </row>
    <row r="29" spans="1:20" s="33" customFormat="1" ht="13.5" customHeight="1" x14ac:dyDescent="0.15">
      <c r="A29" s="239"/>
      <c r="B29" s="44" t="s">
        <v>24</v>
      </c>
      <c r="C29" s="156">
        <v>201</v>
      </c>
      <c r="D29" s="45">
        <v>55</v>
      </c>
      <c r="E29" s="46">
        <v>55</v>
      </c>
      <c r="F29" s="46">
        <v>29</v>
      </c>
      <c r="G29" s="46">
        <v>178</v>
      </c>
      <c r="H29" s="46">
        <v>31</v>
      </c>
      <c r="I29" s="46">
        <v>83</v>
      </c>
      <c r="J29" s="46">
        <v>25</v>
      </c>
      <c r="K29" s="46">
        <v>32</v>
      </c>
      <c r="L29" s="46">
        <v>76</v>
      </c>
      <c r="M29" s="46">
        <v>4</v>
      </c>
      <c r="N29" s="46">
        <v>7</v>
      </c>
      <c r="O29" s="47">
        <v>0</v>
      </c>
    </row>
    <row r="30" spans="1:20" s="51" customFormat="1" ht="13.5" customHeight="1" x14ac:dyDescent="0.15">
      <c r="A30" s="239"/>
      <c r="B30" s="50"/>
      <c r="C30" s="158"/>
      <c r="D30" s="142">
        <v>27.363184079601986</v>
      </c>
      <c r="E30" s="152">
        <v>27.363184079601986</v>
      </c>
      <c r="F30" s="152">
        <v>14.427860696517413</v>
      </c>
      <c r="G30" s="152">
        <v>88.557213930348254</v>
      </c>
      <c r="H30" s="152">
        <v>15.422885572139302</v>
      </c>
      <c r="I30" s="152">
        <v>41.293532338308459</v>
      </c>
      <c r="J30" s="152">
        <v>12.437810945273633</v>
      </c>
      <c r="K30" s="152">
        <v>15.920398009950249</v>
      </c>
      <c r="L30" s="152">
        <v>37.810945273631837</v>
      </c>
      <c r="M30" s="152">
        <v>1.9900497512437811</v>
      </c>
      <c r="N30" s="152">
        <v>3.4825870646766171</v>
      </c>
      <c r="O30" s="147">
        <v>0</v>
      </c>
      <c r="P30" s="186"/>
      <c r="Q30" s="186"/>
      <c r="R30" s="186"/>
      <c r="S30" s="186"/>
      <c r="T30" s="186"/>
    </row>
    <row r="31" spans="1:20" s="33" customFormat="1" ht="13.5" customHeight="1" x14ac:dyDescent="0.15">
      <c r="A31" s="239"/>
      <c r="B31" s="44" t="s">
        <v>25</v>
      </c>
      <c r="C31" s="156">
        <v>316</v>
      </c>
      <c r="D31" s="45">
        <v>81</v>
      </c>
      <c r="E31" s="46">
        <v>109</v>
      </c>
      <c r="F31" s="46">
        <v>62</v>
      </c>
      <c r="G31" s="46">
        <v>270</v>
      </c>
      <c r="H31" s="46">
        <v>51</v>
      </c>
      <c r="I31" s="46">
        <v>110</v>
      </c>
      <c r="J31" s="46">
        <v>26</v>
      </c>
      <c r="K31" s="46">
        <v>42</v>
      </c>
      <c r="L31" s="46">
        <v>120</v>
      </c>
      <c r="M31" s="46">
        <v>8</v>
      </c>
      <c r="N31" s="46">
        <v>11</v>
      </c>
      <c r="O31" s="47">
        <v>0</v>
      </c>
    </row>
    <row r="32" spans="1:20" s="51" customFormat="1" ht="13.5" customHeight="1" x14ac:dyDescent="0.15">
      <c r="A32" s="239"/>
      <c r="B32" s="50"/>
      <c r="C32" s="158"/>
      <c r="D32" s="142">
        <v>25.63291139240506</v>
      </c>
      <c r="E32" s="152">
        <v>34.493670886075947</v>
      </c>
      <c r="F32" s="152">
        <v>19.62025316455696</v>
      </c>
      <c r="G32" s="152">
        <v>85.443037974683548</v>
      </c>
      <c r="H32" s="152">
        <v>16.139240506329113</v>
      </c>
      <c r="I32" s="152">
        <v>34.810126582278485</v>
      </c>
      <c r="J32" s="152">
        <v>8.2278481012658222</v>
      </c>
      <c r="K32" s="152">
        <v>13.291139240506327</v>
      </c>
      <c r="L32" s="152">
        <v>37.974683544303801</v>
      </c>
      <c r="M32" s="152">
        <v>2.5316455696202533</v>
      </c>
      <c r="N32" s="152">
        <v>3.481012658227848</v>
      </c>
      <c r="O32" s="147">
        <v>0</v>
      </c>
      <c r="P32" s="186"/>
      <c r="Q32" s="186"/>
      <c r="R32" s="186"/>
      <c r="S32" s="186"/>
      <c r="T32" s="186"/>
    </row>
    <row r="33" spans="1:20" s="33" customFormat="1" ht="13.5" customHeight="1" x14ac:dyDescent="0.15">
      <c r="A33" s="239"/>
      <c r="B33" s="44" t="s">
        <v>26</v>
      </c>
      <c r="C33" s="156">
        <v>484</v>
      </c>
      <c r="D33" s="45">
        <v>150</v>
      </c>
      <c r="E33" s="46">
        <v>193</v>
      </c>
      <c r="F33" s="46">
        <v>112</v>
      </c>
      <c r="G33" s="46">
        <v>423</v>
      </c>
      <c r="H33" s="46">
        <v>93</v>
      </c>
      <c r="I33" s="46">
        <v>200</v>
      </c>
      <c r="J33" s="46">
        <v>56</v>
      </c>
      <c r="K33" s="46">
        <v>42</v>
      </c>
      <c r="L33" s="46">
        <v>155</v>
      </c>
      <c r="M33" s="46">
        <v>7</v>
      </c>
      <c r="N33" s="46">
        <v>15</v>
      </c>
      <c r="O33" s="47">
        <v>1</v>
      </c>
    </row>
    <row r="34" spans="1:20" s="51" customFormat="1" ht="13.5" customHeight="1" x14ac:dyDescent="0.15">
      <c r="A34" s="239"/>
      <c r="B34" s="50"/>
      <c r="C34" s="158"/>
      <c r="D34" s="142">
        <v>30.991735537190085</v>
      </c>
      <c r="E34" s="152">
        <v>39.876033057851238</v>
      </c>
      <c r="F34" s="152">
        <v>23.140495867768596</v>
      </c>
      <c r="G34" s="152">
        <v>87.396694214876035</v>
      </c>
      <c r="H34" s="152">
        <v>19.214876033057852</v>
      </c>
      <c r="I34" s="152">
        <v>41.32231404958678</v>
      </c>
      <c r="J34" s="152">
        <v>11.570247933884298</v>
      </c>
      <c r="K34" s="152">
        <v>8.677685950413224</v>
      </c>
      <c r="L34" s="152">
        <v>32.02479338842975</v>
      </c>
      <c r="M34" s="152">
        <v>1.4462809917355373</v>
      </c>
      <c r="N34" s="152">
        <v>3.0991735537190084</v>
      </c>
      <c r="O34" s="147">
        <v>0.20661157024793389</v>
      </c>
      <c r="P34" s="186"/>
      <c r="Q34" s="186"/>
      <c r="R34" s="186"/>
      <c r="S34" s="186"/>
      <c r="T34" s="186"/>
    </row>
    <row r="35" spans="1:20" s="33" customFormat="1" ht="13.5" customHeight="1" x14ac:dyDescent="0.15">
      <c r="A35" s="239"/>
      <c r="B35" s="44" t="s">
        <v>27</v>
      </c>
      <c r="C35" s="156">
        <v>568</v>
      </c>
      <c r="D35" s="45">
        <v>185</v>
      </c>
      <c r="E35" s="46">
        <v>275</v>
      </c>
      <c r="F35" s="46">
        <v>144</v>
      </c>
      <c r="G35" s="46">
        <v>490</v>
      </c>
      <c r="H35" s="46">
        <v>116</v>
      </c>
      <c r="I35" s="46">
        <v>224</v>
      </c>
      <c r="J35" s="46">
        <v>57</v>
      </c>
      <c r="K35" s="46">
        <v>35</v>
      </c>
      <c r="L35" s="46">
        <v>203</v>
      </c>
      <c r="M35" s="46">
        <v>5</v>
      </c>
      <c r="N35" s="46">
        <v>17</v>
      </c>
      <c r="O35" s="47">
        <v>2</v>
      </c>
    </row>
    <row r="36" spans="1:20" s="51" customFormat="1" ht="13.5" customHeight="1" x14ac:dyDescent="0.15">
      <c r="A36" s="239"/>
      <c r="B36" s="50"/>
      <c r="C36" s="158"/>
      <c r="D36" s="142">
        <v>32.570422535211272</v>
      </c>
      <c r="E36" s="152">
        <v>48.41549295774648</v>
      </c>
      <c r="F36" s="152">
        <v>25.352112676056336</v>
      </c>
      <c r="G36" s="152">
        <v>86.267605633802816</v>
      </c>
      <c r="H36" s="152">
        <v>20.422535211267608</v>
      </c>
      <c r="I36" s="152">
        <v>39.436619718309856</v>
      </c>
      <c r="J36" s="152">
        <v>10.035211267605634</v>
      </c>
      <c r="K36" s="152">
        <v>6.1619718309859159</v>
      </c>
      <c r="L36" s="152">
        <v>35.739436619718312</v>
      </c>
      <c r="M36" s="152">
        <v>0.88028169014084512</v>
      </c>
      <c r="N36" s="152">
        <v>2.992957746478873</v>
      </c>
      <c r="O36" s="147">
        <v>0.35211267605633806</v>
      </c>
      <c r="P36" s="186"/>
      <c r="Q36" s="186"/>
      <c r="R36" s="186"/>
      <c r="S36" s="186"/>
      <c r="T36" s="186"/>
    </row>
    <row r="37" spans="1:20" s="33" customFormat="1" ht="13.5" customHeight="1" x14ac:dyDescent="0.15">
      <c r="A37" s="239"/>
      <c r="B37" s="44" t="s">
        <v>28</v>
      </c>
      <c r="C37" s="156">
        <v>783</v>
      </c>
      <c r="D37" s="45">
        <v>368</v>
      </c>
      <c r="E37" s="46">
        <v>429</v>
      </c>
      <c r="F37" s="46">
        <v>258</v>
      </c>
      <c r="G37" s="46">
        <v>688</v>
      </c>
      <c r="H37" s="46">
        <v>184</v>
      </c>
      <c r="I37" s="46">
        <v>321</v>
      </c>
      <c r="J37" s="46">
        <v>85</v>
      </c>
      <c r="K37" s="46">
        <v>52</v>
      </c>
      <c r="L37" s="46">
        <v>262</v>
      </c>
      <c r="M37" s="46">
        <v>7</v>
      </c>
      <c r="N37" s="46">
        <v>10</v>
      </c>
      <c r="O37" s="47">
        <v>15</v>
      </c>
    </row>
    <row r="38" spans="1:20" s="51" customFormat="1" ht="13.5" customHeight="1" x14ac:dyDescent="0.15">
      <c r="A38" s="239"/>
      <c r="B38" s="50"/>
      <c r="C38" s="158"/>
      <c r="D38" s="142">
        <v>46.998722860791823</v>
      </c>
      <c r="E38" s="152">
        <v>54.78927203065134</v>
      </c>
      <c r="F38" s="152">
        <v>32.950191570881223</v>
      </c>
      <c r="G38" s="152">
        <v>87.867177522349934</v>
      </c>
      <c r="H38" s="152">
        <v>23.499361430395911</v>
      </c>
      <c r="I38" s="152">
        <v>40.996168582375482</v>
      </c>
      <c r="J38" s="152">
        <v>10.855683269476373</v>
      </c>
      <c r="K38" s="152">
        <v>6.6411238825031926</v>
      </c>
      <c r="L38" s="152">
        <v>33.461047254150699</v>
      </c>
      <c r="M38" s="152">
        <v>0.89399744572158357</v>
      </c>
      <c r="N38" s="152">
        <v>1.277139208173691</v>
      </c>
      <c r="O38" s="147">
        <v>1.9157088122605364</v>
      </c>
      <c r="P38" s="186"/>
      <c r="Q38" s="186"/>
      <c r="R38" s="186"/>
      <c r="S38" s="186"/>
      <c r="T38" s="186"/>
    </row>
    <row r="39" spans="1:20" s="33" customFormat="1" ht="13.5" customHeight="1" x14ac:dyDescent="0.15">
      <c r="A39" s="239"/>
      <c r="B39" s="44" t="s">
        <v>8</v>
      </c>
      <c r="C39" s="156">
        <v>16</v>
      </c>
      <c r="D39" s="45">
        <v>3</v>
      </c>
      <c r="E39" s="46">
        <v>7</v>
      </c>
      <c r="F39" s="46">
        <v>3</v>
      </c>
      <c r="G39" s="46">
        <v>14</v>
      </c>
      <c r="H39" s="46">
        <v>4</v>
      </c>
      <c r="I39" s="46">
        <v>5</v>
      </c>
      <c r="J39" s="46">
        <v>1</v>
      </c>
      <c r="K39" s="46">
        <v>0</v>
      </c>
      <c r="L39" s="46">
        <v>4</v>
      </c>
      <c r="M39" s="46">
        <v>0</v>
      </c>
      <c r="N39" s="46">
        <v>2</v>
      </c>
      <c r="O39" s="47">
        <v>0</v>
      </c>
    </row>
    <row r="40" spans="1:20" s="51" customFormat="1" ht="13.5" customHeight="1" thickBot="1" x14ac:dyDescent="0.2">
      <c r="A40" s="240"/>
      <c r="B40" s="52"/>
      <c r="C40" s="157"/>
      <c r="D40" s="149">
        <v>18.75</v>
      </c>
      <c r="E40" s="214">
        <v>43.75</v>
      </c>
      <c r="F40" s="214">
        <v>18.75</v>
      </c>
      <c r="G40" s="214">
        <v>87.5</v>
      </c>
      <c r="H40" s="214">
        <v>25</v>
      </c>
      <c r="I40" s="214">
        <v>31.25</v>
      </c>
      <c r="J40" s="214">
        <v>6.25</v>
      </c>
      <c r="K40" s="214">
        <v>0</v>
      </c>
      <c r="L40" s="214">
        <v>25</v>
      </c>
      <c r="M40" s="214">
        <v>0</v>
      </c>
      <c r="N40" s="214">
        <v>12.5</v>
      </c>
      <c r="O40" s="154">
        <v>0</v>
      </c>
      <c r="P40" s="186"/>
      <c r="Q40" s="186"/>
      <c r="R40" s="186"/>
      <c r="S40" s="186"/>
      <c r="T40" s="186"/>
    </row>
    <row r="41" spans="1:20" s="33" customFormat="1" ht="13.5" customHeight="1" x14ac:dyDescent="0.15">
      <c r="A41" s="239" t="s">
        <v>29</v>
      </c>
      <c r="B41" s="44" t="s">
        <v>30</v>
      </c>
      <c r="C41" s="156">
        <v>92</v>
      </c>
      <c r="D41" s="45">
        <v>28</v>
      </c>
      <c r="E41" s="46">
        <v>33</v>
      </c>
      <c r="F41" s="46">
        <v>8</v>
      </c>
      <c r="G41" s="46">
        <v>78</v>
      </c>
      <c r="H41" s="46">
        <v>26</v>
      </c>
      <c r="I41" s="46">
        <v>33</v>
      </c>
      <c r="J41" s="46">
        <v>7</v>
      </c>
      <c r="K41" s="46">
        <v>7</v>
      </c>
      <c r="L41" s="46">
        <v>23</v>
      </c>
      <c r="M41" s="46">
        <v>1</v>
      </c>
      <c r="N41" s="46">
        <v>2</v>
      </c>
      <c r="O41" s="47">
        <v>0</v>
      </c>
    </row>
    <row r="42" spans="1:20" s="51" customFormat="1" ht="13.5" customHeight="1" x14ac:dyDescent="0.15">
      <c r="A42" s="239"/>
      <c r="B42" s="50"/>
      <c r="C42" s="158"/>
      <c r="D42" s="142">
        <v>30.434782608695656</v>
      </c>
      <c r="E42" s="152">
        <v>35.869565217391305</v>
      </c>
      <c r="F42" s="152">
        <v>8.695652173913043</v>
      </c>
      <c r="G42" s="152">
        <v>84.782608695652172</v>
      </c>
      <c r="H42" s="152">
        <v>28.260869565217391</v>
      </c>
      <c r="I42" s="152">
        <v>35.869565217391305</v>
      </c>
      <c r="J42" s="152">
        <v>7.608695652173914</v>
      </c>
      <c r="K42" s="152">
        <v>7.608695652173914</v>
      </c>
      <c r="L42" s="152">
        <v>25</v>
      </c>
      <c r="M42" s="152">
        <v>1.0869565217391304</v>
      </c>
      <c r="N42" s="152">
        <v>2.1739130434782608</v>
      </c>
      <c r="O42" s="147">
        <v>0</v>
      </c>
      <c r="P42" s="186"/>
      <c r="Q42" s="186"/>
      <c r="R42" s="186"/>
      <c r="S42" s="186"/>
      <c r="T42" s="186"/>
    </row>
    <row r="43" spans="1:20" s="51" customFormat="1" ht="13.5" customHeight="1" x14ac:dyDescent="0.15">
      <c r="A43" s="239"/>
      <c r="B43" s="44" t="s">
        <v>76</v>
      </c>
      <c r="C43" s="156">
        <v>339</v>
      </c>
      <c r="D43" s="45">
        <v>89</v>
      </c>
      <c r="E43" s="46">
        <v>125</v>
      </c>
      <c r="F43" s="46">
        <v>59</v>
      </c>
      <c r="G43" s="46">
        <v>286</v>
      </c>
      <c r="H43" s="46">
        <v>69</v>
      </c>
      <c r="I43" s="46">
        <v>130</v>
      </c>
      <c r="J43" s="46">
        <v>48</v>
      </c>
      <c r="K43" s="46">
        <v>33</v>
      </c>
      <c r="L43" s="46">
        <v>87</v>
      </c>
      <c r="M43" s="46">
        <v>6</v>
      </c>
      <c r="N43" s="46">
        <v>13</v>
      </c>
      <c r="O43" s="47">
        <v>1</v>
      </c>
      <c r="P43" s="33"/>
      <c r="Q43" s="33"/>
      <c r="R43" s="33"/>
      <c r="S43" s="33"/>
      <c r="T43" s="33"/>
    </row>
    <row r="44" spans="1:20" s="51" customFormat="1" ht="13.5" customHeight="1" x14ac:dyDescent="0.15">
      <c r="A44" s="239"/>
      <c r="B44" s="50"/>
      <c r="C44" s="158"/>
      <c r="D44" s="142">
        <v>26.253687315634217</v>
      </c>
      <c r="E44" s="152">
        <v>36.873156342182888</v>
      </c>
      <c r="F44" s="152">
        <v>17.404129793510325</v>
      </c>
      <c r="G44" s="152">
        <v>84.365781710914462</v>
      </c>
      <c r="H44" s="152">
        <v>20.353982300884958</v>
      </c>
      <c r="I44" s="152">
        <v>38.34808259587021</v>
      </c>
      <c r="J44" s="152">
        <v>14.159292035398231</v>
      </c>
      <c r="K44" s="152">
        <v>9.7345132743362832</v>
      </c>
      <c r="L44" s="152">
        <v>25.663716814159294</v>
      </c>
      <c r="M44" s="152">
        <v>1.7699115044247788</v>
      </c>
      <c r="N44" s="152">
        <v>3.8348082595870205</v>
      </c>
      <c r="O44" s="147">
        <v>0.29498525073746312</v>
      </c>
      <c r="P44" s="186"/>
      <c r="Q44" s="186"/>
      <c r="R44" s="186"/>
      <c r="S44" s="186"/>
      <c r="T44" s="186"/>
    </row>
    <row r="45" spans="1:20" s="33" customFormat="1" ht="13.5" customHeight="1" x14ac:dyDescent="0.15">
      <c r="A45" s="239"/>
      <c r="B45" s="44" t="s">
        <v>31</v>
      </c>
      <c r="C45" s="156">
        <v>219</v>
      </c>
      <c r="D45" s="45">
        <v>67</v>
      </c>
      <c r="E45" s="46">
        <v>98</v>
      </c>
      <c r="F45" s="46">
        <v>58</v>
      </c>
      <c r="G45" s="46">
        <v>195</v>
      </c>
      <c r="H45" s="46">
        <v>39</v>
      </c>
      <c r="I45" s="46">
        <v>92</v>
      </c>
      <c r="J45" s="46">
        <v>24</v>
      </c>
      <c r="K45" s="46">
        <v>11</v>
      </c>
      <c r="L45" s="46">
        <v>74</v>
      </c>
      <c r="M45" s="46">
        <v>1</v>
      </c>
      <c r="N45" s="46">
        <v>5</v>
      </c>
      <c r="O45" s="47">
        <v>0</v>
      </c>
    </row>
    <row r="46" spans="1:20" s="51" customFormat="1" ht="13.5" customHeight="1" x14ac:dyDescent="0.15">
      <c r="A46" s="239"/>
      <c r="B46" s="50"/>
      <c r="C46" s="158"/>
      <c r="D46" s="142">
        <v>30.593607305936072</v>
      </c>
      <c r="E46" s="152">
        <v>44.74885844748858</v>
      </c>
      <c r="F46" s="152">
        <v>26.484018264840181</v>
      </c>
      <c r="G46" s="152">
        <v>89.041095890410958</v>
      </c>
      <c r="H46" s="152">
        <v>17.80821917808219</v>
      </c>
      <c r="I46" s="152">
        <v>42.009132420091319</v>
      </c>
      <c r="J46" s="152">
        <v>10.95890410958904</v>
      </c>
      <c r="K46" s="152">
        <v>5.0228310502283104</v>
      </c>
      <c r="L46" s="152">
        <v>33.789954337899545</v>
      </c>
      <c r="M46" s="152">
        <v>0.45662100456621002</v>
      </c>
      <c r="N46" s="152">
        <v>2.2831050228310499</v>
      </c>
      <c r="O46" s="147">
        <v>0</v>
      </c>
      <c r="P46" s="186"/>
      <c r="Q46" s="186"/>
      <c r="R46" s="186"/>
      <c r="S46" s="186"/>
      <c r="T46" s="186"/>
    </row>
    <row r="47" spans="1:20" s="33" customFormat="1" ht="13.5" customHeight="1" x14ac:dyDescent="0.15">
      <c r="A47" s="239"/>
      <c r="B47" s="44" t="s">
        <v>32</v>
      </c>
      <c r="C47" s="156">
        <v>156</v>
      </c>
      <c r="D47" s="45">
        <v>43</v>
      </c>
      <c r="E47" s="46">
        <v>43</v>
      </c>
      <c r="F47" s="46">
        <v>21</v>
      </c>
      <c r="G47" s="46">
        <v>136</v>
      </c>
      <c r="H47" s="46">
        <v>19</v>
      </c>
      <c r="I47" s="46">
        <v>60</v>
      </c>
      <c r="J47" s="46">
        <v>11</v>
      </c>
      <c r="K47" s="46">
        <v>27</v>
      </c>
      <c r="L47" s="46">
        <v>63</v>
      </c>
      <c r="M47" s="46">
        <v>5</v>
      </c>
      <c r="N47" s="46">
        <v>5</v>
      </c>
      <c r="O47" s="47">
        <v>0</v>
      </c>
    </row>
    <row r="48" spans="1:20" s="51" customFormat="1" ht="13.5" customHeight="1" x14ac:dyDescent="0.15">
      <c r="A48" s="239"/>
      <c r="B48" s="50"/>
      <c r="C48" s="158"/>
      <c r="D48" s="142">
        <v>27.564102564102566</v>
      </c>
      <c r="E48" s="152">
        <v>27.564102564102566</v>
      </c>
      <c r="F48" s="152">
        <v>13.461538461538462</v>
      </c>
      <c r="G48" s="152">
        <v>87.179487179487182</v>
      </c>
      <c r="H48" s="152">
        <v>12.179487179487179</v>
      </c>
      <c r="I48" s="152">
        <v>38.461538461538467</v>
      </c>
      <c r="J48" s="152">
        <v>7.0512820512820511</v>
      </c>
      <c r="K48" s="152">
        <v>17.307692307692307</v>
      </c>
      <c r="L48" s="152">
        <v>40.384615384615387</v>
      </c>
      <c r="M48" s="152">
        <v>3.2051282051282048</v>
      </c>
      <c r="N48" s="152">
        <v>3.2051282051282048</v>
      </c>
      <c r="O48" s="147">
        <v>0</v>
      </c>
      <c r="P48" s="186"/>
      <c r="Q48" s="186"/>
      <c r="R48" s="186"/>
      <c r="S48" s="186"/>
      <c r="T48" s="186"/>
    </row>
    <row r="49" spans="1:20" s="33" customFormat="1" ht="13.5" customHeight="1" x14ac:dyDescent="0.15">
      <c r="A49" s="239"/>
      <c r="B49" s="44" t="s">
        <v>33</v>
      </c>
      <c r="C49" s="156">
        <v>365</v>
      </c>
      <c r="D49" s="45">
        <v>113</v>
      </c>
      <c r="E49" s="46">
        <v>128</v>
      </c>
      <c r="F49" s="46">
        <v>83</v>
      </c>
      <c r="G49" s="46">
        <v>323</v>
      </c>
      <c r="H49" s="46">
        <v>61</v>
      </c>
      <c r="I49" s="46">
        <v>145</v>
      </c>
      <c r="J49" s="46">
        <v>32</v>
      </c>
      <c r="K49" s="46">
        <v>44</v>
      </c>
      <c r="L49" s="46">
        <v>145</v>
      </c>
      <c r="M49" s="46">
        <v>8</v>
      </c>
      <c r="N49" s="46">
        <v>16</v>
      </c>
      <c r="O49" s="47">
        <v>2</v>
      </c>
    </row>
    <row r="50" spans="1:20" s="51" customFormat="1" ht="13.5" customHeight="1" x14ac:dyDescent="0.15">
      <c r="A50" s="239"/>
      <c r="B50" s="50"/>
      <c r="C50" s="158"/>
      <c r="D50" s="142">
        <v>30.958904109589042</v>
      </c>
      <c r="E50" s="152">
        <v>35.06849315068493</v>
      </c>
      <c r="F50" s="152">
        <v>22.739726027397261</v>
      </c>
      <c r="G50" s="152">
        <v>88.493150684931507</v>
      </c>
      <c r="H50" s="152">
        <v>16.712328767123289</v>
      </c>
      <c r="I50" s="152">
        <v>39.726027397260275</v>
      </c>
      <c r="J50" s="152">
        <v>8.7671232876712324</v>
      </c>
      <c r="K50" s="152">
        <v>12.054794520547945</v>
      </c>
      <c r="L50" s="152">
        <v>39.726027397260275</v>
      </c>
      <c r="M50" s="152">
        <v>2.1917808219178081</v>
      </c>
      <c r="N50" s="152">
        <v>4.3835616438356162</v>
      </c>
      <c r="O50" s="147">
        <v>0.54794520547945202</v>
      </c>
      <c r="P50" s="186"/>
      <c r="Q50" s="186"/>
      <c r="R50" s="186"/>
      <c r="S50" s="186"/>
      <c r="T50" s="186"/>
    </row>
    <row r="51" spans="1:20" s="33" customFormat="1" ht="13.5" customHeight="1" x14ac:dyDescent="0.15">
      <c r="A51" s="239"/>
      <c r="B51" s="44" t="s">
        <v>34</v>
      </c>
      <c r="C51" s="156">
        <v>180</v>
      </c>
      <c r="D51" s="45">
        <v>59</v>
      </c>
      <c r="E51" s="46">
        <v>70</v>
      </c>
      <c r="F51" s="46">
        <v>38</v>
      </c>
      <c r="G51" s="46">
        <v>159</v>
      </c>
      <c r="H51" s="46">
        <v>36</v>
      </c>
      <c r="I51" s="46">
        <v>69</v>
      </c>
      <c r="J51" s="46">
        <v>15</v>
      </c>
      <c r="K51" s="46">
        <v>20</v>
      </c>
      <c r="L51" s="46">
        <v>68</v>
      </c>
      <c r="M51" s="46">
        <v>3</v>
      </c>
      <c r="N51" s="46">
        <v>5</v>
      </c>
      <c r="O51" s="47">
        <v>1</v>
      </c>
    </row>
    <row r="52" spans="1:20" s="51" customFormat="1" ht="13.5" customHeight="1" x14ac:dyDescent="0.15">
      <c r="A52" s="239"/>
      <c r="B52" s="50"/>
      <c r="C52" s="158"/>
      <c r="D52" s="142">
        <v>32.777777777777779</v>
      </c>
      <c r="E52" s="152">
        <v>38.888888888888893</v>
      </c>
      <c r="F52" s="152">
        <v>21.111111111111111</v>
      </c>
      <c r="G52" s="152">
        <v>88.333333333333329</v>
      </c>
      <c r="H52" s="152">
        <v>20</v>
      </c>
      <c r="I52" s="152">
        <v>38.333333333333336</v>
      </c>
      <c r="J52" s="152">
        <v>8.3333333333333321</v>
      </c>
      <c r="K52" s="152">
        <v>11.111111111111111</v>
      </c>
      <c r="L52" s="152">
        <v>37.777777777777779</v>
      </c>
      <c r="M52" s="152">
        <v>1.6666666666666667</v>
      </c>
      <c r="N52" s="152">
        <v>2.7777777777777777</v>
      </c>
      <c r="O52" s="147">
        <v>0.55555555555555558</v>
      </c>
      <c r="P52" s="186"/>
      <c r="Q52" s="186"/>
      <c r="R52" s="186"/>
      <c r="S52" s="186"/>
      <c r="T52" s="186"/>
    </row>
    <row r="53" spans="1:20" s="33" customFormat="1" ht="13.5" customHeight="1" x14ac:dyDescent="0.15">
      <c r="A53" s="239"/>
      <c r="B53" s="44" t="s">
        <v>35</v>
      </c>
      <c r="C53" s="156">
        <v>176</v>
      </c>
      <c r="D53" s="45">
        <v>85</v>
      </c>
      <c r="E53" s="46">
        <v>84</v>
      </c>
      <c r="F53" s="46">
        <v>62</v>
      </c>
      <c r="G53" s="46">
        <v>151</v>
      </c>
      <c r="H53" s="46">
        <v>49</v>
      </c>
      <c r="I53" s="46">
        <v>73</v>
      </c>
      <c r="J53" s="46">
        <v>21</v>
      </c>
      <c r="K53" s="46">
        <v>12</v>
      </c>
      <c r="L53" s="46">
        <v>42</v>
      </c>
      <c r="M53" s="46">
        <v>3</v>
      </c>
      <c r="N53" s="46">
        <v>2</v>
      </c>
      <c r="O53" s="47">
        <v>4</v>
      </c>
    </row>
    <row r="54" spans="1:20" s="51" customFormat="1" ht="13.5" customHeight="1" x14ac:dyDescent="0.15">
      <c r="A54" s="239"/>
      <c r="B54" s="50"/>
      <c r="C54" s="158"/>
      <c r="D54" s="142">
        <v>48.295454545454547</v>
      </c>
      <c r="E54" s="152">
        <v>47.727272727272727</v>
      </c>
      <c r="F54" s="152">
        <v>35.227272727272727</v>
      </c>
      <c r="G54" s="152">
        <v>85.795454545454547</v>
      </c>
      <c r="H54" s="152">
        <v>27.84090909090909</v>
      </c>
      <c r="I54" s="152">
        <v>41.477272727272727</v>
      </c>
      <c r="J54" s="152">
        <v>11.931818181818182</v>
      </c>
      <c r="K54" s="152">
        <v>6.8181818181818175</v>
      </c>
      <c r="L54" s="152">
        <v>23.863636363636363</v>
      </c>
      <c r="M54" s="152">
        <v>1.7045454545454544</v>
      </c>
      <c r="N54" s="152">
        <v>1.1363636363636365</v>
      </c>
      <c r="O54" s="147">
        <v>2.2727272727272729</v>
      </c>
      <c r="P54" s="186"/>
      <c r="Q54" s="186"/>
      <c r="R54" s="186"/>
      <c r="S54" s="186"/>
      <c r="T54" s="186"/>
    </row>
    <row r="55" spans="1:20" s="33" customFormat="1" ht="13.5" customHeight="1" x14ac:dyDescent="0.15">
      <c r="A55" s="239"/>
      <c r="B55" s="44" t="s">
        <v>36</v>
      </c>
      <c r="C55" s="156">
        <v>558</v>
      </c>
      <c r="D55" s="45">
        <v>251</v>
      </c>
      <c r="E55" s="46">
        <v>316</v>
      </c>
      <c r="F55" s="46">
        <v>183</v>
      </c>
      <c r="G55" s="46">
        <v>491</v>
      </c>
      <c r="H55" s="46">
        <v>127</v>
      </c>
      <c r="I55" s="46">
        <v>238</v>
      </c>
      <c r="J55" s="46">
        <v>61</v>
      </c>
      <c r="K55" s="46">
        <v>43</v>
      </c>
      <c r="L55" s="46">
        <v>204</v>
      </c>
      <c r="M55" s="46">
        <v>4</v>
      </c>
      <c r="N55" s="46">
        <v>9</v>
      </c>
      <c r="O55" s="47">
        <v>7</v>
      </c>
    </row>
    <row r="56" spans="1:20" s="51" customFormat="1" ht="13.5" customHeight="1" x14ac:dyDescent="0.15">
      <c r="A56" s="239"/>
      <c r="B56" s="50"/>
      <c r="C56" s="158"/>
      <c r="D56" s="142">
        <v>44.982078853046595</v>
      </c>
      <c r="E56" s="152">
        <v>56.630824372759861</v>
      </c>
      <c r="F56" s="152">
        <v>32.795698924731184</v>
      </c>
      <c r="G56" s="152">
        <v>87.992831541218635</v>
      </c>
      <c r="H56" s="152">
        <v>22.759856630824373</v>
      </c>
      <c r="I56" s="152">
        <v>42.652329749103941</v>
      </c>
      <c r="J56" s="152">
        <v>10.931899641577061</v>
      </c>
      <c r="K56" s="152">
        <v>7.7060931899641583</v>
      </c>
      <c r="L56" s="152">
        <v>36.55913978494624</v>
      </c>
      <c r="M56" s="152">
        <v>0.71684587813620071</v>
      </c>
      <c r="N56" s="152">
        <v>1.6129032258064515</v>
      </c>
      <c r="O56" s="147">
        <v>1.2544802867383513</v>
      </c>
      <c r="P56" s="186"/>
      <c r="Q56" s="186"/>
      <c r="R56" s="186"/>
      <c r="S56" s="186"/>
      <c r="T56" s="186"/>
    </row>
    <row r="57" spans="1:20" s="33" customFormat="1" ht="13.5" customHeight="1" x14ac:dyDescent="0.15">
      <c r="A57" s="239"/>
      <c r="B57" s="44" t="s">
        <v>37</v>
      </c>
      <c r="C57" s="156">
        <v>530</v>
      </c>
      <c r="D57" s="45">
        <v>186</v>
      </c>
      <c r="E57" s="46">
        <v>257</v>
      </c>
      <c r="F57" s="46">
        <v>130</v>
      </c>
      <c r="G57" s="46">
        <v>457</v>
      </c>
      <c r="H57" s="46">
        <v>104</v>
      </c>
      <c r="I57" s="46">
        <v>194</v>
      </c>
      <c r="J57" s="46">
        <v>50</v>
      </c>
      <c r="K57" s="46">
        <v>23</v>
      </c>
      <c r="L57" s="46">
        <v>192</v>
      </c>
      <c r="M57" s="46">
        <v>4</v>
      </c>
      <c r="N57" s="46">
        <v>15</v>
      </c>
      <c r="O57" s="47">
        <v>5</v>
      </c>
    </row>
    <row r="58" spans="1:20" s="51" customFormat="1" ht="13.5" customHeight="1" thickBot="1" x14ac:dyDescent="0.2">
      <c r="A58" s="240"/>
      <c r="B58" s="52"/>
      <c r="C58" s="157"/>
      <c r="D58" s="149">
        <v>35.094339622641506</v>
      </c>
      <c r="E58" s="214">
        <v>48.490566037735846</v>
      </c>
      <c r="F58" s="214">
        <v>24.528301886792452</v>
      </c>
      <c r="G58" s="214">
        <v>86.226415094339629</v>
      </c>
      <c r="H58" s="214">
        <v>19.622641509433965</v>
      </c>
      <c r="I58" s="214">
        <v>36.60377358490566</v>
      </c>
      <c r="J58" s="214">
        <v>9.433962264150944</v>
      </c>
      <c r="K58" s="214">
        <v>4.3396226415094334</v>
      </c>
      <c r="L58" s="214">
        <v>36.226415094339622</v>
      </c>
      <c r="M58" s="214">
        <v>0.75471698113207553</v>
      </c>
      <c r="N58" s="214">
        <v>2.8301886792452833</v>
      </c>
      <c r="O58" s="154">
        <v>0.94339622641509435</v>
      </c>
      <c r="P58" s="186"/>
      <c r="Q58" s="186"/>
      <c r="R58" s="186"/>
      <c r="S58" s="186"/>
      <c r="T58" s="186"/>
    </row>
    <row r="59" spans="1:20" s="33" customFormat="1" ht="13.5" customHeight="1" x14ac:dyDescent="0.15">
      <c r="A59" s="241" t="s">
        <v>91</v>
      </c>
      <c r="B59" s="44" t="s">
        <v>39</v>
      </c>
      <c r="C59" s="156">
        <v>1137</v>
      </c>
      <c r="D59" s="45">
        <v>349</v>
      </c>
      <c r="E59" s="46">
        <v>455</v>
      </c>
      <c r="F59" s="46">
        <v>247</v>
      </c>
      <c r="G59" s="46">
        <v>995</v>
      </c>
      <c r="H59" s="46">
        <v>208</v>
      </c>
      <c r="I59" s="46">
        <v>432</v>
      </c>
      <c r="J59" s="46">
        <v>123</v>
      </c>
      <c r="K59" s="46">
        <v>93</v>
      </c>
      <c r="L59" s="46">
        <v>378</v>
      </c>
      <c r="M59" s="46">
        <v>11</v>
      </c>
      <c r="N59" s="46">
        <v>34</v>
      </c>
      <c r="O59" s="47">
        <v>1</v>
      </c>
    </row>
    <row r="60" spans="1:20" s="51" customFormat="1" ht="13.5" customHeight="1" x14ac:dyDescent="0.15">
      <c r="A60" s="241"/>
      <c r="B60" s="50" t="s">
        <v>40</v>
      </c>
      <c r="C60" s="158"/>
      <c r="D60" s="142">
        <v>30.694810905892702</v>
      </c>
      <c r="E60" s="152">
        <v>40.017590149516266</v>
      </c>
      <c r="F60" s="152">
        <v>21.723834652594547</v>
      </c>
      <c r="G60" s="152">
        <v>87.510993843447665</v>
      </c>
      <c r="H60" s="152">
        <v>18.293755496921722</v>
      </c>
      <c r="I60" s="152">
        <v>37.994722955145114</v>
      </c>
      <c r="J60" s="152">
        <v>10.817941952506596</v>
      </c>
      <c r="K60" s="152">
        <v>8.1794195250659634</v>
      </c>
      <c r="L60" s="152">
        <v>33.245382585751983</v>
      </c>
      <c r="M60" s="152">
        <v>0.96745822339489884</v>
      </c>
      <c r="N60" s="152">
        <v>2.990325417766051</v>
      </c>
      <c r="O60" s="147">
        <v>8.7950747581354446E-2</v>
      </c>
      <c r="P60" s="186"/>
      <c r="Q60" s="186"/>
      <c r="R60" s="186"/>
      <c r="S60" s="186"/>
      <c r="T60" s="186"/>
    </row>
    <row r="61" spans="1:20" s="33" customFormat="1" ht="13.5" customHeight="1" x14ac:dyDescent="0.15">
      <c r="A61" s="241"/>
      <c r="B61" s="44" t="s">
        <v>41</v>
      </c>
      <c r="C61" s="156">
        <v>339</v>
      </c>
      <c r="D61" s="45">
        <v>107</v>
      </c>
      <c r="E61" s="46">
        <v>132</v>
      </c>
      <c r="F61" s="46">
        <v>61</v>
      </c>
      <c r="G61" s="46">
        <v>277</v>
      </c>
      <c r="H61" s="46">
        <v>61</v>
      </c>
      <c r="I61" s="46">
        <v>135</v>
      </c>
      <c r="J61" s="46">
        <v>29</v>
      </c>
      <c r="K61" s="46">
        <v>29</v>
      </c>
      <c r="L61" s="46">
        <v>129</v>
      </c>
      <c r="M61" s="46">
        <v>7</v>
      </c>
      <c r="N61" s="46">
        <v>14</v>
      </c>
      <c r="O61" s="47">
        <v>2</v>
      </c>
    </row>
    <row r="62" spans="1:20" s="51" customFormat="1" ht="13.5" customHeight="1" x14ac:dyDescent="0.15">
      <c r="A62" s="241"/>
      <c r="B62" s="50" t="s">
        <v>40</v>
      </c>
      <c r="C62" s="158"/>
      <c r="D62" s="142">
        <v>31.563421828908556</v>
      </c>
      <c r="E62" s="152">
        <v>38.938053097345133</v>
      </c>
      <c r="F62" s="152">
        <v>17.994100294985252</v>
      </c>
      <c r="G62" s="152">
        <v>81.710914454277287</v>
      </c>
      <c r="H62" s="152">
        <v>17.994100294985252</v>
      </c>
      <c r="I62" s="152">
        <v>39.823008849557525</v>
      </c>
      <c r="J62" s="152">
        <v>8.5545722713864301</v>
      </c>
      <c r="K62" s="152">
        <v>8.5545722713864301</v>
      </c>
      <c r="L62" s="152">
        <v>38.053097345132741</v>
      </c>
      <c r="M62" s="152">
        <v>2.0648967551622417</v>
      </c>
      <c r="N62" s="152">
        <v>4.1297935103244834</v>
      </c>
      <c r="O62" s="147">
        <v>0.58997050147492625</v>
      </c>
      <c r="P62" s="186"/>
      <c r="Q62" s="186"/>
      <c r="R62" s="186"/>
      <c r="S62" s="186"/>
      <c r="T62" s="186"/>
    </row>
    <row r="63" spans="1:20" s="33" customFormat="1" ht="13.5" customHeight="1" x14ac:dyDescent="0.15">
      <c r="A63" s="241"/>
      <c r="B63" s="44" t="s">
        <v>42</v>
      </c>
      <c r="C63" s="156">
        <v>1007</v>
      </c>
      <c r="D63" s="45">
        <v>417</v>
      </c>
      <c r="E63" s="46">
        <v>517</v>
      </c>
      <c r="F63" s="46">
        <v>312</v>
      </c>
      <c r="G63" s="46">
        <v>888</v>
      </c>
      <c r="H63" s="46">
        <v>239</v>
      </c>
      <c r="I63" s="46">
        <v>420</v>
      </c>
      <c r="J63" s="46">
        <v>107</v>
      </c>
      <c r="K63" s="46">
        <v>88</v>
      </c>
      <c r="L63" s="46">
        <v>341</v>
      </c>
      <c r="M63" s="46">
        <v>14</v>
      </c>
      <c r="N63" s="46">
        <v>18</v>
      </c>
      <c r="O63" s="47">
        <v>15</v>
      </c>
    </row>
    <row r="64" spans="1:20" s="51" customFormat="1" ht="13.5" customHeight="1" thickBot="1" x14ac:dyDescent="0.2">
      <c r="A64" s="242"/>
      <c r="B64" s="52"/>
      <c r="C64" s="157"/>
      <c r="D64" s="149">
        <v>41.410129096325718</v>
      </c>
      <c r="E64" s="214">
        <v>51.340615690168825</v>
      </c>
      <c r="F64" s="214">
        <v>30.983118172790469</v>
      </c>
      <c r="G64" s="214">
        <v>88.182720953326708</v>
      </c>
      <c r="H64" s="214">
        <v>23.733862959285005</v>
      </c>
      <c r="I64" s="214">
        <v>41.708043694141011</v>
      </c>
      <c r="J64" s="214">
        <v>10.625620655412115</v>
      </c>
      <c r="K64" s="214">
        <v>8.7388282025819262</v>
      </c>
      <c r="L64" s="214">
        <v>33.862959285004969</v>
      </c>
      <c r="M64" s="214">
        <v>1.3902681231380336</v>
      </c>
      <c r="N64" s="214">
        <v>1.7874875868917579</v>
      </c>
      <c r="O64" s="154">
        <v>1.4895729890764648</v>
      </c>
      <c r="P64" s="186"/>
      <c r="Q64" s="186"/>
      <c r="R64" s="186"/>
      <c r="S64" s="186"/>
      <c r="T64" s="186"/>
    </row>
    <row r="65" spans="1:20" s="33" customFormat="1" ht="13.5" customHeight="1" x14ac:dyDescent="0.15">
      <c r="A65" s="241" t="s">
        <v>89</v>
      </c>
      <c r="B65" s="44" t="s">
        <v>77</v>
      </c>
      <c r="C65" s="156">
        <v>350</v>
      </c>
      <c r="D65" s="45">
        <v>104</v>
      </c>
      <c r="E65" s="46">
        <v>116</v>
      </c>
      <c r="F65" s="46">
        <v>74</v>
      </c>
      <c r="G65" s="46">
        <v>313</v>
      </c>
      <c r="H65" s="46">
        <v>69</v>
      </c>
      <c r="I65" s="46">
        <v>140</v>
      </c>
      <c r="J65" s="46">
        <v>43</v>
      </c>
      <c r="K65" s="46">
        <v>51</v>
      </c>
      <c r="L65" s="46">
        <v>118</v>
      </c>
      <c r="M65" s="46">
        <v>7</v>
      </c>
      <c r="N65" s="46">
        <v>8</v>
      </c>
      <c r="O65" s="47">
        <v>1</v>
      </c>
    </row>
    <row r="66" spans="1:20" s="51" customFormat="1" ht="13.5" customHeight="1" x14ac:dyDescent="0.15">
      <c r="A66" s="239"/>
      <c r="B66" s="50"/>
      <c r="C66" s="158"/>
      <c r="D66" s="142">
        <v>29.714285714285715</v>
      </c>
      <c r="E66" s="152">
        <v>33.142857142857139</v>
      </c>
      <c r="F66" s="152">
        <v>21.142857142857142</v>
      </c>
      <c r="G66" s="152">
        <v>89.428571428571431</v>
      </c>
      <c r="H66" s="152">
        <v>19.714285714285715</v>
      </c>
      <c r="I66" s="152">
        <v>40</v>
      </c>
      <c r="J66" s="152">
        <v>12.285714285714286</v>
      </c>
      <c r="K66" s="152">
        <v>14.571428571428571</v>
      </c>
      <c r="L66" s="152">
        <v>33.714285714285715</v>
      </c>
      <c r="M66" s="152">
        <v>2</v>
      </c>
      <c r="N66" s="152">
        <v>2.2857142857142856</v>
      </c>
      <c r="O66" s="147">
        <v>0.2857142857142857</v>
      </c>
      <c r="P66" s="186"/>
      <c r="Q66" s="186"/>
      <c r="R66" s="186"/>
      <c r="S66" s="186"/>
      <c r="T66" s="186"/>
    </row>
    <row r="67" spans="1:20" s="33" customFormat="1" ht="13.5" customHeight="1" x14ac:dyDescent="0.15">
      <c r="A67" s="239"/>
      <c r="B67" s="44" t="s">
        <v>78</v>
      </c>
      <c r="C67" s="156">
        <v>952</v>
      </c>
      <c r="D67" s="45">
        <v>378</v>
      </c>
      <c r="E67" s="46">
        <v>469</v>
      </c>
      <c r="F67" s="46">
        <v>263</v>
      </c>
      <c r="G67" s="46">
        <v>844</v>
      </c>
      <c r="H67" s="46">
        <v>205</v>
      </c>
      <c r="I67" s="46">
        <v>399</v>
      </c>
      <c r="J67" s="46">
        <v>96</v>
      </c>
      <c r="K67" s="46">
        <v>82</v>
      </c>
      <c r="L67" s="46">
        <v>358</v>
      </c>
      <c r="M67" s="46">
        <v>10</v>
      </c>
      <c r="N67" s="46">
        <v>20</v>
      </c>
      <c r="O67" s="47">
        <v>7</v>
      </c>
    </row>
    <row r="68" spans="1:20" s="51" customFormat="1" ht="13.5" customHeight="1" x14ac:dyDescent="0.15">
      <c r="A68" s="239"/>
      <c r="B68" s="50"/>
      <c r="C68" s="158"/>
      <c r="D68" s="142">
        <v>39.705882352941174</v>
      </c>
      <c r="E68" s="152">
        <v>49.264705882352942</v>
      </c>
      <c r="F68" s="152">
        <v>27.62605042016807</v>
      </c>
      <c r="G68" s="152">
        <v>88.65546218487394</v>
      </c>
      <c r="H68" s="152">
        <v>21.533613445378151</v>
      </c>
      <c r="I68" s="152">
        <v>41.911764705882355</v>
      </c>
      <c r="J68" s="152">
        <v>10.084033613445378</v>
      </c>
      <c r="K68" s="152">
        <v>8.6134453781512601</v>
      </c>
      <c r="L68" s="152">
        <v>37.605042016806721</v>
      </c>
      <c r="M68" s="152">
        <v>1.0504201680672269</v>
      </c>
      <c r="N68" s="152">
        <v>2.1008403361344539</v>
      </c>
      <c r="O68" s="147">
        <v>0.73529411764705876</v>
      </c>
      <c r="P68" s="186"/>
      <c r="Q68" s="186"/>
      <c r="R68" s="186"/>
      <c r="S68" s="186"/>
      <c r="T68" s="186"/>
    </row>
    <row r="69" spans="1:20" s="51" customFormat="1" ht="13.5" customHeight="1" x14ac:dyDescent="0.15">
      <c r="A69" s="239"/>
      <c r="B69" s="44" t="s">
        <v>79</v>
      </c>
      <c r="C69" s="156">
        <v>1174</v>
      </c>
      <c r="D69" s="45">
        <v>389</v>
      </c>
      <c r="E69" s="46">
        <v>514</v>
      </c>
      <c r="F69" s="46">
        <v>282</v>
      </c>
      <c r="G69" s="46">
        <v>998</v>
      </c>
      <c r="H69" s="46">
        <v>233</v>
      </c>
      <c r="I69" s="46">
        <v>446</v>
      </c>
      <c r="J69" s="46">
        <v>119</v>
      </c>
      <c r="K69" s="46">
        <v>77</v>
      </c>
      <c r="L69" s="46">
        <v>370</v>
      </c>
      <c r="M69" s="46">
        <v>14</v>
      </c>
      <c r="N69" s="46">
        <v>37</v>
      </c>
      <c r="O69" s="47">
        <v>9</v>
      </c>
      <c r="P69" s="33"/>
      <c r="Q69" s="33"/>
      <c r="R69" s="33"/>
      <c r="S69" s="33"/>
      <c r="T69" s="33"/>
    </row>
    <row r="70" spans="1:20" s="51" customFormat="1" ht="13.5" customHeight="1" x14ac:dyDescent="0.15">
      <c r="A70" s="239"/>
      <c r="B70" s="50"/>
      <c r="C70" s="158"/>
      <c r="D70" s="142">
        <v>33.134582623509367</v>
      </c>
      <c r="E70" s="152">
        <v>43.781942078364565</v>
      </c>
      <c r="F70" s="152">
        <v>24.020442930153322</v>
      </c>
      <c r="G70" s="152">
        <v>85.008517887563883</v>
      </c>
      <c r="H70" s="152">
        <v>19.846678023850085</v>
      </c>
      <c r="I70" s="152">
        <v>37.989778534923339</v>
      </c>
      <c r="J70" s="152">
        <v>10.136286201022147</v>
      </c>
      <c r="K70" s="152">
        <v>6.5587734241908002</v>
      </c>
      <c r="L70" s="152">
        <v>31.516183986371381</v>
      </c>
      <c r="M70" s="152">
        <v>1.192504258943782</v>
      </c>
      <c r="N70" s="152">
        <v>3.1516183986371376</v>
      </c>
      <c r="O70" s="147">
        <v>0.76660988074957415</v>
      </c>
      <c r="P70" s="186"/>
      <c r="Q70" s="186"/>
      <c r="R70" s="186"/>
      <c r="S70" s="186"/>
      <c r="T70" s="186"/>
    </row>
    <row r="71" spans="1:20" s="33" customFormat="1" ht="13.5" customHeight="1" x14ac:dyDescent="0.15">
      <c r="A71" s="239"/>
      <c r="B71" s="44" t="s">
        <v>38</v>
      </c>
      <c r="C71" s="156">
        <v>7</v>
      </c>
      <c r="D71" s="45">
        <v>2</v>
      </c>
      <c r="E71" s="46">
        <v>5</v>
      </c>
      <c r="F71" s="46">
        <v>1</v>
      </c>
      <c r="G71" s="46">
        <v>5</v>
      </c>
      <c r="H71" s="46">
        <v>1</v>
      </c>
      <c r="I71" s="46">
        <v>2</v>
      </c>
      <c r="J71" s="46">
        <v>1</v>
      </c>
      <c r="K71" s="46">
        <v>0</v>
      </c>
      <c r="L71" s="46">
        <v>2</v>
      </c>
      <c r="M71" s="46">
        <v>1</v>
      </c>
      <c r="N71" s="46">
        <v>1</v>
      </c>
      <c r="O71" s="47">
        <v>1</v>
      </c>
    </row>
    <row r="72" spans="1:20" s="51" customFormat="1" ht="13.5" customHeight="1" thickBot="1" x14ac:dyDescent="0.2">
      <c r="A72" s="240"/>
      <c r="B72" s="52"/>
      <c r="C72" s="157"/>
      <c r="D72" s="149">
        <v>28.571428571428569</v>
      </c>
      <c r="E72" s="214">
        <v>71.428571428571431</v>
      </c>
      <c r="F72" s="214">
        <v>14.285714285714285</v>
      </c>
      <c r="G72" s="214">
        <v>71.428571428571431</v>
      </c>
      <c r="H72" s="214">
        <v>14.285714285714285</v>
      </c>
      <c r="I72" s="214">
        <v>28.571428571428569</v>
      </c>
      <c r="J72" s="214">
        <v>14.285714285714285</v>
      </c>
      <c r="K72" s="214">
        <v>0</v>
      </c>
      <c r="L72" s="214">
        <v>28.571428571428569</v>
      </c>
      <c r="M72" s="214">
        <v>14.285714285714285</v>
      </c>
      <c r="N72" s="214">
        <v>14.285714285714285</v>
      </c>
      <c r="O72" s="154">
        <v>14.285714285714285</v>
      </c>
      <c r="P72" s="186"/>
      <c r="Q72" s="186"/>
      <c r="R72" s="186"/>
      <c r="S72" s="186"/>
      <c r="T72" s="186"/>
    </row>
    <row r="73" spans="1:20" ht="13.5" customHeight="1" x14ac:dyDescent="0.15">
      <c r="A73" s="241" t="s">
        <v>90</v>
      </c>
      <c r="B73" s="44" t="s">
        <v>80</v>
      </c>
      <c r="C73" s="156">
        <v>1270</v>
      </c>
      <c r="D73" s="45">
        <v>491</v>
      </c>
      <c r="E73" s="46">
        <v>607</v>
      </c>
      <c r="F73" s="46">
        <v>355</v>
      </c>
      <c r="G73" s="46">
        <v>1107</v>
      </c>
      <c r="H73" s="46">
        <v>301</v>
      </c>
      <c r="I73" s="46">
        <v>529</v>
      </c>
      <c r="J73" s="46">
        <v>152</v>
      </c>
      <c r="K73" s="46">
        <v>94</v>
      </c>
      <c r="L73" s="46">
        <v>363</v>
      </c>
      <c r="M73" s="46">
        <v>12</v>
      </c>
      <c r="N73" s="46">
        <v>29</v>
      </c>
      <c r="O73" s="47">
        <v>13</v>
      </c>
    </row>
    <row r="74" spans="1:20" ht="13.5" customHeight="1" x14ac:dyDescent="0.15">
      <c r="A74" s="239"/>
      <c r="B74" s="50"/>
      <c r="C74" s="158"/>
      <c r="D74" s="142">
        <v>38.661417322834644</v>
      </c>
      <c r="E74" s="152">
        <v>47.795275590551178</v>
      </c>
      <c r="F74" s="152">
        <v>27.952755905511811</v>
      </c>
      <c r="G74" s="152">
        <v>87.165354330708666</v>
      </c>
      <c r="H74" s="152">
        <v>23.700787401574804</v>
      </c>
      <c r="I74" s="152">
        <v>41.653543307086615</v>
      </c>
      <c r="J74" s="152">
        <v>11.968503937007874</v>
      </c>
      <c r="K74" s="152">
        <v>7.4015748031496065</v>
      </c>
      <c r="L74" s="152">
        <v>28.58267716535433</v>
      </c>
      <c r="M74" s="152">
        <v>0.94488188976377951</v>
      </c>
      <c r="N74" s="152">
        <v>2.2834645669291338</v>
      </c>
      <c r="O74" s="147">
        <v>1.0236220472440944</v>
      </c>
      <c r="P74" s="186"/>
      <c r="Q74" s="186"/>
      <c r="R74" s="186"/>
      <c r="S74" s="186"/>
      <c r="T74" s="186"/>
    </row>
    <row r="75" spans="1:20" ht="13.5" customHeight="1" x14ac:dyDescent="0.15">
      <c r="A75" s="239"/>
      <c r="B75" s="44" t="s">
        <v>81</v>
      </c>
      <c r="C75" s="156">
        <v>881</v>
      </c>
      <c r="D75" s="45">
        <v>290</v>
      </c>
      <c r="E75" s="46">
        <v>377</v>
      </c>
      <c r="F75" s="46">
        <v>214</v>
      </c>
      <c r="G75" s="46">
        <v>774</v>
      </c>
      <c r="H75" s="46">
        <v>157</v>
      </c>
      <c r="I75" s="46">
        <v>348</v>
      </c>
      <c r="J75" s="46">
        <v>87</v>
      </c>
      <c r="K75" s="46">
        <v>81</v>
      </c>
      <c r="L75" s="46">
        <v>347</v>
      </c>
      <c r="M75" s="46">
        <v>15</v>
      </c>
      <c r="N75" s="46">
        <v>20</v>
      </c>
      <c r="O75" s="47">
        <v>2</v>
      </c>
    </row>
    <row r="76" spans="1:20" ht="13.5" customHeight="1" x14ac:dyDescent="0.15">
      <c r="A76" s="239"/>
      <c r="B76" s="50" t="s">
        <v>82</v>
      </c>
      <c r="C76" s="158"/>
      <c r="D76" s="142">
        <v>32.917139614074912</v>
      </c>
      <c r="E76" s="152">
        <v>42.792281498297392</v>
      </c>
      <c r="F76" s="152">
        <v>24.290578887627696</v>
      </c>
      <c r="G76" s="152">
        <v>87.854710556186149</v>
      </c>
      <c r="H76" s="152">
        <v>17.820658342792282</v>
      </c>
      <c r="I76" s="152">
        <v>39.500567536889896</v>
      </c>
      <c r="J76" s="152">
        <v>9.8751418842224741</v>
      </c>
      <c r="K76" s="152">
        <v>9.1940976163450614</v>
      </c>
      <c r="L76" s="152">
        <v>39.38706015891033</v>
      </c>
      <c r="M76" s="152">
        <v>1.7026106696935299</v>
      </c>
      <c r="N76" s="152">
        <v>2.2701475595913734</v>
      </c>
      <c r="O76" s="147">
        <v>0.22701475595913734</v>
      </c>
      <c r="P76" s="186"/>
      <c r="Q76" s="186"/>
      <c r="R76" s="186"/>
      <c r="S76" s="186"/>
      <c r="T76" s="186"/>
    </row>
    <row r="77" spans="1:20" ht="13.5" customHeight="1" x14ac:dyDescent="0.15">
      <c r="A77" s="239"/>
      <c r="B77" s="44" t="s">
        <v>83</v>
      </c>
      <c r="C77" s="156">
        <v>268</v>
      </c>
      <c r="D77" s="45">
        <v>66</v>
      </c>
      <c r="E77" s="46">
        <v>91</v>
      </c>
      <c r="F77" s="46">
        <v>35</v>
      </c>
      <c r="G77" s="46">
        <v>230</v>
      </c>
      <c r="H77" s="46">
        <v>32</v>
      </c>
      <c r="I77" s="46">
        <v>89</v>
      </c>
      <c r="J77" s="46">
        <v>13</v>
      </c>
      <c r="K77" s="46">
        <v>29</v>
      </c>
      <c r="L77" s="46">
        <v>123</v>
      </c>
      <c r="M77" s="46">
        <v>4</v>
      </c>
      <c r="N77" s="46">
        <v>12</v>
      </c>
      <c r="O77" s="47">
        <v>1</v>
      </c>
    </row>
    <row r="78" spans="1:20" ht="13.5" customHeight="1" x14ac:dyDescent="0.15">
      <c r="A78" s="239"/>
      <c r="B78" s="50"/>
      <c r="C78" s="158"/>
      <c r="D78" s="142">
        <v>24.626865671641792</v>
      </c>
      <c r="E78" s="152">
        <v>33.955223880597011</v>
      </c>
      <c r="F78" s="152">
        <v>13.059701492537313</v>
      </c>
      <c r="G78" s="152">
        <v>85.820895522388057</v>
      </c>
      <c r="H78" s="152">
        <v>11.940298507462686</v>
      </c>
      <c r="I78" s="152">
        <v>33.208955223880601</v>
      </c>
      <c r="J78" s="152">
        <v>4.8507462686567164</v>
      </c>
      <c r="K78" s="152">
        <v>10.820895522388058</v>
      </c>
      <c r="L78" s="152">
        <v>45.895522388059703</v>
      </c>
      <c r="M78" s="152">
        <v>1.4925373134328357</v>
      </c>
      <c r="N78" s="152">
        <v>4.4776119402985071</v>
      </c>
      <c r="O78" s="147">
        <v>0.37313432835820892</v>
      </c>
      <c r="P78" s="186"/>
      <c r="Q78" s="186"/>
      <c r="R78" s="186"/>
      <c r="S78" s="186"/>
      <c r="T78" s="186"/>
    </row>
    <row r="79" spans="1:20" ht="13.5" customHeight="1" x14ac:dyDescent="0.15">
      <c r="A79" s="239"/>
      <c r="B79" s="44" t="s">
        <v>38</v>
      </c>
      <c r="C79" s="156">
        <v>64</v>
      </c>
      <c r="D79" s="45">
        <v>26</v>
      </c>
      <c r="E79" s="46">
        <v>29</v>
      </c>
      <c r="F79" s="46">
        <v>16</v>
      </c>
      <c r="G79" s="46">
        <v>49</v>
      </c>
      <c r="H79" s="46">
        <v>18</v>
      </c>
      <c r="I79" s="46">
        <v>21</v>
      </c>
      <c r="J79" s="46">
        <v>7</v>
      </c>
      <c r="K79" s="46">
        <v>6</v>
      </c>
      <c r="L79" s="46">
        <v>15</v>
      </c>
      <c r="M79" s="46">
        <v>1</v>
      </c>
      <c r="N79" s="46">
        <v>5</v>
      </c>
      <c r="O79" s="47">
        <v>2</v>
      </c>
    </row>
    <row r="80" spans="1:20" ht="13.5" customHeight="1" thickBot="1" x14ac:dyDescent="0.2">
      <c r="A80" s="240"/>
      <c r="B80" s="52"/>
      <c r="C80" s="157"/>
      <c r="D80" s="149">
        <v>40.625</v>
      </c>
      <c r="E80" s="214">
        <v>45.3125</v>
      </c>
      <c r="F80" s="214">
        <v>25</v>
      </c>
      <c r="G80" s="214">
        <v>76.5625</v>
      </c>
      <c r="H80" s="214">
        <v>28.125</v>
      </c>
      <c r="I80" s="214">
        <v>32.8125</v>
      </c>
      <c r="J80" s="214">
        <v>10.9375</v>
      </c>
      <c r="K80" s="214">
        <v>9.375</v>
      </c>
      <c r="L80" s="214">
        <v>23.4375</v>
      </c>
      <c r="M80" s="214">
        <v>1.5625</v>
      </c>
      <c r="N80" s="214">
        <v>7.8125</v>
      </c>
      <c r="O80" s="154">
        <v>3.125</v>
      </c>
      <c r="P80" s="186"/>
      <c r="Q80" s="186"/>
      <c r="R80" s="186"/>
      <c r="S80" s="186"/>
      <c r="T80" s="186"/>
    </row>
    <row r="81" spans="1:15" ht="15" customHeight="1" x14ac:dyDescent="0.15">
      <c r="A81" s="55"/>
      <c r="B81" s="1"/>
      <c r="C81" s="55"/>
      <c r="D81" s="55"/>
      <c r="E81" s="55"/>
      <c r="F81" s="55"/>
      <c r="G81" s="55"/>
      <c r="H81" s="55"/>
      <c r="I81" s="55"/>
      <c r="J81" s="55"/>
      <c r="K81" s="55"/>
      <c r="L81" s="55"/>
      <c r="M81" s="55"/>
      <c r="N81" s="55"/>
      <c r="O81" s="55"/>
    </row>
    <row r="82" spans="1:15" ht="15" customHeight="1" x14ac:dyDescent="0.15">
      <c r="A82" s="55"/>
      <c r="B82" s="1"/>
      <c r="C82" s="55"/>
      <c r="D82" s="55"/>
      <c r="E82" s="55"/>
      <c r="F82" s="55"/>
      <c r="G82" s="55"/>
      <c r="H82" s="55"/>
      <c r="I82" s="55"/>
      <c r="J82" s="55"/>
      <c r="K82" s="55"/>
      <c r="L82" s="55"/>
      <c r="M82" s="55"/>
      <c r="N82" s="55"/>
      <c r="O82" s="55"/>
    </row>
    <row r="83" spans="1:15" ht="15" customHeight="1" x14ac:dyDescent="0.15">
      <c r="A83" s="55"/>
      <c r="B83" s="1"/>
      <c r="C83" s="55"/>
      <c r="D83" s="55"/>
      <c r="E83" s="55"/>
      <c r="F83" s="55"/>
      <c r="G83" s="55"/>
      <c r="H83" s="55"/>
      <c r="I83" s="55"/>
      <c r="J83" s="55"/>
      <c r="K83" s="55"/>
      <c r="L83" s="55"/>
      <c r="M83" s="55"/>
      <c r="N83" s="55"/>
      <c r="O83" s="55"/>
    </row>
    <row r="84" spans="1:15" ht="15" customHeight="1" x14ac:dyDescent="0.15">
      <c r="A84" s="55"/>
      <c r="B84" s="1"/>
      <c r="C84" s="55"/>
      <c r="D84" s="55"/>
      <c r="E84" s="55"/>
      <c r="F84" s="55"/>
      <c r="G84" s="55"/>
      <c r="H84" s="55"/>
      <c r="I84" s="55"/>
      <c r="J84" s="55"/>
      <c r="K84" s="55"/>
      <c r="L84" s="55"/>
      <c r="M84" s="55"/>
      <c r="N84" s="55"/>
      <c r="O84" s="55"/>
    </row>
    <row r="85" spans="1:15" ht="15" customHeight="1" x14ac:dyDescent="0.15">
      <c r="A85" s="55"/>
      <c r="B85" s="1"/>
      <c r="C85" s="55"/>
      <c r="D85" s="55"/>
      <c r="E85" s="55"/>
      <c r="F85" s="55"/>
      <c r="G85" s="55"/>
      <c r="H85" s="55"/>
      <c r="I85" s="55"/>
      <c r="J85" s="55"/>
      <c r="K85" s="55"/>
      <c r="L85" s="55"/>
      <c r="M85" s="55"/>
      <c r="N85" s="55"/>
      <c r="O85" s="55"/>
    </row>
    <row r="86" spans="1:15" ht="15" customHeight="1" x14ac:dyDescent="0.15">
      <c r="A86" s="55"/>
      <c r="B86" s="1"/>
      <c r="C86" s="55"/>
      <c r="D86" s="55"/>
      <c r="E86" s="55"/>
      <c r="F86" s="55"/>
      <c r="G86" s="55"/>
      <c r="H86" s="55"/>
      <c r="I86" s="55"/>
      <c r="J86" s="55"/>
      <c r="K86" s="55"/>
      <c r="L86" s="55"/>
      <c r="M86" s="55"/>
      <c r="N86" s="55"/>
      <c r="O86" s="55"/>
    </row>
    <row r="87" spans="1:15" ht="15" customHeight="1" x14ac:dyDescent="0.15">
      <c r="A87" s="55"/>
      <c r="B87" s="1"/>
      <c r="D87" s="55"/>
      <c r="E87" s="55"/>
      <c r="F87" s="55"/>
      <c r="G87" s="55"/>
      <c r="H87" s="55"/>
      <c r="I87" s="55"/>
      <c r="J87" s="55"/>
      <c r="K87" s="55"/>
      <c r="L87" s="55"/>
      <c r="M87" s="55"/>
      <c r="N87" s="55"/>
      <c r="O87" s="55"/>
    </row>
    <row r="88" spans="1:15" ht="15" customHeight="1" x14ac:dyDescent="0.15">
      <c r="A88" s="55"/>
      <c r="B88" s="1"/>
      <c r="D88" s="55"/>
      <c r="E88" s="55"/>
      <c r="F88" s="55"/>
      <c r="G88" s="55"/>
      <c r="H88" s="55"/>
      <c r="I88" s="55"/>
      <c r="J88" s="55"/>
      <c r="K88" s="55"/>
      <c r="L88" s="55"/>
      <c r="M88" s="55"/>
      <c r="N88" s="55"/>
      <c r="O88" s="55"/>
    </row>
    <row r="89" spans="1:15" ht="15" customHeight="1" x14ac:dyDescent="0.15">
      <c r="A89" s="55"/>
      <c r="B89" s="1"/>
      <c r="D89" s="55"/>
      <c r="E89" s="55"/>
      <c r="F89" s="55"/>
      <c r="G89" s="55"/>
      <c r="H89" s="55"/>
      <c r="I89" s="55"/>
      <c r="J89" s="55"/>
      <c r="K89" s="55"/>
      <c r="L89" s="55"/>
      <c r="M89" s="55"/>
      <c r="N89" s="55"/>
      <c r="O89" s="55"/>
    </row>
    <row r="90" spans="1:15" ht="15" customHeight="1" x14ac:dyDescent="0.15">
      <c r="A90" s="55"/>
      <c r="B90" s="1"/>
      <c r="D90" s="55"/>
      <c r="E90" s="55"/>
      <c r="F90" s="55"/>
      <c r="G90" s="55"/>
      <c r="H90" s="55"/>
      <c r="I90" s="55"/>
      <c r="J90" s="55"/>
      <c r="K90" s="55"/>
      <c r="L90" s="55"/>
      <c r="M90" s="55"/>
      <c r="N90" s="55"/>
      <c r="O90" s="55"/>
    </row>
    <row r="91" spans="1:15" ht="15" customHeight="1" x14ac:dyDescent="0.15">
      <c r="A91" s="55"/>
      <c r="B91" s="1"/>
      <c r="D91" s="55"/>
      <c r="E91" s="55"/>
      <c r="F91" s="55"/>
      <c r="G91" s="55"/>
      <c r="H91" s="55"/>
      <c r="I91" s="55"/>
      <c r="J91" s="55"/>
      <c r="K91" s="55"/>
      <c r="L91" s="55"/>
      <c r="M91" s="55"/>
      <c r="N91" s="55"/>
      <c r="O91" s="55"/>
    </row>
    <row r="92" spans="1:15" ht="15" customHeight="1" x14ac:dyDescent="0.15">
      <c r="A92" s="55"/>
      <c r="B92" s="1"/>
      <c r="D92" s="55"/>
      <c r="E92" s="55"/>
      <c r="F92" s="55"/>
      <c r="G92" s="55"/>
      <c r="H92" s="55"/>
      <c r="I92" s="55"/>
      <c r="J92" s="55"/>
      <c r="K92" s="55"/>
      <c r="L92" s="55"/>
      <c r="M92" s="55"/>
      <c r="N92" s="55"/>
      <c r="O92" s="55"/>
    </row>
    <row r="93" spans="1:15" ht="15" customHeight="1" x14ac:dyDescent="0.15">
      <c r="A93" s="55"/>
      <c r="B93" s="1"/>
      <c r="D93" s="55"/>
      <c r="E93" s="55"/>
      <c r="F93" s="55"/>
      <c r="G93" s="55"/>
      <c r="H93" s="55"/>
      <c r="I93" s="55"/>
      <c r="J93" s="55"/>
      <c r="K93" s="55"/>
      <c r="L93" s="55"/>
      <c r="M93" s="55"/>
      <c r="N93" s="55"/>
      <c r="O93" s="55"/>
    </row>
    <row r="94" spans="1:15" ht="15" customHeight="1" x14ac:dyDescent="0.15">
      <c r="A94" s="55"/>
      <c r="B94" s="1"/>
      <c r="D94" s="55"/>
      <c r="E94" s="55"/>
      <c r="F94" s="55"/>
      <c r="G94" s="55"/>
      <c r="H94" s="55"/>
      <c r="I94" s="55"/>
      <c r="J94" s="55"/>
      <c r="K94" s="55"/>
      <c r="L94" s="55"/>
      <c r="M94" s="55"/>
      <c r="N94" s="55"/>
      <c r="O94" s="55"/>
    </row>
    <row r="95" spans="1:15" ht="15" customHeight="1" x14ac:dyDescent="0.15"/>
    <row r="96" spans="1:15" ht="15" customHeight="1" x14ac:dyDescent="0.15"/>
    <row r="97" spans="1:15" ht="15" customHeight="1" x14ac:dyDescent="0.15"/>
    <row r="98" spans="1:15" ht="15" customHeight="1" x14ac:dyDescent="0.15"/>
    <row r="99" spans="1:15" ht="15" customHeight="1" x14ac:dyDescent="0.15"/>
    <row r="100" spans="1:15" ht="15" customHeight="1" x14ac:dyDescent="0.15"/>
    <row r="101" spans="1:15" s="57" customFormat="1" ht="15" customHeight="1" x14ac:dyDescent="0.15">
      <c r="A101" s="1"/>
      <c r="B101" s="2"/>
      <c r="C101" s="3"/>
      <c r="D101" s="2"/>
      <c r="E101" s="2"/>
      <c r="F101" s="2"/>
      <c r="G101" s="2"/>
      <c r="H101" s="2"/>
      <c r="I101" s="2"/>
      <c r="J101" s="2"/>
      <c r="K101" s="2"/>
      <c r="L101" s="2"/>
      <c r="M101" s="2"/>
      <c r="N101" s="2"/>
      <c r="O101" s="2"/>
    </row>
    <row r="102" spans="1:15" s="57" customFormat="1" ht="15" customHeight="1" x14ac:dyDescent="0.15">
      <c r="A102" s="1"/>
      <c r="B102" s="2"/>
      <c r="C102" s="3"/>
      <c r="D102" s="2"/>
      <c r="E102" s="2"/>
      <c r="F102" s="2"/>
      <c r="G102" s="2"/>
      <c r="H102" s="2"/>
      <c r="I102" s="2"/>
      <c r="J102" s="2"/>
      <c r="K102" s="2"/>
      <c r="L102" s="2"/>
      <c r="M102" s="2"/>
      <c r="N102" s="2"/>
      <c r="O102" s="2"/>
    </row>
    <row r="103" spans="1:15" s="57" customFormat="1" ht="15" customHeight="1" x14ac:dyDescent="0.15">
      <c r="A103" s="1"/>
      <c r="B103" s="2"/>
      <c r="C103" s="3"/>
      <c r="D103" s="2"/>
      <c r="E103" s="2"/>
      <c r="F103" s="2"/>
      <c r="G103" s="2"/>
      <c r="H103" s="2"/>
      <c r="I103" s="2"/>
      <c r="J103" s="2"/>
      <c r="K103" s="2"/>
      <c r="L103" s="2"/>
      <c r="M103" s="2"/>
      <c r="N103" s="2"/>
      <c r="O103" s="2"/>
    </row>
    <row r="104" spans="1:15" s="57" customFormat="1" ht="15" customHeight="1" x14ac:dyDescent="0.15">
      <c r="A104" s="1"/>
      <c r="B104" s="2"/>
      <c r="C104" s="3"/>
      <c r="D104" s="2"/>
      <c r="E104" s="2"/>
      <c r="F104" s="2"/>
      <c r="G104" s="2"/>
      <c r="H104" s="2"/>
      <c r="I104" s="2"/>
      <c r="J104" s="2"/>
      <c r="K104" s="2"/>
      <c r="L104" s="2"/>
      <c r="M104" s="2"/>
      <c r="N104" s="2"/>
      <c r="O104" s="2"/>
    </row>
    <row r="105" spans="1:15" s="57" customFormat="1" ht="15" customHeight="1" x14ac:dyDescent="0.15">
      <c r="A105" s="1"/>
      <c r="B105" s="2"/>
      <c r="C105" s="3"/>
      <c r="D105" s="2"/>
      <c r="E105" s="2"/>
      <c r="F105" s="2"/>
      <c r="G105" s="2"/>
      <c r="H105" s="2"/>
      <c r="I105" s="2"/>
      <c r="J105" s="2"/>
      <c r="K105" s="2"/>
      <c r="L105" s="2"/>
      <c r="M105" s="2"/>
      <c r="N105" s="2"/>
      <c r="O105" s="2"/>
    </row>
    <row r="106" spans="1:15" s="57" customFormat="1" ht="15" customHeight="1" x14ac:dyDescent="0.15">
      <c r="A106" s="1"/>
      <c r="B106" s="2"/>
      <c r="C106" s="3"/>
      <c r="D106" s="2"/>
      <c r="E106" s="2"/>
      <c r="F106" s="2"/>
      <c r="G106" s="2"/>
      <c r="H106" s="2"/>
      <c r="I106" s="2"/>
      <c r="J106" s="2"/>
      <c r="K106" s="2"/>
      <c r="L106" s="2"/>
      <c r="M106" s="2"/>
      <c r="N106" s="2"/>
      <c r="O106" s="2"/>
    </row>
    <row r="107" spans="1:15" s="57" customFormat="1" ht="15" customHeight="1" x14ac:dyDescent="0.15">
      <c r="A107" s="1"/>
      <c r="B107" s="2"/>
      <c r="C107" s="3"/>
      <c r="D107" s="2"/>
      <c r="E107" s="2"/>
      <c r="F107" s="2"/>
      <c r="G107" s="2"/>
      <c r="H107" s="2"/>
      <c r="I107" s="2"/>
      <c r="J107" s="2"/>
      <c r="K107" s="2"/>
      <c r="L107" s="2"/>
      <c r="M107" s="2"/>
      <c r="N107" s="2"/>
      <c r="O107" s="2"/>
    </row>
    <row r="108" spans="1:15" s="57" customFormat="1" ht="15" customHeight="1" x14ac:dyDescent="0.15">
      <c r="A108" s="1"/>
      <c r="B108" s="2"/>
      <c r="C108" s="3"/>
      <c r="D108" s="2"/>
      <c r="E108" s="2"/>
      <c r="F108" s="2"/>
      <c r="G108" s="2"/>
      <c r="H108" s="2"/>
      <c r="I108" s="2"/>
      <c r="J108" s="2"/>
      <c r="K108" s="2"/>
      <c r="L108" s="2"/>
      <c r="M108" s="2"/>
      <c r="N108" s="2"/>
      <c r="O108" s="2"/>
    </row>
    <row r="109" spans="1:15" s="57" customFormat="1" ht="15" customHeight="1" x14ac:dyDescent="0.15">
      <c r="A109" s="1"/>
      <c r="B109" s="2"/>
      <c r="C109" s="3"/>
      <c r="D109" s="2"/>
      <c r="E109" s="2"/>
      <c r="F109" s="2"/>
      <c r="G109" s="2"/>
      <c r="H109" s="2"/>
      <c r="I109" s="2"/>
      <c r="J109" s="2"/>
      <c r="K109" s="2"/>
      <c r="L109" s="2"/>
      <c r="M109" s="2"/>
      <c r="N109" s="2"/>
      <c r="O109" s="2"/>
    </row>
    <row r="110" spans="1:15" s="57" customFormat="1" ht="15" customHeight="1" x14ac:dyDescent="0.15">
      <c r="A110" s="1"/>
      <c r="B110" s="2"/>
      <c r="C110" s="3"/>
      <c r="D110" s="2"/>
      <c r="E110" s="2"/>
      <c r="F110" s="2"/>
      <c r="G110" s="2"/>
      <c r="H110" s="2"/>
      <c r="I110" s="2"/>
      <c r="J110" s="2"/>
      <c r="K110" s="2"/>
      <c r="L110" s="2"/>
      <c r="M110" s="2"/>
      <c r="N110" s="2"/>
      <c r="O110" s="2"/>
    </row>
    <row r="111" spans="1:15" s="57" customFormat="1" ht="15" customHeight="1" x14ac:dyDescent="0.15">
      <c r="A111" s="1"/>
      <c r="B111" s="2"/>
      <c r="C111" s="3"/>
      <c r="D111" s="2"/>
      <c r="E111" s="2"/>
      <c r="F111" s="2"/>
      <c r="G111" s="2"/>
      <c r="H111" s="2"/>
      <c r="I111" s="2"/>
      <c r="J111" s="2"/>
      <c r="K111" s="2"/>
      <c r="L111" s="2"/>
      <c r="M111" s="2"/>
      <c r="N111" s="2"/>
      <c r="O111" s="2"/>
    </row>
    <row r="112" spans="1:15" s="57" customFormat="1" ht="15" customHeight="1" x14ac:dyDescent="0.15">
      <c r="A112" s="1"/>
      <c r="B112" s="2"/>
      <c r="C112" s="3"/>
      <c r="D112" s="2"/>
      <c r="E112" s="2"/>
      <c r="F112" s="2"/>
      <c r="G112" s="2"/>
      <c r="H112" s="2"/>
      <c r="I112" s="2"/>
      <c r="J112" s="2"/>
      <c r="K112" s="2"/>
      <c r="L112" s="2"/>
      <c r="M112" s="2"/>
      <c r="N112" s="2"/>
      <c r="O112" s="2"/>
    </row>
    <row r="113" spans="1:15" s="57" customFormat="1" ht="15" customHeight="1" x14ac:dyDescent="0.15">
      <c r="A113" s="1"/>
      <c r="B113" s="2"/>
      <c r="C113" s="3"/>
      <c r="D113" s="2"/>
      <c r="E113" s="2"/>
      <c r="F113" s="2"/>
      <c r="G113" s="2"/>
      <c r="H113" s="2"/>
      <c r="I113" s="2"/>
      <c r="J113" s="2"/>
      <c r="K113" s="2"/>
      <c r="L113" s="2"/>
      <c r="M113" s="2"/>
      <c r="N113" s="2"/>
      <c r="O113" s="2"/>
    </row>
    <row r="114" spans="1:15" s="57" customFormat="1" ht="15" customHeight="1" x14ac:dyDescent="0.15">
      <c r="A114" s="1"/>
      <c r="B114" s="2"/>
      <c r="C114" s="3"/>
      <c r="D114" s="2"/>
      <c r="E114" s="2"/>
      <c r="F114" s="2"/>
      <c r="G114" s="2"/>
      <c r="H114" s="2"/>
      <c r="I114" s="2"/>
      <c r="J114" s="2"/>
      <c r="K114" s="2"/>
      <c r="L114" s="2"/>
      <c r="M114" s="2"/>
      <c r="N114" s="2"/>
      <c r="O114" s="2"/>
    </row>
    <row r="115" spans="1:15" s="57" customFormat="1" ht="15" customHeight="1" x14ac:dyDescent="0.15">
      <c r="A115" s="1"/>
      <c r="B115" s="2"/>
      <c r="C115" s="3"/>
      <c r="D115" s="2"/>
      <c r="E115" s="2"/>
      <c r="F115" s="2"/>
      <c r="G115" s="2"/>
      <c r="H115" s="2"/>
      <c r="I115" s="2"/>
      <c r="J115" s="2"/>
      <c r="K115" s="2"/>
      <c r="L115" s="2"/>
      <c r="M115" s="2"/>
      <c r="N115" s="2"/>
      <c r="O115" s="2"/>
    </row>
    <row r="116" spans="1:15" s="57" customFormat="1" ht="15" customHeight="1" x14ac:dyDescent="0.15">
      <c r="A116" s="1"/>
      <c r="B116" s="2"/>
      <c r="C116" s="3"/>
      <c r="D116" s="2"/>
      <c r="E116" s="2"/>
      <c r="F116" s="2"/>
      <c r="G116" s="2"/>
      <c r="H116" s="2"/>
      <c r="I116" s="2"/>
      <c r="J116" s="2"/>
      <c r="K116" s="2"/>
      <c r="L116" s="2"/>
      <c r="M116" s="2"/>
      <c r="N116" s="2"/>
      <c r="O116" s="2"/>
    </row>
    <row r="117" spans="1:15" s="57" customFormat="1" ht="15" customHeight="1" x14ac:dyDescent="0.15">
      <c r="A117" s="1"/>
      <c r="B117" s="2"/>
      <c r="C117" s="3"/>
      <c r="D117" s="2"/>
      <c r="E117" s="2"/>
      <c r="F117" s="2"/>
      <c r="G117" s="2"/>
      <c r="H117" s="2"/>
      <c r="I117" s="2"/>
      <c r="J117" s="2"/>
      <c r="K117" s="2"/>
      <c r="L117" s="2"/>
      <c r="M117" s="2"/>
      <c r="N117" s="2"/>
      <c r="O117" s="2"/>
    </row>
    <row r="118" spans="1:15" s="57" customFormat="1" ht="15" customHeight="1" x14ac:dyDescent="0.15">
      <c r="A118" s="1"/>
      <c r="B118" s="2"/>
      <c r="C118" s="3"/>
      <c r="D118" s="2"/>
      <c r="E118" s="2"/>
      <c r="F118" s="2"/>
      <c r="G118" s="2"/>
      <c r="H118" s="2"/>
      <c r="I118" s="2"/>
      <c r="J118" s="2"/>
      <c r="K118" s="2"/>
      <c r="L118" s="2"/>
      <c r="M118" s="2"/>
      <c r="N118" s="2"/>
      <c r="O118" s="2"/>
    </row>
    <row r="119" spans="1:15" s="57" customFormat="1" ht="15" customHeight="1" x14ac:dyDescent="0.15">
      <c r="A119" s="1"/>
      <c r="B119" s="2"/>
      <c r="C119" s="3"/>
      <c r="D119" s="2"/>
      <c r="E119" s="2"/>
      <c r="F119" s="2"/>
      <c r="G119" s="2"/>
      <c r="H119" s="2"/>
      <c r="I119" s="2"/>
      <c r="J119" s="2"/>
      <c r="K119" s="2"/>
      <c r="L119" s="2"/>
      <c r="M119" s="2"/>
      <c r="N119" s="2"/>
      <c r="O119" s="2"/>
    </row>
    <row r="120" spans="1:15" s="57" customFormat="1" ht="15" customHeight="1" x14ac:dyDescent="0.15">
      <c r="A120" s="1"/>
      <c r="B120" s="2"/>
      <c r="C120" s="3"/>
      <c r="D120" s="2"/>
      <c r="E120" s="2"/>
      <c r="F120" s="2"/>
      <c r="G120" s="2"/>
      <c r="H120" s="2"/>
      <c r="I120" s="2"/>
      <c r="J120" s="2"/>
      <c r="K120" s="2"/>
      <c r="L120" s="2"/>
      <c r="M120" s="2"/>
      <c r="N120" s="2"/>
      <c r="O120" s="2"/>
    </row>
    <row r="121" spans="1:15" s="57" customFormat="1" ht="15" customHeight="1" x14ac:dyDescent="0.15">
      <c r="A121" s="1"/>
      <c r="B121" s="2"/>
      <c r="C121" s="3"/>
      <c r="D121" s="2"/>
      <c r="E121" s="2"/>
      <c r="F121" s="2"/>
      <c r="G121" s="2"/>
      <c r="H121" s="2"/>
      <c r="I121" s="2"/>
      <c r="J121" s="2"/>
      <c r="K121" s="2"/>
      <c r="L121" s="2"/>
      <c r="M121" s="2"/>
      <c r="N121" s="2"/>
      <c r="O121" s="2"/>
    </row>
    <row r="122" spans="1:15" s="57" customFormat="1" ht="15" customHeight="1" x14ac:dyDescent="0.15">
      <c r="A122" s="1"/>
      <c r="B122" s="2"/>
      <c r="C122" s="3"/>
      <c r="D122" s="2"/>
      <c r="E122" s="2"/>
      <c r="F122" s="2"/>
      <c r="G122" s="2"/>
      <c r="H122" s="2"/>
      <c r="I122" s="2"/>
      <c r="J122" s="2"/>
      <c r="K122" s="2"/>
      <c r="L122" s="2"/>
      <c r="M122" s="2"/>
      <c r="N122" s="2"/>
      <c r="O122" s="2"/>
    </row>
    <row r="123" spans="1:15" s="57" customFormat="1" ht="15" customHeight="1" x14ac:dyDescent="0.15">
      <c r="A123" s="1"/>
      <c r="B123" s="2"/>
      <c r="C123" s="3"/>
      <c r="D123" s="2"/>
      <c r="E123" s="2"/>
      <c r="F123" s="2"/>
      <c r="G123" s="2"/>
      <c r="H123" s="2"/>
      <c r="I123" s="2"/>
      <c r="J123" s="2"/>
      <c r="K123" s="2"/>
      <c r="L123" s="2"/>
      <c r="M123" s="2"/>
      <c r="N123" s="2"/>
      <c r="O123" s="2"/>
    </row>
    <row r="124" spans="1:15" s="57" customFormat="1" ht="15" customHeight="1" x14ac:dyDescent="0.15">
      <c r="A124" s="1"/>
      <c r="B124" s="2"/>
      <c r="C124" s="3"/>
      <c r="D124" s="2"/>
      <c r="E124" s="2"/>
      <c r="F124" s="2"/>
      <c r="G124" s="2"/>
      <c r="H124" s="2"/>
      <c r="I124" s="2"/>
      <c r="J124" s="2"/>
      <c r="K124" s="2"/>
      <c r="L124" s="2"/>
      <c r="M124" s="2"/>
      <c r="N124" s="2"/>
      <c r="O124" s="2"/>
    </row>
    <row r="125" spans="1:15" s="57" customFormat="1" ht="15" customHeight="1" x14ac:dyDescent="0.15">
      <c r="A125" s="1"/>
      <c r="B125" s="2"/>
      <c r="C125" s="3"/>
      <c r="D125" s="2"/>
      <c r="E125" s="2"/>
      <c r="F125" s="2"/>
      <c r="G125" s="2"/>
      <c r="H125" s="2"/>
      <c r="I125" s="2"/>
      <c r="J125" s="2"/>
      <c r="K125" s="2"/>
      <c r="L125" s="2"/>
      <c r="M125" s="2"/>
      <c r="N125" s="2"/>
      <c r="O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9F6C0-CA63-4E0E-BFCE-4E8CC7818775}">
  <sheetPr>
    <tabColor theme="4" tint="0.79998168889431442"/>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I1" s="4"/>
      <c r="Q1" s="5" t="s">
        <v>493</v>
      </c>
    </row>
    <row r="2" spans="1:20" ht="45" customHeight="1" thickBot="1" x14ac:dyDescent="0.2">
      <c r="A2" s="6" t="s">
        <v>529</v>
      </c>
      <c r="B2" s="7"/>
      <c r="C2" s="7"/>
      <c r="D2" s="7"/>
      <c r="E2" s="7"/>
      <c r="F2" s="7"/>
      <c r="G2" s="7"/>
      <c r="H2" s="7"/>
      <c r="I2" s="7"/>
    </row>
    <row r="3" spans="1:20" ht="15" customHeight="1" x14ac:dyDescent="0.15">
      <c r="A3" s="9"/>
      <c r="B3" s="10"/>
      <c r="C3" s="128"/>
      <c r="D3" s="11">
        <v>1</v>
      </c>
      <c r="E3" s="12">
        <v>2</v>
      </c>
      <c r="F3" s="12">
        <v>3</v>
      </c>
      <c r="G3" s="12">
        <v>4</v>
      </c>
      <c r="H3" s="12">
        <v>5</v>
      </c>
      <c r="I3" s="13"/>
    </row>
    <row r="4" spans="1:20" ht="144.9" customHeight="1" thickBot="1" x14ac:dyDescent="0.2">
      <c r="A4" s="243" t="s">
        <v>534</v>
      </c>
      <c r="B4" s="244"/>
      <c r="C4" s="18" t="s">
        <v>2</v>
      </c>
      <c r="D4" s="19" t="s">
        <v>530</v>
      </c>
      <c r="E4" s="20" t="s">
        <v>531</v>
      </c>
      <c r="F4" s="20" t="s">
        <v>532</v>
      </c>
      <c r="G4" s="20" t="s">
        <v>533</v>
      </c>
      <c r="H4" s="20" t="s">
        <v>115</v>
      </c>
      <c r="I4" s="21" t="s">
        <v>103</v>
      </c>
    </row>
    <row r="5" spans="1:20" s="33" customFormat="1" ht="13.5" customHeight="1" x14ac:dyDescent="0.15">
      <c r="A5" s="25" t="s">
        <v>11</v>
      </c>
      <c r="B5" s="26"/>
      <c r="C5" s="156">
        <v>66</v>
      </c>
      <c r="D5" s="27">
        <v>7</v>
      </c>
      <c r="E5" s="28">
        <v>12</v>
      </c>
      <c r="F5" s="28">
        <v>29</v>
      </c>
      <c r="G5" s="28">
        <v>9</v>
      </c>
      <c r="H5" s="28">
        <v>8</v>
      </c>
      <c r="I5" s="29">
        <v>1</v>
      </c>
    </row>
    <row r="6" spans="1:20" ht="13.5" customHeight="1" thickBot="1" x14ac:dyDescent="0.2">
      <c r="A6" s="34"/>
      <c r="B6" s="35"/>
      <c r="C6" s="157"/>
      <c r="D6" s="145">
        <v>10.606060606060606</v>
      </c>
      <c r="E6" s="192">
        <v>18.181818181818183</v>
      </c>
      <c r="F6" s="192">
        <v>43.939393939393938</v>
      </c>
      <c r="G6" s="192">
        <v>13.636363636363635</v>
      </c>
      <c r="H6" s="192">
        <v>12.121212121212121</v>
      </c>
      <c r="I6" s="146">
        <v>1.5151515151515151</v>
      </c>
      <c r="J6" s="186"/>
      <c r="K6" s="186"/>
      <c r="L6" s="186"/>
      <c r="M6" s="186"/>
      <c r="N6" s="186"/>
      <c r="O6" s="186"/>
      <c r="P6" s="186"/>
      <c r="Q6" s="186"/>
      <c r="R6" s="186"/>
      <c r="S6" s="186"/>
      <c r="T6" s="186"/>
    </row>
    <row r="7" spans="1:20" s="33" customFormat="1" ht="13.5" customHeight="1" x14ac:dyDescent="0.15">
      <c r="A7" s="238" t="s">
        <v>12</v>
      </c>
      <c r="B7" s="37" t="s">
        <v>13</v>
      </c>
      <c r="C7" s="155">
        <v>31</v>
      </c>
      <c r="D7" s="39">
        <v>4</v>
      </c>
      <c r="E7" s="40">
        <v>5</v>
      </c>
      <c r="F7" s="40">
        <v>12</v>
      </c>
      <c r="G7" s="40">
        <v>3</v>
      </c>
      <c r="H7" s="40">
        <v>6</v>
      </c>
      <c r="I7" s="41">
        <v>1</v>
      </c>
    </row>
    <row r="8" spans="1:20" ht="13.5" customHeight="1" x14ac:dyDescent="0.15">
      <c r="A8" s="239"/>
      <c r="B8" s="43"/>
      <c r="C8" s="158"/>
      <c r="D8" s="142">
        <v>12.903225806451612</v>
      </c>
      <c r="E8" s="152">
        <v>16.129032258064516</v>
      </c>
      <c r="F8" s="152">
        <v>38.70967741935484</v>
      </c>
      <c r="G8" s="152">
        <v>9.67741935483871</v>
      </c>
      <c r="H8" s="152">
        <v>19.35483870967742</v>
      </c>
      <c r="I8" s="147">
        <v>3.225806451612903</v>
      </c>
      <c r="J8" s="186"/>
      <c r="K8" s="186"/>
      <c r="L8" s="186"/>
      <c r="M8" s="186"/>
      <c r="N8" s="186"/>
      <c r="O8" s="186"/>
      <c r="P8" s="186"/>
      <c r="Q8" s="186"/>
      <c r="R8" s="186"/>
      <c r="S8" s="186"/>
      <c r="T8" s="186"/>
    </row>
    <row r="9" spans="1:20" s="33" customFormat="1" ht="13.5" customHeight="1" x14ac:dyDescent="0.15">
      <c r="A9" s="239"/>
      <c r="B9" s="44" t="s">
        <v>14</v>
      </c>
      <c r="C9" s="156">
        <v>3</v>
      </c>
      <c r="D9" s="45">
        <v>1</v>
      </c>
      <c r="E9" s="46">
        <v>0</v>
      </c>
      <c r="F9" s="46">
        <v>1</v>
      </c>
      <c r="G9" s="46">
        <v>1</v>
      </c>
      <c r="H9" s="46">
        <v>0</v>
      </c>
      <c r="I9" s="47">
        <v>0</v>
      </c>
    </row>
    <row r="10" spans="1:20" ht="13.5" customHeight="1" x14ac:dyDescent="0.15">
      <c r="A10" s="239"/>
      <c r="B10" s="43"/>
      <c r="C10" s="158"/>
      <c r="D10" s="142">
        <v>33.333333333333329</v>
      </c>
      <c r="E10" s="152">
        <v>0</v>
      </c>
      <c r="F10" s="152">
        <v>33.333333333333329</v>
      </c>
      <c r="G10" s="152">
        <v>33.333333333333329</v>
      </c>
      <c r="H10" s="152">
        <v>0</v>
      </c>
      <c r="I10" s="147">
        <v>0</v>
      </c>
      <c r="J10" s="186"/>
      <c r="K10" s="186"/>
      <c r="L10" s="186"/>
      <c r="M10" s="186"/>
      <c r="N10" s="186"/>
      <c r="O10" s="186"/>
      <c r="P10" s="186"/>
      <c r="Q10" s="186"/>
      <c r="R10" s="186"/>
      <c r="S10" s="186"/>
      <c r="T10" s="186"/>
    </row>
    <row r="11" spans="1:20" s="33" customFormat="1" ht="13.5" customHeight="1" x14ac:dyDescent="0.15">
      <c r="A11" s="239"/>
      <c r="B11" s="44" t="s">
        <v>15</v>
      </c>
      <c r="C11" s="156">
        <v>19</v>
      </c>
      <c r="D11" s="45">
        <v>2</v>
      </c>
      <c r="E11" s="46">
        <v>3</v>
      </c>
      <c r="F11" s="46">
        <v>10</v>
      </c>
      <c r="G11" s="46">
        <v>2</v>
      </c>
      <c r="H11" s="46">
        <v>2</v>
      </c>
      <c r="I11" s="47">
        <v>0</v>
      </c>
    </row>
    <row r="12" spans="1:20" ht="13.5" customHeight="1" x14ac:dyDescent="0.15">
      <c r="A12" s="239"/>
      <c r="B12" s="43"/>
      <c r="C12" s="158"/>
      <c r="D12" s="142">
        <v>10.526315789473683</v>
      </c>
      <c r="E12" s="152">
        <v>15.789473684210526</v>
      </c>
      <c r="F12" s="152">
        <v>52.631578947368418</v>
      </c>
      <c r="G12" s="152">
        <v>10.526315789473683</v>
      </c>
      <c r="H12" s="152">
        <v>10.526315789473683</v>
      </c>
      <c r="I12" s="147">
        <v>0</v>
      </c>
      <c r="J12" s="186"/>
      <c r="K12" s="186"/>
      <c r="L12" s="186"/>
      <c r="M12" s="186"/>
      <c r="N12" s="186"/>
      <c r="O12" s="186"/>
      <c r="P12" s="186"/>
      <c r="Q12" s="186"/>
      <c r="R12" s="186"/>
      <c r="S12" s="186"/>
      <c r="T12" s="186"/>
    </row>
    <row r="13" spans="1:20" s="33" customFormat="1" ht="13.5" customHeight="1" x14ac:dyDescent="0.15">
      <c r="A13" s="239"/>
      <c r="B13" s="44" t="s">
        <v>16</v>
      </c>
      <c r="C13" s="156">
        <v>5</v>
      </c>
      <c r="D13" s="45">
        <v>0</v>
      </c>
      <c r="E13" s="46">
        <v>0</v>
      </c>
      <c r="F13" s="46">
        <v>3</v>
      </c>
      <c r="G13" s="46">
        <v>2</v>
      </c>
      <c r="H13" s="46">
        <v>0</v>
      </c>
      <c r="I13" s="47">
        <v>0</v>
      </c>
    </row>
    <row r="14" spans="1:20" ht="13.5" customHeight="1" x14ac:dyDescent="0.15">
      <c r="A14" s="239"/>
      <c r="B14" s="43"/>
      <c r="C14" s="158"/>
      <c r="D14" s="142">
        <v>0</v>
      </c>
      <c r="E14" s="152">
        <v>0</v>
      </c>
      <c r="F14" s="152">
        <v>60</v>
      </c>
      <c r="G14" s="152">
        <v>40</v>
      </c>
      <c r="H14" s="152">
        <v>0</v>
      </c>
      <c r="I14" s="147">
        <v>0</v>
      </c>
      <c r="J14" s="186"/>
      <c r="K14" s="186"/>
      <c r="L14" s="186"/>
      <c r="M14" s="186"/>
      <c r="N14" s="186"/>
      <c r="O14" s="186"/>
      <c r="P14" s="186"/>
      <c r="Q14" s="186"/>
      <c r="R14" s="186"/>
      <c r="S14" s="186"/>
      <c r="T14" s="186"/>
    </row>
    <row r="15" spans="1:20" s="33" customFormat="1" ht="13.5" customHeight="1" x14ac:dyDescent="0.15">
      <c r="A15" s="239"/>
      <c r="B15" s="44" t="s">
        <v>17</v>
      </c>
      <c r="C15" s="156">
        <v>5</v>
      </c>
      <c r="D15" s="45">
        <v>0</v>
      </c>
      <c r="E15" s="46">
        <v>3</v>
      </c>
      <c r="F15" s="46">
        <v>1</v>
      </c>
      <c r="G15" s="46">
        <v>1</v>
      </c>
      <c r="H15" s="46">
        <v>0</v>
      </c>
      <c r="I15" s="47">
        <v>0</v>
      </c>
    </row>
    <row r="16" spans="1:20" ht="13.5" customHeight="1" x14ac:dyDescent="0.15">
      <c r="A16" s="239"/>
      <c r="B16" s="43"/>
      <c r="C16" s="158"/>
      <c r="D16" s="142">
        <v>0</v>
      </c>
      <c r="E16" s="152">
        <v>60</v>
      </c>
      <c r="F16" s="152">
        <v>20</v>
      </c>
      <c r="G16" s="152">
        <v>20</v>
      </c>
      <c r="H16" s="152">
        <v>0</v>
      </c>
      <c r="I16" s="147">
        <v>0</v>
      </c>
      <c r="J16" s="186"/>
      <c r="K16" s="186"/>
      <c r="L16" s="186"/>
      <c r="M16" s="186"/>
      <c r="N16" s="186"/>
      <c r="O16" s="186"/>
      <c r="P16" s="186"/>
      <c r="Q16" s="186"/>
      <c r="R16" s="186"/>
      <c r="S16" s="186"/>
      <c r="T16" s="186"/>
    </row>
    <row r="17" spans="1:20" s="33" customFormat="1" ht="13.5" customHeight="1" x14ac:dyDescent="0.15">
      <c r="A17" s="239"/>
      <c r="B17" s="44" t="s">
        <v>18</v>
      </c>
      <c r="C17" s="156">
        <v>3</v>
      </c>
      <c r="D17" s="45">
        <v>0</v>
      </c>
      <c r="E17" s="46">
        <v>1</v>
      </c>
      <c r="F17" s="46">
        <v>2</v>
      </c>
      <c r="G17" s="46">
        <v>0</v>
      </c>
      <c r="H17" s="46">
        <v>0</v>
      </c>
      <c r="I17" s="47">
        <v>0</v>
      </c>
    </row>
    <row r="18" spans="1:20" ht="13.5" customHeight="1" thickBot="1" x14ac:dyDescent="0.2">
      <c r="A18" s="240"/>
      <c r="B18" s="49"/>
      <c r="C18" s="157"/>
      <c r="D18" s="149">
        <v>0</v>
      </c>
      <c r="E18" s="214">
        <v>33.333333333333329</v>
      </c>
      <c r="F18" s="214">
        <v>66.666666666666657</v>
      </c>
      <c r="G18" s="214">
        <v>0</v>
      </c>
      <c r="H18" s="214">
        <v>0</v>
      </c>
      <c r="I18" s="154">
        <v>0</v>
      </c>
      <c r="J18" s="186"/>
      <c r="K18" s="186"/>
      <c r="L18" s="186"/>
      <c r="M18" s="186"/>
      <c r="N18" s="186"/>
      <c r="O18" s="186"/>
      <c r="P18" s="186"/>
      <c r="Q18" s="186"/>
      <c r="R18" s="186"/>
      <c r="S18" s="186"/>
      <c r="T18" s="186"/>
    </row>
    <row r="19" spans="1:20" s="33" customFormat="1" ht="13.5" customHeight="1" x14ac:dyDescent="0.15">
      <c r="A19" s="238" t="s">
        <v>19</v>
      </c>
      <c r="B19" s="37" t="s">
        <v>20</v>
      </c>
      <c r="C19" s="155">
        <v>36</v>
      </c>
      <c r="D19" s="39">
        <v>7</v>
      </c>
      <c r="E19" s="40">
        <v>6</v>
      </c>
      <c r="F19" s="40">
        <v>16</v>
      </c>
      <c r="G19" s="40">
        <v>4</v>
      </c>
      <c r="H19" s="40">
        <v>3</v>
      </c>
      <c r="I19" s="41">
        <v>0</v>
      </c>
    </row>
    <row r="20" spans="1:20" s="51" customFormat="1" ht="13.5" customHeight="1" x14ac:dyDescent="0.15">
      <c r="A20" s="239"/>
      <c r="B20" s="50"/>
      <c r="C20" s="158"/>
      <c r="D20" s="142">
        <v>19.444444444444446</v>
      </c>
      <c r="E20" s="152">
        <v>16.666666666666664</v>
      </c>
      <c r="F20" s="152">
        <v>44.444444444444443</v>
      </c>
      <c r="G20" s="152">
        <v>11.111111111111111</v>
      </c>
      <c r="H20" s="152">
        <v>8.3333333333333321</v>
      </c>
      <c r="I20" s="147">
        <v>0</v>
      </c>
      <c r="J20" s="186"/>
      <c r="K20" s="186"/>
      <c r="L20" s="186"/>
      <c r="M20" s="186"/>
      <c r="N20" s="186"/>
      <c r="O20" s="186"/>
      <c r="P20" s="186"/>
      <c r="Q20" s="186"/>
      <c r="R20" s="186"/>
      <c r="S20" s="186"/>
      <c r="T20" s="186"/>
    </row>
    <row r="21" spans="1:20" s="33" customFormat="1" ht="13.5" customHeight="1" x14ac:dyDescent="0.15">
      <c r="A21" s="239"/>
      <c r="B21" s="44" t="s">
        <v>21</v>
      </c>
      <c r="C21" s="156">
        <v>26</v>
      </c>
      <c r="D21" s="45">
        <v>0</v>
      </c>
      <c r="E21" s="46">
        <v>5</v>
      </c>
      <c r="F21" s="46">
        <v>11</v>
      </c>
      <c r="G21" s="46">
        <v>5</v>
      </c>
      <c r="H21" s="46">
        <v>4</v>
      </c>
      <c r="I21" s="47">
        <v>1</v>
      </c>
    </row>
    <row r="22" spans="1:20" s="51" customFormat="1" ht="13.5" customHeight="1" x14ac:dyDescent="0.15">
      <c r="A22" s="239"/>
      <c r="B22" s="50"/>
      <c r="C22" s="158"/>
      <c r="D22" s="142">
        <v>0</v>
      </c>
      <c r="E22" s="152">
        <v>19.230769230769234</v>
      </c>
      <c r="F22" s="152">
        <v>42.307692307692307</v>
      </c>
      <c r="G22" s="152">
        <v>19.230769230769234</v>
      </c>
      <c r="H22" s="152">
        <v>15.384615384615385</v>
      </c>
      <c r="I22" s="147">
        <v>3.8461538461538463</v>
      </c>
      <c r="J22" s="186"/>
      <c r="K22" s="186"/>
      <c r="L22" s="186"/>
      <c r="M22" s="186"/>
      <c r="N22" s="186"/>
      <c r="O22" s="186"/>
      <c r="P22" s="186"/>
      <c r="Q22" s="186"/>
      <c r="R22" s="186"/>
      <c r="S22" s="186"/>
      <c r="T22" s="186"/>
    </row>
    <row r="23" spans="1:20" s="51" customFormat="1" ht="13.5" customHeight="1" x14ac:dyDescent="0.15">
      <c r="A23" s="239"/>
      <c r="B23" s="44" t="s">
        <v>75</v>
      </c>
      <c r="C23" s="156">
        <v>1</v>
      </c>
      <c r="D23" s="45">
        <v>0</v>
      </c>
      <c r="E23" s="46">
        <v>1</v>
      </c>
      <c r="F23" s="46">
        <v>0</v>
      </c>
      <c r="G23" s="46">
        <v>0</v>
      </c>
      <c r="H23" s="46">
        <v>0</v>
      </c>
      <c r="I23" s="47">
        <v>0</v>
      </c>
    </row>
    <row r="24" spans="1:20" s="51" customFormat="1" ht="13.5" customHeight="1" x14ac:dyDescent="0.15">
      <c r="A24" s="239"/>
      <c r="B24" s="50"/>
      <c r="C24" s="158"/>
      <c r="D24" s="142">
        <v>0</v>
      </c>
      <c r="E24" s="152">
        <v>100</v>
      </c>
      <c r="F24" s="152">
        <v>0</v>
      </c>
      <c r="G24" s="152">
        <v>0</v>
      </c>
      <c r="H24" s="152">
        <v>0</v>
      </c>
      <c r="I24" s="147">
        <v>0</v>
      </c>
      <c r="J24" s="186"/>
      <c r="K24" s="186"/>
      <c r="L24" s="186"/>
      <c r="M24" s="186"/>
      <c r="N24" s="186"/>
      <c r="O24" s="186"/>
      <c r="P24" s="186"/>
      <c r="Q24" s="186"/>
      <c r="R24" s="186"/>
      <c r="S24" s="186"/>
      <c r="T24" s="186"/>
    </row>
    <row r="25" spans="1:20" s="33" customFormat="1" ht="13.5" customHeight="1" x14ac:dyDescent="0.15">
      <c r="A25" s="239"/>
      <c r="B25" s="44" t="s">
        <v>8</v>
      </c>
      <c r="C25" s="156">
        <v>3</v>
      </c>
      <c r="D25" s="45">
        <v>0</v>
      </c>
      <c r="E25" s="46">
        <v>0</v>
      </c>
      <c r="F25" s="46">
        <v>2</v>
      </c>
      <c r="G25" s="46">
        <v>0</v>
      </c>
      <c r="H25" s="46">
        <v>1</v>
      </c>
      <c r="I25" s="47">
        <v>0</v>
      </c>
    </row>
    <row r="26" spans="1:20" s="51" customFormat="1" ht="13.5" customHeight="1" thickBot="1" x14ac:dyDescent="0.2">
      <c r="A26" s="240"/>
      <c r="B26" s="52"/>
      <c r="C26" s="157"/>
      <c r="D26" s="149">
        <v>0</v>
      </c>
      <c r="E26" s="214">
        <v>0</v>
      </c>
      <c r="F26" s="214">
        <v>66.666666666666657</v>
      </c>
      <c r="G26" s="214">
        <v>0</v>
      </c>
      <c r="H26" s="214">
        <v>33.333333333333329</v>
      </c>
      <c r="I26" s="154">
        <v>0</v>
      </c>
      <c r="J26" s="186"/>
      <c r="K26" s="186"/>
      <c r="L26" s="186"/>
      <c r="M26" s="186"/>
      <c r="N26" s="186"/>
      <c r="O26" s="186"/>
      <c r="P26" s="186"/>
      <c r="Q26" s="186"/>
      <c r="R26" s="186"/>
      <c r="S26" s="186"/>
      <c r="T26" s="186"/>
    </row>
    <row r="27" spans="1:20" s="33" customFormat="1" ht="13.5" customHeight="1" x14ac:dyDescent="0.15">
      <c r="A27" s="238" t="s">
        <v>22</v>
      </c>
      <c r="B27" s="37" t="s">
        <v>23</v>
      </c>
      <c r="C27" s="155">
        <v>4</v>
      </c>
      <c r="D27" s="39">
        <v>0</v>
      </c>
      <c r="E27" s="40">
        <v>0</v>
      </c>
      <c r="F27" s="40">
        <v>3</v>
      </c>
      <c r="G27" s="40">
        <v>1</v>
      </c>
      <c r="H27" s="40">
        <v>0</v>
      </c>
      <c r="I27" s="41">
        <v>0</v>
      </c>
    </row>
    <row r="28" spans="1:20" s="51" customFormat="1" ht="13.5" customHeight="1" x14ac:dyDescent="0.15">
      <c r="A28" s="239"/>
      <c r="B28" s="50"/>
      <c r="C28" s="158"/>
      <c r="D28" s="142">
        <v>0</v>
      </c>
      <c r="E28" s="152">
        <v>0</v>
      </c>
      <c r="F28" s="152">
        <v>75</v>
      </c>
      <c r="G28" s="152">
        <v>25</v>
      </c>
      <c r="H28" s="152">
        <v>0</v>
      </c>
      <c r="I28" s="147">
        <v>0</v>
      </c>
      <c r="J28" s="186"/>
      <c r="K28" s="186"/>
      <c r="L28" s="186"/>
      <c r="M28" s="186"/>
      <c r="N28" s="186"/>
      <c r="O28" s="186"/>
      <c r="P28" s="186"/>
      <c r="Q28" s="186"/>
      <c r="R28" s="186"/>
      <c r="S28" s="186"/>
      <c r="T28" s="186"/>
    </row>
    <row r="29" spans="1:20" s="33" customFormat="1" ht="13.5" customHeight="1" x14ac:dyDescent="0.15">
      <c r="A29" s="239"/>
      <c r="B29" s="44" t="s">
        <v>24</v>
      </c>
      <c r="C29" s="156">
        <v>7</v>
      </c>
      <c r="D29" s="45">
        <v>1</v>
      </c>
      <c r="E29" s="46">
        <v>2</v>
      </c>
      <c r="F29" s="46">
        <v>0</v>
      </c>
      <c r="G29" s="46">
        <v>4</v>
      </c>
      <c r="H29" s="46">
        <v>0</v>
      </c>
      <c r="I29" s="47">
        <v>0</v>
      </c>
    </row>
    <row r="30" spans="1:20" s="51" customFormat="1" ht="13.5" customHeight="1" x14ac:dyDescent="0.15">
      <c r="A30" s="239"/>
      <c r="B30" s="50"/>
      <c r="C30" s="158"/>
      <c r="D30" s="142">
        <v>14.285714285714285</v>
      </c>
      <c r="E30" s="152">
        <v>28.571428571428569</v>
      </c>
      <c r="F30" s="152">
        <v>0</v>
      </c>
      <c r="G30" s="152">
        <v>57.142857142857139</v>
      </c>
      <c r="H30" s="152">
        <v>0</v>
      </c>
      <c r="I30" s="147">
        <v>0</v>
      </c>
      <c r="J30" s="186"/>
      <c r="K30" s="186"/>
      <c r="L30" s="186"/>
      <c r="M30" s="186"/>
      <c r="N30" s="186"/>
      <c r="O30" s="186"/>
      <c r="P30" s="186"/>
      <c r="Q30" s="186"/>
      <c r="R30" s="186"/>
      <c r="S30" s="186"/>
      <c r="T30" s="186"/>
    </row>
    <row r="31" spans="1:20" s="33" customFormat="1" ht="13.5" customHeight="1" x14ac:dyDescent="0.15">
      <c r="A31" s="239"/>
      <c r="B31" s="44" t="s">
        <v>25</v>
      </c>
      <c r="C31" s="156">
        <v>11</v>
      </c>
      <c r="D31" s="45">
        <v>1</v>
      </c>
      <c r="E31" s="46">
        <v>1</v>
      </c>
      <c r="F31" s="46">
        <v>8</v>
      </c>
      <c r="G31" s="46">
        <v>1</v>
      </c>
      <c r="H31" s="46">
        <v>0</v>
      </c>
      <c r="I31" s="47">
        <v>0</v>
      </c>
    </row>
    <row r="32" spans="1:20" s="51" customFormat="1" ht="13.5" customHeight="1" x14ac:dyDescent="0.15">
      <c r="A32" s="239"/>
      <c r="B32" s="50"/>
      <c r="C32" s="158"/>
      <c r="D32" s="142">
        <v>9.0909090909090917</v>
      </c>
      <c r="E32" s="152">
        <v>9.0909090909090917</v>
      </c>
      <c r="F32" s="152">
        <v>72.727272727272734</v>
      </c>
      <c r="G32" s="152">
        <v>9.0909090909090917</v>
      </c>
      <c r="H32" s="152">
        <v>0</v>
      </c>
      <c r="I32" s="147">
        <v>0</v>
      </c>
      <c r="J32" s="186"/>
      <c r="K32" s="186"/>
      <c r="L32" s="186"/>
      <c r="M32" s="186"/>
      <c r="N32" s="186"/>
      <c r="O32" s="186"/>
      <c r="P32" s="186"/>
      <c r="Q32" s="186"/>
      <c r="R32" s="186"/>
      <c r="S32" s="186"/>
      <c r="T32" s="186"/>
    </row>
    <row r="33" spans="1:20" s="33" customFormat="1" ht="13.5" customHeight="1" x14ac:dyDescent="0.15">
      <c r="A33" s="239"/>
      <c r="B33" s="44" t="s">
        <v>26</v>
      </c>
      <c r="C33" s="156">
        <v>15</v>
      </c>
      <c r="D33" s="45">
        <v>3</v>
      </c>
      <c r="E33" s="46">
        <v>3</v>
      </c>
      <c r="F33" s="46">
        <v>5</v>
      </c>
      <c r="G33" s="46">
        <v>1</v>
      </c>
      <c r="H33" s="46">
        <v>3</v>
      </c>
      <c r="I33" s="47">
        <v>0</v>
      </c>
    </row>
    <row r="34" spans="1:20" s="51" customFormat="1" ht="13.5" customHeight="1" x14ac:dyDescent="0.15">
      <c r="A34" s="239"/>
      <c r="B34" s="50"/>
      <c r="C34" s="158"/>
      <c r="D34" s="142">
        <v>20</v>
      </c>
      <c r="E34" s="152">
        <v>20</v>
      </c>
      <c r="F34" s="152">
        <v>33.333333333333329</v>
      </c>
      <c r="G34" s="152">
        <v>6.666666666666667</v>
      </c>
      <c r="H34" s="152">
        <v>20</v>
      </c>
      <c r="I34" s="147">
        <v>0</v>
      </c>
      <c r="J34" s="186"/>
      <c r="K34" s="186"/>
      <c r="L34" s="186"/>
      <c r="M34" s="186"/>
      <c r="N34" s="186"/>
      <c r="O34" s="186"/>
      <c r="P34" s="186"/>
      <c r="Q34" s="186"/>
      <c r="R34" s="186"/>
      <c r="S34" s="186"/>
      <c r="T34" s="186"/>
    </row>
    <row r="35" spans="1:20" s="33" customFormat="1" ht="13.5" customHeight="1" x14ac:dyDescent="0.15">
      <c r="A35" s="239"/>
      <c r="B35" s="44" t="s">
        <v>27</v>
      </c>
      <c r="C35" s="156">
        <v>17</v>
      </c>
      <c r="D35" s="45">
        <v>2</v>
      </c>
      <c r="E35" s="46">
        <v>4</v>
      </c>
      <c r="F35" s="46">
        <v>6</v>
      </c>
      <c r="G35" s="46">
        <v>2</v>
      </c>
      <c r="H35" s="46">
        <v>2</v>
      </c>
      <c r="I35" s="47">
        <v>1</v>
      </c>
    </row>
    <row r="36" spans="1:20" s="51" customFormat="1" ht="13.5" customHeight="1" x14ac:dyDescent="0.15">
      <c r="A36" s="239"/>
      <c r="B36" s="50"/>
      <c r="C36" s="158"/>
      <c r="D36" s="142">
        <v>11.76470588235294</v>
      </c>
      <c r="E36" s="152">
        <v>23.52941176470588</v>
      </c>
      <c r="F36" s="152">
        <v>35.294117647058826</v>
      </c>
      <c r="G36" s="152">
        <v>11.76470588235294</v>
      </c>
      <c r="H36" s="152">
        <v>11.76470588235294</v>
      </c>
      <c r="I36" s="147">
        <v>5.8823529411764701</v>
      </c>
      <c r="J36" s="186"/>
      <c r="K36" s="186"/>
      <c r="L36" s="186"/>
      <c r="M36" s="186"/>
      <c r="N36" s="186"/>
      <c r="O36" s="186"/>
      <c r="P36" s="186"/>
      <c r="Q36" s="186"/>
      <c r="R36" s="186"/>
      <c r="S36" s="186"/>
      <c r="T36" s="186"/>
    </row>
    <row r="37" spans="1:20" s="33" customFormat="1" ht="13.5" customHeight="1" x14ac:dyDescent="0.15">
      <c r="A37" s="239"/>
      <c r="B37" s="44" t="s">
        <v>28</v>
      </c>
      <c r="C37" s="156">
        <v>10</v>
      </c>
      <c r="D37" s="45">
        <v>0</v>
      </c>
      <c r="E37" s="46">
        <v>2</v>
      </c>
      <c r="F37" s="46">
        <v>5</v>
      </c>
      <c r="G37" s="46">
        <v>0</v>
      </c>
      <c r="H37" s="46">
        <v>3</v>
      </c>
      <c r="I37" s="47">
        <v>0</v>
      </c>
    </row>
    <row r="38" spans="1:20" s="51" customFormat="1" ht="13.5" customHeight="1" x14ac:dyDescent="0.15">
      <c r="A38" s="239"/>
      <c r="B38" s="50"/>
      <c r="C38" s="158"/>
      <c r="D38" s="142">
        <v>0</v>
      </c>
      <c r="E38" s="152">
        <v>20</v>
      </c>
      <c r="F38" s="152">
        <v>50</v>
      </c>
      <c r="G38" s="152">
        <v>0</v>
      </c>
      <c r="H38" s="152">
        <v>30</v>
      </c>
      <c r="I38" s="147">
        <v>0</v>
      </c>
      <c r="J38" s="186"/>
      <c r="K38" s="186"/>
      <c r="L38" s="186"/>
      <c r="M38" s="186"/>
      <c r="N38" s="186"/>
      <c r="O38" s="186"/>
      <c r="P38" s="186"/>
      <c r="Q38" s="186"/>
      <c r="R38" s="186"/>
      <c r="S38" s="186"/>
      <c r="T38" s="186"/>
    </row>
    <row r="39" spans="1:20" s="33" customFormat="1" ht="13.5" customHeight="1" x14ac:dyDescent="0.15">
      <c r="A39" s="239"/>
      <c r="B39" s="44" t="s">
        <v>8</v>
      </c>
      <c r="C39" s="156">
        <v>2</v>
      </c>
      <c r="D39" s="45">
        <v>0</v>
      </c>
      <c r="E39" s="46">
        <v>0</v>
      </c>
      <c r="F39" s="46">
        <v>2</v>
      </c>
      <c r="G39" s="46">
        <v>0</v>
      </c>
      <c r="H39" s="46">
        <v>0</v>
      </c>
      <c r="I39" s="47">
        <v>0</v>
      </c>
    </row>
    <row r="40" spans="1:20" s="51" customFormat="1" ht="13.5" customHeight="1" thickBot="1" x14ac:dyDescent="0.2">
      <c r="A40" s="240"/>
      <c r="B40" s="52"/>
      <c r="C40" s="157"/>
      <c r="D40" s="149">
        <v>0</v>
      </c>
      <c r="E40" s="214">
        <v>0</v>
      </c>
      <c r="F40" s="214">
        <v>100</v>
      </c>
      <c r="G40" s="214">
        <v>0</v>
      </c>
      <c r="H40" s="214">
        <v>0</v>
      </c>
      <c r="I40" s="154">
        <v>0</v>
      </c>
      <c r="J40" s="186"/>
      <c r="K40" s="186"/>
      <c r="L40" s="186"/>
      <c r="M40" s="186"/>
      <c r="N40" s="186"/>
      <c r="O40" s="186"/>
      <c r="P40" s="186"/>
      <c r="Q40" s="186"/>
      <c r="R40" s="186"/>
      <c r="S40" s="186"/>
      <c r="T40" s="186"/>
    </row>
    <row r="41" spans="1:20" s="33" customFormat="1" ht="13.5" customHeight="1" x14ac:dyDescent="0.15">
      <c r="A41" s="239" t="s">
        <v>29</v>
      </c>
      <c r="B41" s="44" t="s">
        <v>30</v>
      </c>
      <c r="C41" s="156">
        <v>2</v>
      </c>
      <c r="D41" s="45">
        <v>0</v>
      </c>
      <c r="E41" s="46">
        <v>0</v>
      </c>
      <c r="F41" s="46">
        <v>2</v>
      </c>
      <c r="G41" s="46">
        <v>0</v>
      </c>
      <c r="H41" s="46">
        <v>0</v>
      </c>
      <c r="I41" s="47">
        <v>0</v>
      </c>
    </row>
    <row r="42" spans="1:20" s="51" customFormat="1" ht="13.5" customHeight="1" x14ac:dyDescent="0.15">
      <c r="A42" s="239"/>
      <c r="B42" s="50"/>
      <c r="C42" s="158"/>
      <c r="D42" s="142">
        <v>0</v>
      </c>
      <c r="E42" s="152">
        <v>0</v>
      </c>
      <c r="F42" s="152">
        <v>100</v>
      </c>
      <c r="G42" s="152">
        <v>0</v>
      </c>
      <c r="H42" s="152">
        <v>0</v>
      </c>
      <c r="I42" s="147">
        <v>0</v>
      </c>
      <c r="J42" s="186"/>
      <c r="K42" s="186"/>
      <c r="L42" s="186"/>
      <c r="M42" s="186"/>
      <c r="N42" s="186"/>
      <c r="O42" s="186"/>
      <c r="P42" s="186"/>
      <c r="Q42" s="186"/>
      <c r="R42" s="186"/>
      <c r="S42" s="186"/>
      <c r="T42" s="186"/>
    </row>
    <row r="43" spans="1:20" s="51" customFormat="1" ht="13.5" customHeight="1" x14ac:dyDescent="0.15">
      <c r="A43" s="239"/>
      <c r="B43" s="44" t="s">
        <v>76</v>
      </c>
      <c r="C43" s="156">
        <v>13</v>
      </c>
      <c r="D43" s="45">
        <v>3</v>
      </c>
      <c r="E43" s="46">
        <v>2</v>
      </c>
      <c r="F43" s="46">
        <v>6</v>
      </c>
      <c r="G43" s="46">
        <v>1</v>
      </c>
      <c r="H43" s="46">
        <v>1</v>
      </c>
      <c r="I43" s="47">
        <v>0</v>
      </c>
      <c r="J43" s="33"/>
      <c r="K43" s="33"/>
      <c r="L43" s="33"/>
      <c r="M43" s="33"/>
      <c r="N43" s="33"/>
      <c r="O43" s="33"/>
      <c r="P43" s="33"/>
      <c r="Q43" s="33"/>
      <c r="R43" s="33"/>
      <c r="S43" s="33"/>
      <c r="T43" s="33"/>
    </row>
    <row r="44" spans="1:20" s="51" customFormat="1" ht="13.5" customHeight="1" x14ac:dyDescent="0.15">
      <c r="A44" s="239"/>
      <c r="B44" s="50"/>
      <c r="C44" s="158"/>
      <c r="D44" s="142">
        <v>23.076923076923077</v>
      </c>
      <c r="E44" s="152">
        <v>15.384615384615385</v>
      </c>
      <c r="F44" s="152">
        <v>46.153846153846153</v>
      </c>
      <c r="G44" s="152">
        <v>7.6923076923076925</v>
      </c>
      <c r="H44" s="152">
        <v>7.6923076923076925</v>
      </c>
      <c r="I44" s="147">
        <v>0</v>
      </c>
      <c r="J44" s="186"/>
      <c r="K44" s="186"/>
      <c r="L44" s="186"/>
      <c r="M44" s="186"/>
      <c r="N44" s="186"/>
      <c r="O44" s="186"/>
      <c r="P44" s="186"/>
      <c r="Q44" s="186"/>
      <c r="R44" s="186"/>
      <c r="S44" s="186"/>
      <c r="T44" s="186"/>
    </row>
    <row r="45" spans="1:20" s="33" customFormat="1" ht="13.5" customHeight="1" x14ac:dyDescent="0.15">
      <c r="A45" s="239"/>
      <c r="B45" s="44" t="s">
        <v>31</v>
      </c>
      <c r="C45" s="156">
        <v>5</v>
      </c>
      <c r="D45" s="45">
        <v>1</v>
      </c>
      <c r="E45" s="46">
        <v>0</v>
      </c>
      <c r="F45" s="46">
        <v>3</v>
      </c>
      <c r="G45" s="46">
        <v>0</v>
      </c>
      <c r="H45" s="46">
        <v>1</v>
      </c>
      <c r="I45" s="47">
        <v>0</v>
      </c>
    </row>
    <row r="46" spans="1:20" s="51" customFormat="1" ht="13.5" customHeight="1" x14ac:dyDescent="0.15">
      <c r="A46" s="239"/>
      <c r="B46" s="50"/>
      <c r="C46" s="158"/>
      <c r="D46" s="142">
        <v>20</v>
      </c>
      <c r="E46" s="152">
        <v>0</v>
      </c>
      <c r="F46" s="152">
        <v>60</v>
      </c>
      <c r="G46" s="152">
        <v>0</v>
      </c>
      <c r="H46" s="152">
        <v>20</v>
      </c>
      <c r="I46" s="147">
        <v>0</v>
      </c>
      <c r="J46" s="186"/>
      <c r="K46" s="186"/>
      <c r="L46" s="186"/>
      <c r="M46" s="186"/>
      <c r="N46" s="186"/>
      <c r="O46" s="186"/>
      <c r="P46" s="186"/>
      <c r="Q46" s="186"/>
      <c r="R46" s="186"/>
      <c r="S46" s="186"/>
      <c r="T46" s="186"/>
    </row>
    <row r="47" spans="1:20" s="33" customFormat="1" ht="13.5" customHeight="1" x14ac:dyDescent="0.15">
      <c r="A47" s="239"/>
      <c r="B47" s="44" t="s">
        <v>32</v>
      </c>
      <c r="C47" s="156">
        <v>5</v>
      </c>
      <c r="D47" s="45">
        <v>1</v>
      </c>
      <c r="E47" s="46">
        <v>1</v>
      </c>
      <c r="F47" s="46">
        <v>1</v>
      </c>
      <c r="G47" s="46">
        <v>2</v>
      </c>
      <c r="H47" s="46">
        <v>0</v>
      </c>
      <c r="I47" s="47">
        <v>0</v>
      </c>
    </row>
    <row r="48" spans="1:20" s="51" customFormat="1" ht="13.5" customHeight="1" x14ac:dyDescent="0.15">
      <c r="A48" s="239"/>
      <c r="B48" s="50"/>
      <c r="C48" s="158"/>
      <c r="D48" s="142">
        <v>20</v>
      </c>
      <c r="E48" s="152">
        <v>20</v>
      </c>
      <c r="F48" s="152">
        <v>20</v>
      </c>
      <c r="G48" s="152">
        <v>40</v>
      </c>
      <c r="H48" s="152">
        <v>0</v>
      </c>
      <c r="I48" s="147">
        <v>0</v>
      </c>
      <c r="J48" s="186"/>
      <c r="K48" s="186"/>
      <c r="L48" s="186"/>
      <c r="M48" s="186"/>
      <c r="N48" s="186"/>
      <c r="O48" s="186"/>
      <c r="P48" s="186"/>
      <c r="Q48" s="186"/>
      <c r="R48" s="186"/>
      <c r="S48" s="186"/>
      <c r="T48" s="186"/>
    </row>
    <row r="49" spans="1:20" s="33" customFormat="1" ht="13.5" customHeight="1" x14ac:dyDescent="0.15">
      <c r="A49" s="239"/>
      <c r="B49" s="44" t="s">
        <v>33</v>
      </c>
      <c r="C49" s="156">
        <v>16</v>
      </c>
      <c r="D49" s="45">
        <v>1</v>
      </c>
      <c r="E49" s="46">
        <v>2</v>
      </c>
      <c r="F49" s="46">
        <v>8</v>
      </c>
      <c r="G49" s="46">
        <v>4</v>
      </c>
      <c r="H49" s="46">
        <v>1</v>
      </c>
      <c r="I49" s="47">
        <v>0</v>
      </c>
    </row>
    <row r="50" spans="1:20" s="51" customFormat="1" ht="13.5" customHeight="1" x14ac:dyDescent="0.15">
      <c r="A50" s="239"/>
      <c r="B50" s="50"/>
      <c r="C50" s="158"/>
      <c r="D50" s="142">
        <v>6.25</v>
      </c>
      <c r="E50" s="152">
        <v>12.5</v>
      </c>
      <c r="F50" s="152">
        <v>50</v>
      </c>
      <c r="G50" s="152">
        <v>25</v>
      </c>
      <c r="H50" s="152">
        <v>6.25</v>
      </c>
      <c r="I50" s="147">
        <v>0</v>
      </c>
      <c r="J50" s="186"/>
      <c r="K50" s="186"/>
      <c r="L50" s="186"/>
      <c r="M50" s="186"/>
      <c r="N50" s="186"/>
      <c r="O50" s="186"/>
      <c r="P50" s="186"/>
      <c r="Q50" s="186"/>
      <c r="R50" s="186"/>
      <c r="S50" s="186"/>
      <c r="T50" s="186"/>
    </row>
    <row r="51" spans="1:20" s="33" customFormat="1" ht="13.5" customHeight="1" x14ac:dyDescent="0.15">
      <c r="A51" s="239"/>
      <c r="B51" s="44" t="s">
        <v>34</v>
      </c>
      <c r="C51" s="156">
        <v>5</v>
      </c>
      <c r="D51" s="45">
        <v>0</v>
      </c>
      <c r="E51" s="46">
        <v>0</v>
      </c>
      <c r="F51" s="46">
        <v>2</v>
      </c>
      <c r="G51" s="46">
        <v>1</v>
      </c>
      <c r="H51" s="46">
        <v>2</v>
      </c>
      <c r="I51" s="47">
        <v>0</v>
      </c>
    </row>
    <row r="52" spans="1:20" s="51" customFormat="1" ht="13.5" customHeight="1" x14ac:dyDescent="0.15">
      <c r="A52" s="239"/>
      <c r="B52" s="50"/>
      <c r="C52" s="158"/>
      <c r="D52" s="142">
        <v>0</v>
      </c>
      <c r="E52" s="152">
        <v>0</v>
      </c>
      <c r="F52" s="152">
        <v>40</v>
      </c>
      <c r="G52" s="152">
        <v>20</v>
      </c>
      <c r="H52" s="152">
        <v>40</v>
      </c>
      <c r="I52" s="147">
        <v>0</v>
      </c>
      <c r="J52" s="186"/>
      <c r="K52" s="186"/>
      <c r="L52" s="186"/>
      <c r="M52" s="186"/>
      <c r="N52" s="186"/>
      <c r="O52" s="186"/>
      <c r="P52" s="186"/>
      <c r="Q52" s="186"/>
      <c r="R52" s="186"/>
      <c r="S52" s="186"/>
      <c r="T52" s="186"/>
    </row>
    <row r="53" spans="1:20" s="33" customFormat="1" ht="13.5" customHeight="1" x14ac:dyDescent="0.15">
      <c r="A53" s="239"/>
      <c r="B53" s="44" t="s">
        <v>35</v>
      </c>
      <c r="C53" s="156">
        <v>2</v>
      </c>
      <c r="D53" s="45">
        <v>0</v>
      </c>
      <c r="E53" s="46">
        <v>1</v>
      </c>
      <c r="F53" s="46">
        <v>1</v>
      </c>
      <c r="G53" s="46">
        <v>0</v>
      </c>
      <c r="H53" s="46">
        <v>0</v>
      </c>
      <c r="I53" s="47">
        <v>0</v>
      </c>
    </row>
    <row r="54" spans="1:20" s="51" customFormat="1" ht="13.5" customHeight="1" x14ac:dyDescent="0.15">
      <c r="A54" s="239"/>
      <c r="B54" s="50"/>
      <c r="C54" s="158"/>
      <c r="D54" s="142">
        <v>0</v>
      </c>
      <c r="E54" s="152">
        <v>50</v>
      </c>
      <c r="F54" s="152">
        <v>50</v>
      </c>
      <c r="G54" s="152">
        <v>0</v>
      </c>
      <c r="H54" s="152">
        <v>0</v>
      </c>
      <c r="I54" s="147">
        <v>0</v>
      </c>
      <c r="J54" s="186"/>
      <c r="K54" s="186"/>
      <c r="L54" s="186"/>
      <c r="M54" s="186"/>
      <c r="N54" s="186"/>
      <c r="O54" s="186"/>
      <c r="P54" s="186"/>
      <c r="Q54" s="186"/>
      <c r="R54" s="186"/>
      <c r="S54" s="186"/>
      <c r="T54" s="186"/>
    </row>
    <row r="55" spans="1:20" s="33" customFormat="1" ht="13.5" customHeight="1" x14ac:dyDescent="0.15">
      <c r="A55" s="239"/>
      <c r="B55" s="44" t="s">
        <v>36</v>
      </c>
      <c r="C55" s="156">
        <v>9</v>
      </c>
      <c r="D55" s="45">
        <v>0</v>
      </c>
      <c r="E55" s="46">
        <v>3</v>
      </c>
      <c r="F55" s="46">
        <v>3</v>
      </c>
      <c r="G55" s="46">
        <v>1</v>
      </c>
      <c r="H55" s="46">
        <v>2</v>
      </c>
      <c r="I55" s="47">
        <v>0</v>
      </c>
    </row>
    <row r="56" spans="1:20" s="51" customFormat="1" ht="13.5" customHeight="1" x14ac:dyDescent="0.15">
      <c r="A56" s="239"/>
      <c r="B56" s="50"/>
      <c r="C56" s="158"/>
      <c r="D56" s="142">
        <v>0</v>
      </c>
      <c r="E56" s="152">
        <v>33.333333333333329</v>
      </c>
      <c r="F56" s="152">
        <v>33.333333333333329</v>
      </c>
      <c r="G56" s="152">
        <v>11.111111111111111</v>
      </c>
      <c r="H56" s="152">
        <v>22.222222222222221</v>
      </c>
      <c r="I56" s="147">
        <v>0</v>
      </c>
      <c r="J56" s="186"/>
      <c r="K56" s="186"/>
      <c r="L56" s="186"/>
      <c r="M56" s="186"/>
      <c r="N56" s="186"/>
      <c r="O56" s="186"/>
      <c r="P56" s="186"/>
      <c r="Q56" s="186"/>
      <c r="R56" s="186"/>
      <c r="S56" s="186"/>
      <c r="T56" s="186"/>
    </row>
    <row r="57" spans="1:20" s="33" customFormat="1" ht="13.5" customHeight="1" x14ac:dyDescent="0.15">
      <c r="A57" s="239"/>
      <c r="B57" s="44" t="s">
        <v>37</v>
      </c>
      <c r="C57" s="156">
        <v>15</v>
      </c>
      <c r="D57" s="45">
        <v>2</v>
      </c>
      <c r="E57" s="46">
        <v>4</v>
      </c>
      <c r="F57" s="46">
        <v>5</v>
      </c>
      <c r="G57" s="46">
        <v>1</v>
      </c>
      <c r="H57" s="46">
        <v>2</v>
      </c>
      <c r="I57" s="47">
        <v>1</v>
      </c>
    </row>
    <row r="58" spans="1:20" s="51" customFormat="1" ht="13.5" customHeight="1" thickBot="1" x14ac:dyDescent="0.2">
      <c r="A58" s="240"/>
      <c r="B58" s="52"/>
      <c r="C58" s="157"/>
      <c r="D58" s="149">
        <v>13.333333333333334</v>
      </c>
      <c r="E58" s="214">
        <v>26.666666666666668</v>
      </c>
      <c r="F58" s="214">
        <v>33.333333333333329</v>
      </c>
      <c r="G58" s="214">
        <v>6.666666666666667</v>
      </c>
      <c r="H58" s="214">
        <v>13.333333333333334</v>
      </c>
      <c r="I58" s="154">
        <v>6.666666666666667</v>
      </c>
      <c r="J58" s="186"/>
      <c r="K58" s="186"/>
      <c r="L58" s="186"/>
      <c r="M58" s="186"/>
      <c r="N58" s="186"/>
      <c r="O58" s="186"/>
      <c r="P58" s="186"/>
      <c r="Q58" s="186"/>
      <c r="R58" s="186"/>
      <c r="S58" s="186"/>
      <c r="T58" s="186"/>
    </row>
    <row r="59" spans="1:20" s="33" customFormat="1" ht="13.5" customHeight="1" x14ac:dyDescent="0.15">
      <c r="A59" s="241" t="s">
        <v>91</v>
      </c>
      <c r="B59" s="44" t="s">
        <v>39</v>
      </c>
      <c r="C59" s="156">
        <v>34</v>
      </c>
      <c r="D59" s="45">
        <v>4</v>
      </c>
      <c r="E59" s="46">
        <v>8</v>
      </c>
      <c r="F59" s="46">
        <v>15</v>
      </c>
      <c r="G59" s="46">
        <v>5</v>
      </c>
      <c r="H59" s="46">
        <v>2</v>
      </c>
      <c r="I59" s="47">
        <v>0</v>
      </c>
    </row>
    <row r="60" spans="1:20" s="51" customFormat="1" ht="13.5" customHeight="1" x14ac:dyDescent="0.15">
      <c r="A60" s="241"/>
      <c r="B60" s="50" t="s">
        <v>40</v>
      </c>
      <c r="C60" s="158"/>
      <c r="D60" s="142">
        <v>11.76470588235294</v>
      </c>
      <c r="E60" s="152">
        <v>23.52941176470588</v>
      </c>
      <c r="F60" s="152">
        <v>44.117647058823529</v>
      </c>
      <c r="G60" s="152">
        <v>14.705882352941178</v>
      </c>
      <c r="H60" s="152">
        <v>5.8823529411764701</v>
      </c>
      <c r="I60" s="147">
        <v>0</v>
      </c>
      <c r="J60" s="186"/>
      <c r="K60" s="186"/>
      <c r="L60" s="186"/>
      <c r="M60" s="186"/>
      <c r="N60" s="186"/>
      <c r="O60" s="186"/>
      <c r="P60" s="186"/>
      <c r="Q60" s="186"/>
      <c r="R60" s="186"/>
      <c r="S60" s="186"/>
      <c r="T60" s="186"/>
    </row>
    <row r="61" spans="1:20" s="33" customFormat="1" ht="13.5" customHeight="1" x14ac:dyDescent="0.15">
      <c r="A61" s="241"/>
      <c r="B61" s="44" t="s">
        <v>41</v>
      </c>
      <c r="C61" s="156">
        <v>14</v>
      </c>
      <c r="D61" s="45">
        <v>3</v>
      </c>
      <c r="E61" s="46">
        <v>1</v>
      </c>
      <c r="F61" s="46">
        <v>7</v>
      </c>
      <c r="G61" s="46">
        <v>2</v>
      </c>
      <c r="H61" s="46">
        <v>1</v>
      </c>
      <c r="I61" s="47">
        <v>0</v>
      </c>
    </row>
    <row r="62" spans="1:20" s="51" customFormat="1" ht="13.5" customHeight="1" x14ac:dyDescent="0.15">
      <c r="A62" s="241"/>
      <c r="B62" s="50" t="s">
        <v>40</v>
      </c>
      <c r="C62" s="158"/>
      <c r="D62" s="142">
        <v>21.428571428571427</v>
      </c>
      <c r="E62" s="152">
        <v>7.1428571428571423</v>
      </c>
      <c r="F62" s="152">
        <v>50</v>
      </c>
      <c r="G62" s="152">
        <v>14.285714285714285</v>
      </c>
      <c r="H62" s="152">
        <v>7.1428571428571423</v>
      </c>
      <c r="I62" s="147">
        <v>0</v>
      </c>
      <c r="J62" s="186"/>
      <c r="K62" s="186"/>
      <c r="L62" s="186"/>
      <c r="M62" s="186"/>
      <c r="N62" s="186"/>
      <c r="O62" s="186"/>
      <c r="P62" s="186"/>
      <c r="Q62" s="186"/>
      <c r="R62" s="186"/>
      <c r="S62" s="186"/>
      <c r="T62" s="186"/>
    </row>
    <row r="63" spans="1:20" s="33" customFormat="1" ht="13.5" customHeight="1" x14ac:dyDescent="0.15">
      <c r="A63" s="241"/>
      <c r="B63" s="44" t="s">
        <v>42</v>
      </c>
      <c r="C63" s="156">
        <v>18</v>
      </c>
      <c r="D63" s="45">
        <v>0</v>
      </c>
      <c r="E63" s="46">
        <v>3</v>
      </c>
      <c r="F63" s="46">
        <v>7</v>
      </c>
      <c r="G63" s="46">
        <v>2</v>
      </c>
      <c r="H63" s="46">
        <v>5</v>
      </c>
      <c r="I63" s="47">
        <v>1</v>
      </c>
    </row>
    <row r="64" spans="1:20" s="51" customFormat="1" ht="13.5" customHeight="1" thickBot="1" x14ac:dyDescent="0.2">
      <c r="A64" s="242"/>
      <c r="B64" s="52"/>
      <c r="C64" s="157"/>
      <c r="D64" s="149">
        <v>0</v>
      </c>
      <c r="E64" s="214">
        <v>16.666666666666664</v>
      </c>
      <c r="F64" s="214">
        <v>38.888888888888893</v>
      </c>
      <c r="G64" s="214">
        <v>11.111111111111111</v>
      </c>
      <c r="H64" s="214">
        <v>27.777777777777779</v>
      </c>
      <c r="I64" s="154">
        <v>5.5555555555555554</v>
      </c>
      <c r="J64" s="186"/>
      <c r="K64" s="186"/>
      <c r="L64" s="186"/>
      <c r="M64" s="186"/>
      <c r="N64" s="186"/>
      <c r="O64" s="186"/>
      <c r="P64" s="186"/>
      <c r="Q64" s="186"/>
      <c r="R64" s="186"/>
      <c r="S64" s="186"/>
      <c r="T64" s="186"/>
    </row>
    <row r="65" spans="1:20" s="33" customFormat="1" ht="13.5" customHeight="1" x14ac:dyDescent="0.15">
      <c r="A65" s="241" t="s">
        <v>89</v>
      </c>
      <c r="B65" s="44" t="s">
        <v>77</v>
      </c>
      <c r="C65" s="156">
        <v>8</v>
      </c>
      <c r="D65" s="45">
        <v>0</v>
      </c>
      <c r="E65" s="46">
        <v>1</v>
      </c>
      <c r="F65" s="46">
        <v>4</v>
      </c>
      <c r="G65" s="46">
        <v>2</v>
      </c>
      <c r="H65" s="46">
        <v>1</v>
      </c>
      <c r="I65" s="47">
        <v>0</v>
      </c>
    </row>
    <row r="66" spans="1:20" s="51" customFormat="1" ht="13.5" customHeight="1" x14ac:dyDescent="0.15">
      <c r="A66" s="239"/>
      <c r="B66" s="50"/>
      <c r="C66" s="158"/>
      <c r="D66" s="142">
        <v>0</v>
      </c>
      <c r="E66" s="152">
        <v>12.5</v>
      </c>
      <c r="F66" s="152">
        <v>50</v>
      </c>
      <c r="G66" s="152">
        <v>25</v>
      </c>
      <c r="H66" s="152">
        <v>12.5</v>
      </c>
      <c r="I66" s="147">
        <v>0</v>
      </c>
      <c r="J66" s="186"/>
      <c r="K66" s="186"/>
      <c r="L66" s="186"/>
      <c r="M66" s="186"/>
      <c r="N66" s="186"/>
      <c r="O66" s="186"/>
      <c r="P66" s="186"/>
      <c r="Q66" s="186"/>
      <c r="R66" s="186"/>
      <c r="S66" s="186"/>
      <c r="T66" s="186"/>
    </row>
    <row r="67" spans="1:20" s="33" customFormat="1" ht="13.5" customHeight="1" x14ac:dyDescent="0.15">
      <c r="A67" s="239"/>
      <c r="B67" s="44" t="s">
        <v>78</v>
      </c>
      <c r="C67" s="156">
        <v>20</v>
      </c>
      <c r="D67" s="45">
        <v>1</v>
      </c>
      <c r="E67" s="46">
        <v>3</v>
      </c>
      <c r="F67" s="46">
        <v>10</v>
      </c>
      <c r="G67" s="46">
        <v>1</v>
      </c>
      <c r="H67" s="46">
        <v>4</v>
      </c>
      <c r="I67" s="47">
        <v>1</v>
      </c>
    </row>
    <row r="68" spans="1:20" s="51" customFormat="1" ht="13.5" customHeight="1" x14ac:dyDescent="0.15">
      <c r="A68" s="239"/>
      <c r="B68" s="50"/>
      <c r="C68" s="158"/>
      <c r="D68" s="142">
        <v>5</v>
      </c>
      <c r="E68" s="152">
        <v>15</v>
      </c>
      <c r="F68" s="152">
        <v>50</v>
      </c>
      <c r="G68" s="152">
        <v>5</v>
      </c>
      <c r="H68" s="152">
        <v>20</v>
      </c>
      <c r="I68" s="147">
        <v>5</v>
      </c>
      <c r="J68" s="186"/>
      <c r="K68" s="186"/>
      <c r="L68" s="186"/>
      <c r="M68" s="186"/>
      <c r="N68" s="186"/>
      <c r="O68" s="186"/>
      <c r="P68" s="186"/>
      <c r="Q68" s="186"/>
      <c r="R68" s="186"/>
      <c r="S68" s="186"/>
      <c r="T68" s="186"/>
    </row>
    <row r="69" spans="1:20" s="51" customFormat="1" ht="13.5" customHeight="1" x14ac:dyDescent="0.15">
      <c r="A69" s="239"/>
      <c r="B69" s="44" t="s">
        <v>79</v>
      </c>
      <c r="C69" s="156">
        <v>37</v>
      </c>
      <c r="D69" s="45">
        <v>6</v>
      </c>
      <c r="E69" s="46">
        <v>8</v>
      </c>
      <c r="F69" s="46">
        <v>15</v>
      </c>
      <c r="G69" s="46">
        <v>6</v>
      </c>
      <c r="H69" s="46">
        <v>2</v>
      </c>
      <c r="I69" s="47">
        <v>0</v>
      </c>
      <c r="J69" s="33"/>
      <c r="K69" s="33"/>
      <c r="L69" s="33"/>
      <c r="M69" s="33"/>
      <c r="N69" s="33"/>
      <c r="O69" s="33"/>
      <c r="P69" s="33"/>
      <c r="Q69" s="33"/>
      <c r="R69" s="33"/>
      <c r="S69" s="33"/>
      <c r="T69" s="33"/>
    </row>
    <row r="70" spans="1:20" s="51" customFormat="1" ht="13.5" customHeight="1" x14ac:dyDescent="0.15">
      <c r="A70" s="239"/>
      <c r="B70" s="50"/>
      <c r="C70" s="158"/>
      <c r="D70" s="142">
        <v>16.216216216216218</v>
      </c>
      <c r="E70" s="152">
        <v>21.621621621621621</v>
      </c>
      <c r="F70" s="152">
        <v>40.54054054054054</v>
      </c>
      <c r="G70" s="152">
        <v>16.216216216216218</v>
      </c>
      <c r="H70" s="152">
        <v>5.4054054054054053</v>
      </c>
      <c r="I70" s="147">
        <v>0</v>
      </c>
      <c r="J70" s="186"/>
      <c r="K70" s="186"/>
      <c r="L70" s="186"/>
      <c r="M70" s="186"/>
      <c r="N70" s="186"/>
      <c r="O70" s="186"/>
      <c r="P70" s="186"/>
      <c r="Q70" s="186"/>
      <c r="R70" s="186"/>
      <c r="S70" s="186"/>
      <c r="T70" s="186"/>
    </row>
    <row r="71" spans="1:20" s="33" customFormat="1" ht="13.5" customHeight="1" x14ac:dyDescent="0.15">
      <c r="A71" s="239"/>
      <c r="B71" s="44" t="s">
        <v>38</v>
      </c>
      <c r="C71" s="156">
        <v>1</v>
      </c>
      <c r="D71" s="45">
        <v>0</v>
      </c>
      <c r="E71" s="46">
        <v>0</v>
      </c>
      <c r="F71" s="46">
        <v>0</v>
      </c>
      <c r="G71" s="46">
        <v>0</v>
      </c>
      <c r="H71" s="46">
        <v>1</v>
      </c>
      <c r="I71" s="47">
        <v>0</v>
      </c>
    </row>
    <row r="72" spans="1:20" s="51" customFormat="1" ht="13.5" customHeight="1" thickBot="1" x14ac:dyDescent="0.2">
      <c r="A72" s="240"/>
      <c r="B72" s="52"/>
      <c r="C72" s="157"/>
      <c r="D72" s="149">
        <v>0</v>
      </c>
      <c r="E72" s="214">
        <v>0</v>
      </c>
      <c r="F72" s="214">
        <v>0</v>
      </c>
      <c r="G72" s="214">
        <v>0</v>
      </c>
      <c r="H72" s="214">
        <v>100</v>
      </c>
      <c r="I72" s="154">
        <v>0</v>
      </c>
      <c r="J72" s="186"/>
      <c r="K72" s="186"/>
      <c r="L72" s="186"/>
      <c r="M72" s="186"/>
      <c r="N72" s="186"/>
      <c r="O72" s="186"/>
      <c r="P72" s="186"/>
      <c r="Q72" s="186"/>
      <c r="R72" s="186"/>
      <c r="S72" s="186"/>
      <c r="T72" s="186"/>
    </row>
    <row r="73" spans="1:20" ht="13.5" customHeight="1" x14ac:dyDescent="0.15">
      <c r="A73" s="241" t="s">
        <v>90</v>
      </c>
      <c r="B73" s="44" t="s">
        <v>80</v>
      </c>
      <c r="C73" s="156">
        <v>29</v>
      </c>
      <c r="D73" s="45">
        <v>3</v>
      </c>
      <c r="E73" s="46">
        <v>5</v>
      </c>
      <c r="F73" s="46">
        <v>12</v>
      </c>
      <c r="G73" s="46">
        <v>3</v>
      </c>
      <c r="H73" s="46">
        <v>6</v>
      </c>
      <c r="I73" s="47">
        <v>0</v>
      </c>
    </row>
    <row r="74" spans="1:20" ht="13.5" customHeight="1" x14ac:dyDescent="0.15">
      <c r="A74" s="239"/>
      <c r="B74" s="50"/>
      <c r="C74" s="158"/>
      <c r="D74" s="142">
        <v>10.344827586206897</v>
      </c>
      <c r="E74" s="152">
        <v>17.241379310344829</v>
      </c>
      <c r="F74" s="152">
        <v>41.379310344827587</v>
      </c>
      <c r="G74" s="152">
        <v>10.344827586206897</v>
      </c>
      <c r="H74" s="152">
        <v>20.689655172413794</v>
      </c>
      <c r="I74" s="147">
        <v>0</v>
      </c>
      <c r="J74" s="186"/>
      <c r="K74" s="186"/>
      <c r="L74" s="186"/>
      <c r="M74" s="186"/>
      <c r="N74" s="186"/>
      <c r="O74" s="186"/>
      <c r="P74" s="186"/>
      <c r="Q74" s="186"/>
      <c r="R74" s="186"/>
      <c r="S74" s="186"/>
      <c r="T74" s="186"/>
    </row>
    <row r="75" spans="1:20" ht="13.5" customHeight="1" x14ac:dyDescent="0.15">
      <c r="A75" s="239"/>
      <c r="B75" s="44" t="s">
        <v>81</v>
      </c>
      <c r="C75" s="156">
        <v>20</v>
      </c>
      <c r="D75" s="45">
        <v>2</v>
      </c>
      <c r="E75" s="46">
        <v>4</v>
      </c>
      <c r="F75" s="46">
        <v>11</v>
      </c>
      <c r="G75" s="46">
        <v>3</v>
      </c>
      <c r="H75" s="46">
        <v>0</v>
      </c>
      <c r="I75" s="47">
        <v>0</v>
      </c>
    </row>
    <row r="76" spans="1:20" ht="13.5" customHeight="1" x14ac:dyDescent="0.15">
      <c r="A76" s="239"/>
      <c r="B76" s="50" t="s">
        <v>82</v>
      </c>
      <c r="C76" s="158"/>
      <c r="D76" s="142">
        <v>10</v>
      </c>
      <c r="E76" s="152">
        <v>20</v>
      </c>
      <c r="F76" s="152">
        <v>55.000000000000007</v>
      </c>
      <c r="G76" s="152">
        <v>15</v>
      </c>
      <c r="H76" s="152">
        <v>0</v>
      </c>
      <c r="I76" s="147">
        <v>0</v>
      </c>
      <c r="J76" s="186"/>
      <c r="K76" s="186"/>
      <c r="L76" s="186"/>
      <c r="M76" s="186"/>
      <c r="N76" s="186"/>
      <c r="O76" s="186"/>
      <c r="P76" s="186"/>
      <c r="Q76" s="186"/>
      <c r="R76" s="186"/>
      <c r="S76" s="186"/>
      <c r="T76" s="186"/>
    </row>
    <row r="77" spans="1:20" ht="13.5" customHeight="1" x14ac:dyDescent="0.15">
      <c r="A77" s="239"/>
      <c r="B77" s="44" t="s">
        <v>83</v>
      </c>
      <c r="C77" s="156">
        <v>12</v>
      </c>
      <c r="D77" s="45">
        <v>2</v>
      </c>
      <c r="E77" s="46">
        <v>2</v>
      </c>
      <c r="F77" s="46">
        <v>4</v>
      </c>
      <c r="G77" s="46">
        <v>2</v>
      </c>
      <c r="H77" s="46">
        <v>2</v>
      </c>
      <c r="I77" s="47">
        <v>0</v>
      </c>
    </row>
    <row r="78" spans="1:20" ht="13.5" customHeight="1" x14ac:dyDescent="0.15">
      <c r="A78" s="239"/>
      <c r="B78" s="50"/>
      <c r="C78" s="158"/>
      <c r="D78" s="142">
        <v>16.666666666666664</v>
      </c>
      <c r="E78" s="152">
        <v>16.666666666666664</v>
      </c>
      <c r="F78" s="152">
        <v>33.333333333333329</v>
      </c>
      <c r="G78" s="152">
        <v>16.666666666666664</v>
      </c>
      <c r="H78" s="152">
        <v>16.666666666666664</v>
      </c>
      <c r="I78" s="147">
        <v>0</v>
      </c>
      <c r="J78" s="186"/>
      <c r="K78" s="186"/>
      <c r="L78" s="186"/>
      <c r="M78" s="186"/>
      <c r="N78" s="186"/>
      <c r="O78" s="186"/>
      <c r="P78" s="186"/>
      <c r="Q78" s="186"/>
      <c r="R78" s="186"/>
      <c r="S78" s="186"/>
      <c r="T78" s="186"/>
    </row>
    <row r="79" spans="1:20" ht="13.5" customHeight="1" x14ac:dyDescent="0.15">
      <c r="A79" s="239"/>
      <c r="B79" s="44" t="s">
        <v>38</v>
      </c>
      <c r="C79" s="156">
        <v>5</v>
      </c>
      <c r="D79" s="45">
        <v>0</v>
      </c>
      <c r="E79" s="46">
        <v>1</v>
      </c>
      <c r="F79" s="46">
        <v>2</v>
      </c>
      <c r="G79" s="46">
        <v>1</v>
      </c>
      <c r="H79" s="46">
        <v>0</v>
      </c>
      <c r="I79" s="47">
        <v>1</v>
      </c>
    </row>
    <row r="80" spans="1:20" ht="13.5" customHeight="1" thickBot="1" x14ac:dyDescent="0.2">
      <c r="A80" s="240"/>
      <c r="B80" s="52"/>
      <c r="C80" s="157"/>
      <c r="D80" s="149">
        <v>0</v>
      </c>
      <c r="E80" s="214">
        <v>20</v>
      </c>
      <c r="F80" s="214">
        <v>40</v>
      </c>
      <c r="G80" s="214">
        <v>20</v>
      </c>
      <c r="H80" s="214">
        <v>0</v>
      </c>
      <c r="I80" s="154">
        <v>20</v>
      </c>
      <c r="J80" s="186"/>
      <c r="K80" s="186"/>
      <c r="L80" s="186"/>
      <c r="M80" s="186"/>
      <c r="N80" s="186"/>
      <c r="O80" s="186"/>
      <c r="P80" s="186"/>
      <c r="Q80" s="186"/>
      <c r="R80" s="186"/>
      <c r="S80" s="186"/>
      <c r="T80" s="186"/>
    </row>
    <row r="81" spans="1:9" ht="15" customHeight="1" x14ac:dyDescent="0.15">
      <c r="A81" s="55"/>
      <c r="B81" s="1"/>
      <c r="C81" s="55"/>
      <c r="D81" s="55"/>
      <c r="E81" s="55"/>
      <c r="F81" s="55"/>
      <c r="G81" s="55"/>
      <c r="H81" s="55"/>
      <c r="I81" s="55"/>
    </row>
    <row r="82" spans="1:9" ht="15" customHeight="1" x14ac:dyDescent="0.15">
      <c r="A82" s="55"/>
      <c r="B82" s="1"/>
      <c r="C82" s="55"/>
      <c r="D82" s="55"/>
      <c r="E82" s="55"/>
      <c r="F82" s="55"/>
      <c r="G82" s="55"/>
      <c r="H82" s="55"/>
      <c r="I82" s="55"/>
    </row>
    <row r="83" spans="1:9" ht="15" customHeight="1" x14ac:dyDescent="0.15">
      <c r="A83" s="55"/>
      <c r="B83" s="1"/>
      <c r="C83" s="55"/>
      <c r="D83" s="55"/>
      <c r="E83" s="55"/>
      <c r="F83" s="55"/>
      <c r="G83" s="55"/>
      <c r="H83" s="55"/>
      <c r="I83" s="55"/>
    </row>
    <row r="84" spans="1:9" ht="15" customHeight="1" x14ac:dyDescent="0.15">
      <c r="A84" s="55"/>
      <c r="B84" s="1"/>
      <c r="C84" s="55"/>
      <c r="D84" s="55"/>
      <c r="E84" s="55"/>
      <c r="F84" s="55"/>
      <c r="G84" s="55"/>
      <c r="H84" s="55"/>
      <c r="I84" s="55"/>
    </row>
    <row r="85" spans="1:9" ht="15" customHeight="1" x14ac:dyDescent="0.15">
      <c r="A85" s="55"/>
      <c r="B85" s="1"/>
      <c r="C85" s="55"/>
      <c r="D85" s="55"/>
      <c r="E85" s="55"/>
      <c r="F85" s="55"/>
      <c r="G85" s="55"/>
      <c r="H85" s="55"/>
      <c r="I85" s="55"/>
    </row>
    <row r="86" spans="1:9" ht="15" customHeight="1" x14ac:dyDescent="0.15">
      <c r="A86" s="55"/>
      <c r="B86" s="1"/>
      <c r="C86" s="55"/>
      <c r="D86" s="55"/>
      <c r="E86" s="55"/>
      <c r="F86" s="55"/>
      <c r="G86" s="55"/>
      <c r="H86" s="55"/>
      <c r="I86" s="55"/>
    </row>
    <row r="87" spans="1:9" ht="15" customHeight="1" x14ac:dyDescent="0.15">
      <c r="A87" s="55"/>
      <c r="B87" s="1"/>
      <c r="D87" s="55"/>
      <c r="E87" s="55"/>
      <c r="F87" s="55"/>
      <c r="G87" s="55"/>
      <c r="H87" s="55"/>
      <c r="I87" s="55"/>
    </row>
    <row r="88" spans="1:9" ht="15" customHeight="1" x14ac:dyDescent="0.15">
      <c r="A88" s="55"/>
      <c r="B88" s="1"/>
      <c r="D88" s="55"/>
      <c r="E88" s="55"/>
      <c r="F88" s="55"/>
      <c r="G88" s="55"/>
      <c r="H88" s="55"/>
      <c r="I88" s="55"/>
    </row>
    <row r="89" spans="1:9" ht="15" customHeight="1" x14ac:dyDescent="0.15">
      <c r="A89" s="55"/>
      <c r="B89" s="1"/>
      <c r="D89" s="55"/>
      <c r="E89" s="55"/>
      <c r="F89" s="55"/>
      <c r="G89" s="55"/>
      <c r="H89" s="55"/>
      <c r="I89" s="55"/>
    </row>
    <row r="90" spans="1:9" ht="15" customHeight="1" x14ac:dyDescent="0.15">
      <c r="A90" s="55"/>
      <c r="B90" s="1"/>
      <c r="D90" s="55"/>
      <c r="E90" s="55"/>
      <c r="F90" s="55"/>
      <c r="G90" s="55"/>
      <c r="H90" s="55"/>
      <c r="I90" s="55"/>
    </row>
    <row r="91" spans="1:9" ht="15" customHeight="1" x14ac:dyDescent="0.15">
      <c r="A91" s="55"/>
      <c r="B91" s="1"/>
      <c r="D91" s="55"/>
      <c r="E91" s="55"/>
      <c r="F91" s="55"/>
      <c r="G91" s="55"/>
      <c r="H91" s="55"/>
      <c r="I91" s="55"/>
    </row>
    <row r="92" spans="1:9" ht="15" customHeight="1" x14ac:dyDescent="0.15">
      <c r="A92" s="55"/>
      <c r="B92" s="1"/>
      <c r="D92" s="55"/>
      <c r="E92" s="55"/>
      <c r="F92" s="55"/>
      <c r="G92" s="55"/>
      <c r="H92" s="55"/>
      <c r="I92" s="55"/>
    </row>
    <row r="93" spans="1:9" ht="15" customHeight="1" x14ac:dyDescent="0.15">
      <c r="A93" s="55"/>
      <c r="B93" s="1"/>
      <c r="D93" s="55"/>
      <c r="E93" s="55"/>
      <c r="F93" s="55"/>
      <c r="G93" s="55"/>
      <c r="H93" s="55"/>
      <c r="I93" s="55"/>
    </row>
    <row r="94" spans="1:9" ht="15" customHeight="1" x14ac:dyDescent="0.15">
      <c r="A94" s="55"/>
      <c r="B94" s="1"/>
      <c r="D94" s="55"/>
      <c r="E94" s="55"/>
      <c r="F94" s="55"/>
      <c r="G94" s="55"/>
      <c r="H94" s="55"/>
      <c r="I94" s="55"/>
    </row>
    <row r="95" spans="1:9" ht="15" customHeight="1" x14ac:dyDescent="0.15"/>
    <row r="96" spans="1:9" ht="15" customHeight="1" x14ac:dyDescent="0.15"/>
    <row r="97" spans="1:9" ht="15" customHeight="1" x14ac:dyDescent="0.15"/>
    <row r="98" spans="1:9" ht="15" customHeight="1" x14ac:dyDescent="0.15"/>
    <row r="99" spans="1:9" ht="15" customHeight="1" x14ac:dyDescent="0.15"/>
    <row r="100" spans="1:9" ht="15" customHeight="1" x14ac:dyDescent="0.15"/>
    <row r="101" spans="1:9" s="57" customFormat="1" ht="15" customHeight="1" x14ac:dyDescent="0.15">
      <c r="A101" s="1"/>
      <c r="B101" s="2"/>
      <c r="C101" s="3"/>
      <c r="D101" s="2"/>
      <c r="E101" s="2"/>
      <c r="F101" s="2"/>
      <c r="G101" s="2"/>
      <c r="H101" s="2"/>
      <c r="I101" s="2"/>
    </row>
    <row r="102" spans="1:9" s="57" customFormat="1" ht="15" customHeight="1" x14ac:dyDescent="0.15">
      <c r="A102" s="1"/>
      <c r="B102" s="2"/>
      <c r="C102" s="3"/>
      <c r="D102" s="2"/>
      <c r="E102" s="2"/>
      <c r="F102" s="2"/>
      <c r="G102" s="2"/>
      <c r="H102" s="2"/>
      <c r="I102" s="2"/>
    </row>
    <row r="103" spans="1:9" s="57" customFormat="1" ht="15" customHeight="1" x14ac:dyDescent="0.15">
      <c r="A103" s="1"/>
      <c r="B103" s="2"/>
      <c r="C103" s="3"/>
      <c r="D103" s="2"/>
      <c r="E103" s="2"/>
      <c r="F103" s="2"/>
      <c r="G103" s="2"/>
      <c r="H103" s="2"/>
      <c r="I103" s="2"/>
    </row>
    <row r="104" spans="1:9" s="57" customFormat="1" ht="15" customHeight="1" x14ac:dyDescent="0.15">
      <c r="A104" s="1"/>
      <c r="B104" s="2"/>
      <c r="C104" s="3"/>
      <c r="D104" s="2"/>
      <c r="E104" s="2"/>
      <c r="F104" s="2"/>
      <c r="G104" s="2"/>
      <c r="H104" s="2"/>
      <c r="I104" s="2"/>
    </row>
    <row r="105" spans="1:9" s="57" customFormat="1" ht="15" customHeight="1" x14ac:dyDescent="0.15">
      <c r="A105" s="1"/>
      <c r="B105" s="2"/>
      <c r="C105" s="3"/>
      <c r="D105" s="2"/>
      <c r="E105" s="2"/>
      <c r="F105" s="2"/>
      <c r="G105" s="2"/>
      <c r="H105" s="2"/>
      <c r="I105" s="2"/>
    </row>
    <row r="106" spans="1:9" s="57" customFormat="1" ht="15" customHeight="1" x14ac:dyDescent="0.15">
      <c r="A106" s="1"/>
      <c r="B106" s="2"/>
      <c r="C106" s="3"/>
      <c r="D106" s="2"/>
      <c r="E106" s="2"/>
      <c r="F106" s="2"/>
      <c r="G106" s="2"/>
      <c r="H106" s="2"/>
      <c r="I106" s="2"/>
    </row>
    <row r="107" spans="1:9" s="57" customFormat="1" ht="15" customHeight="1" x14ac:dyDescent="0.15">
      <c r="A107" s="1"/>
      <c r="B107" s="2"/>
      <c r="C107" s="3"/>
      <c r="D107" s="2"/>
      <c r="E107" s="2"/>
      <c r="F107" s="2"/>
      <c r="G107" s="2"/>
      <c r="H107" s="2"/>
      <c r="I107" s="2"/>
    </row>
    <row r="108" spans="1:9" s="57" customFormat="1" ht="15" customHeight="1" x14ac:dyDescent="0.15">
      <c r="A108" s="1"/>
      <c r="B108" s="2"/>
      <c r="C108" s="3"/>
      <c r="D108" s="2"/>
      <c r="E108" s="2"/>
      <c r="F108" s="2"/>
      <c r="G108" s="2"/>
      <c r="H108" s="2"/>
      <c r="I108" s="2"/>
    </row>
    <row r="109" spans="1:9" s="57" customFormat="1" ht="15" customHeight="1" x14ac:dyDescent="0.15">
      <c r="A109" s="1"/>
      <c r="B109" s="2"/>
      <c r="C109" s="3"/>
      <c r="D109" s="2"/>
      <c r="E109" s="2"/>
      <c r="F109" s="2"/>
      <c r="G109" s="2"/>
      <c r="H109" s="2"/>
      <c r="I109" s="2"/>
    </row>
    <row r="110" spans="1:9" s="57" customFormat="1" ht="15" customHeight="1" x14ac:dyDescent="0.15">
      <c r="A110" s="1"/>
      <c r="B110" s="2"/>
      <c r="C110" s="3"/>
      <c r="D110" s="2"/>
      <c r="E110" s="2"/>
      <c r="F110" s="2"/>
      <c r="G110" s="2"/>
      <c r="H110" s="2"/>
      <c r="I110" s="2"/>
    </row>
    <row r="111" spans="1:9" s="57" customFormat="1" ht="15" customHeight="1" x14ac:dyDescent="0.15">
      <c r="A111" s="1"/>
      <c r="B111" s="2"/>
      <c r="C111" s="3"/>
      <c r="D111" s="2"/>
      <c r="E111" s="2"/>
      <c r="F111" s="2"/>
      <c r="G111" s="2"/>
      <c r="H111" s="2"/>
      <c r="I111" s="2"/>
    </row>
    <row r="112" spans="1:9" s="57" customFormat="1" ht="15" customHeight="1" x14ac:dyDescent="0.15">
      <c r="A112" s="1"/>
      <c r="B112" s="2"/>
      <c r="C112" s="3"/>
      <c r="D112" s="2"/>
      <c r="E112" s="2"/>
      <c r="F112" s="2"/>
      <c r="G112" s="2"/>
      <c r="H112" s="2"/>
      <c r="I112" s="2"/>
    </row>
    <row r="113" spans="1:9" s="57" customFormat="1" ht="15" customHeight="1" x14ac:dyDescent="0.15">
      <c r="A113" s="1"/>
      <c r="B113" s="2"/>
      <c r="C113" s="3"/>
      <c r="D113" s="2"/>
      <c r="E113" s="2"/>
      <c r="F113" s="2"/>
      <c r="G113" s="2"/>
      <c r="H113" s="2"/>
      <c r="I113" s="2"/>
    </row>
    <row r="114" spans="1:9" s="57" customFormat="1" ht="15" customHeight="1" x14ac:dyDescent="0.15">
      <c r="A114" s="1"/>
      <c r="B114" s="2"/>
      <c r="C114" s="3"/>
      <c r="D114" s="2"/>
      <c r="E114" s="2"/>
      <c r="F114" s="2"/>
      <c r="G114" s="2"/>
      <c r="H114" s="2"/>
      <c r="I114" s="2"/>
    </row>
    <row r="115" spans="1:9" s="57" customFormat="1" ht="15" customHeight="1" x14ac:dyDescent="0.15">
      <c r="A115" s="1"/>
      <c r="B115" s="2"/>
      <c r="C115" s="3"/>
      <c r="D115" s="2"/>
      <c r="E115" s="2"/>
      <c r="F115" s="2"/>
      <c r="G115" s="2"/>
      <c r="H115" s="2"/>
      <c r="I115" s="2"/>
    </row>
    <row r="116" spans="1:9" s="57" customFormat="1" ht="15" customHeight="1" x14ac:dyDescent="0.15">
      <c r="A116" s="1"/>
      <c r="B116" s="2"/>
      <c r="C116" s="3"/>
      <c r="D116" s="2"/>
      <c r="E116" s="2"/>
      <c r="F116" s="2"/>
      <c r="G116" s="2"/>
      <c r="H116" s="2"/>
      <c r="I116" s="2"/>
    </row>
    <row r="117" spans="1:9" s="57" customFormat="1" ht="15" customHeight="1" x14ac:dyDescent="0.15">
      <c r="A117" s="1"/>
      <c r="B117" s="2"/>
      <c r="C117" s="3"/>
      <c r="D117" s="2"/>
      <c r="E117" s="2"/>
      <c r="F117" s="2"/>
      <c r="G117" s="2"/>
      <c r="H117" s="2"/>
      <c r="I117" s="2"/>
    </row>
    <row r="118" spans="1:9" s="57" customFormat="1" ht="15" customHeight="1" x14ac:dyDescent="0.15">
      <c r="A118" s="1"/>
      <c r="B118" s="2"/>
      <c r="C118" s="3"/>
      <c r="D118" s="2"/>
      <c r="E118" s="2"/>
      <c r="F118" s="2"/>
      <c r="G118" s="2"/>
      <c r="H118" s="2"/>
      <c r="I118" s="2"/>
    </row>
    <row r="119" spans="1:9" s="57" customFormat="1" ht="15" customHeight="1" x14ac:dyDescent="0.15">
      <c r="A119" s="1"/>
      <c r="B119" s="2"/>
      <c r="C119" s="3"/>
      <c r="D119" s="2"/>
      <c r="E119" s="2"/>
      <c r="F119" s="2"/>
      <c r="G119" s="2"/>
      <c r="H119" s="2"/>
      <c r="I119" s="2"/>
    </row>
    <row r="120" spans="1:9" s="57" customFormat="1" ht="15" customHeight="1" x14ac:dyDescent="0.15">
      <c r="A120" s="1"/>
      <c r="B120" s="2"/>
      <c r="C120" s="3"/>
      <c r="D120" s="2"/>
      <c r="E120" s="2"/>
      <c r="F120" s="2"/>
      <c r="G120" s="2"/>
      <c r="H120" s="2"/>
      <c r="I120" s="2"/>
    </row>
    <row r="121" spans="1:9" s="57" customFormat="1" ht="15" customHeight="1" x14ac:dyDescent="0.15">
      <c r="A121" s="1"/>
      <c r="B121" s="2"/>
      <c r="C121" s="3"/>
      <c r="D121" s="2"/>
      <c r="E121" s="2"/>
      <c r="F121" s="2"/>
      <c r="G121" s="2"/>
      <c r="H121" s="2"/>
      <c r="I121" s="2"/>
    </row>
    <row r="122" spans="1:9" s="57" customFormat="1" ht="15" customHeight="1" x14ac:dyDescent="0.15">
      <c r="A122" s="1"/>
      <c r="B122" s="2"/>
      <c r="C122" s="3"/>
      <c r="D122" s="2"/>
      <c r="E122" s="2"/>
      <c r="F122" s="2"/>
      <c r="G122" s="2"/>
      <c r="H122" s="2"/>
      <c r="I122" s="2"/>
    </row>
    <row r="123" spans="1:9" s="57" customFormat="1" ht="15" customHeight="1" x14ac:dyDescent="0.15">
      <c r="A123" s="1"/>
      <c r="B123" s="2"/>
      <c r="C123" s="3"/>
      <c r="D123" s="2"/>
      <c r="E123" s="2"/>
      <c r="F123" s="2"/>
      <c r="G123" s="2"/>
      <c r="H123" s="2"/>
      <c r="I123" s="2"/>
    </row>
    <row r="124" spans="1:9" s="57" customFormat="1" ht="15" customHeight="1" x14ac:dyDescent="0.15">
      <c r="A124" s="1"/>
      <c r="B124" s="2"/>
      <c r="C124" s="3"/>
      <c r="D124" s="2"/>
      <c r="E124" s="2"/>
      <c r="F124" s="2"/>
      <c r="G124" s="2"/>
      <c r="H124" s="2"/>
      <c r="I124" s="2"/>
    </row>
    <row r="125" spans="1:9" s="57" customFormat="1" ht="15" customHeight="1" x14ac:dyDescent="0.15">
      <c r="A125" s="1"/>
      <c r="B125" s="2"/>
      <c r="C125" s="3"/>
      <c r="D125" s="2"/>
      <c r="E125" s="2"/>
      <c r="F125" s="2"/>
      <c r="G125" s="2"/>
      <c r="H125" s="2"/>
      <c r="I125" s="2"/>
    </row>
  </sheetData>
  <mergeCells count="8">
    <mergeCell ref="A73:A80"/>
    <mergeCell ref="A4:B4"/>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C1912-090A-4430-B3B5-F49F94D87595}">
  <sheetPr codeName="Sheet3">
    <tabColor theme="4" tint="0.59999389629810485"/>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I1" s="4"/>
      <c r="Q1" s="5" t="s">
        <v>95</v>
      </c>
    </row>
    <row r="2" spans="1:20" ht="45" customHeight="1" thickBot="1" x14ac:dyDescent="0.2">
      <c r="A2" s="6" t="s">
        <v>344</v>
      </c>
      <c r="B2" s="7"/>
      <c r="C2" s="7"/>
      <c r="D2" s="7"/>
      <c r="E2" s="7"/>
      <c r="F2" s="7"/>
      <c r="G2" s="7"/>
      <c r="H2" s="7"/>
      <c r="I2" s="7"/>
      <c r="J2" s="7"/>
      <c r="K2" s="7"/>
      <c r="L2" s="7"/>
      <c r="M2" s="7"/>
      <c r="N2" s="7"/>
      <c r="O2" s="8"/>
    </row>
    <row r="3" spans="1:20" ht="15" customHeight="1" x14ac:dyDescent="0.15">
      <c r="A3" s="9"/>
      <c r="B3" s="10"/>
      <c r="C3" s="128"/>
      <c r="D3" s="11">
        <v>1</v>
      </c>
      <c r="E3" s="12">
        <v>2</v>
      </c>
      <c r="F3" s="12">
        <v>3</v>
      </c>
      <c r="G3" s="12">
        <v>4</v>
      </c>
      <c r="H3" s="12">
        <v>5</v>
      </c>
      <c r="I3" s="13"/>
      <c r="K3" s="11" t="s">
        <v>0</v>
      </c>
      <c r="L3" s="14" t="s">
        <v>1</v>
      </c>
      <c r="M3" s="15"/>
      <c r="N3" s="15"/>
    </row>
    <row r="4" spans="1:20" ht="144.9" customHeight="1" thickBot="1" x14ac:dyDescent="0.2">
      <c r="A4" s="16"/>
      <c r="B4" s="17"/>
      <c r="C4" s="18" t="s">
        <v>2</v>
      </c>
      <c r="D4" s="19" t="s">
        <v>3</v>
      </c>
      <c r="E4" s="20" t="s">
        <v>4</v>
      </c>
      <c r="F4" s="20" t="s">
        <v>5</v>
      </c>
      <c r="G4" s="20" t="s">
        <v>6</v>
      </c>
      <c r="H4" s="20" t="s">
        <v>7</v>
      </c>
      <c r="I4" s="21" t="s">
        <v>8</v>
      </c>
      <c r="K4" s="22" t="s">
        <v>9</v>
      </c>
      <c r="L4" s="21" t="s">
        <v>10</v>
      </c>
      <c r="M4" s="23"/>
      <c r="N4" s="23"/>
      <c r="O4" s="24"/>
    </row>
    <row r="5" spans="1:20" s="33" customFormat="1" ht="13.5" customHeight="1" x14ac:dyDescent="0.15">
      <c r="A5" s="25" t="s">
        <v>11</v>
      </c>
      <c r="B5" s="26"/>
      <c r="C5" s="156">
        <v>2483</v>
      </c>
      <c r="D5" s="27">
        <v>250</v>
      </c>
      <c r="E5" s="28">
        <v>1172</v>
      </c>
      <c r="F5" s="28">
        <v>467</v>
      </c>
      <c r="G5" s="28">
        <v>372</v>
      </c>
      <c r="H5" s="28">
        <v>211</v>
      </c>
      <c r="I5" s="29">
        <v>11</v>
      </c>
      <c r="J5" s="30"/>
      <c r="K5" s="31">
        <f>SUM(D5:E5)</f>
        <v>1422</v>
      </c>
      <c r="L5" s="29">
        <f>SUM(G5:H5)</f>
        <v>583</v>
      </c>
      <c r="M5" s="32"/>
      <c r="N5" s="32"/>
    </row>
    <row r="6" spans="1:20" ht="13.5" customHeight="1" thickBot="1" x14ac:dyDescent="0.2">
      <c r="A6" s="34"/>
      <c r="B6" s="35"/>
      <c r="C6" s="157"/>
      <c r="D6" s="145">
        <v>10.068465565847765</v>
      </c>
      <c r="E6" s="192">
        <v>47.20096657269432</v>
      </c>
      <c r="F6" s="192">
        <v>18.807893677003626</v>
      </c>
      <c r="G6" s="192">
        <v>14.981876761981475</v>
      </c>
      <c r="H6" s="192">
        <v>8.4977849375755135</v>
      </c>
      <c r="I6" s="146">
        <v>0.44301248489730166</v>
      </c>
      <c r="J6" s="193"/>
      <c r="K6" s="172">
        <f>K5/$C5*100</f>
        <v>57.269432138542086</v>
      </c>
      <c r="L6" s="146">
        <f>L5/$C5*100</f>
        <v>23.479661699556985</v>
      </c>
      <c r="M6" s="185"/>
      <c r="N6" s="185"/>
      <c r="O6" s="186"/>
      <c r="P6" s="186"/>
      <c r="Q6" s="186"/>
      <c r="R6" s="186"/>
      <c r="S6" s="186"/>
      <c r="T6" s="186"/>
    </row>
    <row r="7" spans="1:20" s="33" customFormat="1" ht="13.5" customHeight="1" x14ac:dyDescent="0.15">
      <c r="A7" s="238" t="s">
        <v>12</v>
      </c>
      <c r="B7" s="37" t="s">
        <v>13</v>
      </c>
      <c r="C7" s="155">
        <v>1202</v>
      </c>
      <c r="D7" s="39">
        <v>118</v>
      </c>
      <c r="E7" s="40">
        <v>574</v>
      </c>
      <c r="F7" s="40">
        <v>220</v>
      </c>
      <c r="G7" s="40">
        <v>175</v>
      </c>
      <c r="H7" s="40">
        <v>109</v>
      </c>
      <c r="I7" s="41">
        <v>6</v>
      </c>
      <c r="J7" s="30"/>
      <c r="K7" s="42">
        <f t="shared" ref="K7" si="0">SUM(D7:E7)</f>
        <v>692</v>
      </c>
      <c r="L7" s="41">
        <f t="shared" ref="L7" si="1">SUM(G7:H7)</f>
        <v>284</v>
      </c>
    </row>
    <row r="8" spans="1:20" ht="13.5" customHeight="1" x14ac:dyDescent="0.15">
      <c r="A8" s="239"/>
      <c r="B8" s="43"/>
      <c r="C8" s="158"/>
      <c r="D8" s="142">
        <v>9.8169717138103163</v>
      </c>
      <c r="E8" s="152">
        <v>47.753743760399338</v>
      </c>
      <c r="F8" s="152">
        <v>18.302828618968388</v>
      </c>
      <c r="G8" s="152">
        <v>14.559068219633945</v>
      </c>
      <c r="H8" s="152">
        <v>9.0682196339434284</v>
      </c>
      <c r="I8" s="147">
        <v>0.49916805324459235</v>
      </c>
      <c r="J8" s="193"/>
      <c r="K8" s="206">
        <f t="shared" ref="K8" si="2">K7/$C7*100</f>
        <v>57.570715474209656</v>
      </c>
      <c r="L8" s="208">
        <f t="shared" ref="L8" si="3">L7/$C7*100</f>
        <v>23.627287853577371</v>
      </c>
      <c r="M8" s="186"/>
      <c r="N8" s="186"/>
      <c r="O8" s="186"/>
      <c r="P8" s="186"/>
      <c r="Q8" s="186"/>
      <c r="R8" s="186"/>
      <c r="S8" s="186"/>
      <c r="T8" s="186"/>
    </row>
    <row r="9" spans="1:20" s="33" customFormat="1" ht="13.5" customHeight="1" x14ac:dyDescent="0.15">
      <c r="A9" s="239"/>
      <c r="B9" s="44" t="s">
        <v>14</v>
      </c>
      <c r="C9" s="156">
        <v>230</v>
      </c>
      <c r="D9" s="45">
        <v>29</v>
      </c>
      <c r="E9" s="46">
        <v>106</v>
      </c>
      <c r="F9" s="46">
        <v>44</v>
      </c>
      <c r="G9" s="46">
        <v>34</v>
      </c>
      <c r="H9" s="46">
        <v>16</v>
      </c>
      <c r="I9" s="47">
        <v>1</v>
      </c>
      <c r="J9" s="30"/>
      <c r="K9" s="48">
        <f t="shared" ref="K9" si="4">SUM(D9:E9)</f>
        <v>135</v>
      </c>
      <c r="L9" s="47">
        <f t="shared" ref="L9" si="5">SUM(G9:H9)</f>
        <v>50</v>
      </c>
    </row>
    <row r="10" spans="1:20" ht="13.5" customHeight="1" x14ac:dyDescent="0.15">
      <c r="A10" s="239"/>
      <c r="B10" s="43"/>
      <c r="C10" s="158"/>
      <c r="D10" s="142">
        <v>12.608695652173912</v>
      </c>
      <c r="E10" s="152">
        <v>46.086956521739133</v>
      </c>
      <c r="F10" s="152">
        <v>19.130434782608695</v>
      </c>
      <c r="G10" s="152">
        <v>14.782608695652174</v>
      </c>
      <c r="H10" s="152">
        <v>6.9565217391304346</v>
      </c>
      <c r="I10" s="147">
        <v>0.43478260869565216</v>
      </c>
      <c r="J10" s="193"/>
      <c r="K10" s="206">
        <f t="shared" ref="K10" si="6">K9/$C9*100</f>
        <v>58.695652173913047</v>
      </c>
      <c r="L10" s="208">
        <f t="shared" ref="L10" si="7">L9/$C9*100</f>
        <v>21.739130434782609</v>
      </c>
      <c r="M10" s="186"/>
      <c r="N10" s="186"/>
      <c r="O10" s="186"/>
      <c r="P10" s="186"/>
      <c r="Q10" s="186"/>
      <c r="R10" s="186"/>
      <c r="S10" s="186"/>
      <c r="T10" s="186"/>
    </row>
    <row r="11" spans="1:20" s="33" customFormat="1" ht="13.5" customHeight="1" x14ac:dyDescent="0.15">
      <c r="A11" s="239"/>
      <c r="B11" s="44" t="s">
        <v>15</v>
      </c>
      <c r="C11" s="156">
        <v>625</v>
      </c>
      <c r="D11" s="45">
        <v>65</v>
      </c>
      <c r="E11" s="46">
        <v>303</v>
      </c>
      <c r="F11" s="46">
        <v>113</v>
      </c>
      <c r="G11" s="46">
        <v>95</v>
      </c>
      <c r="H11" s="46">
        <v>47</v>
      </c>
      <c r="I11" s="47">
        <v>2</v>
      </c>
      <c r="J11" s="30"/>
      <c r="K11" s="48">
        <f t="shared" ref="K11" si="8">SUM(D11:E11)</f>
        <v>368</v>
      </c>
      <c r="L11" s="47">
        <f t="shared" ref="L11" si="9">SUM(G11:H11)</f>
        <v>142</v>
      </c>
    </row>
    <row r="12" spans="1:20" ht="13.5" customHeight="1" x14ac:dyDescent="0.15">
      <c r="A12" s="239"/>
      <c r="B12" s="43"/>
      <c r="C12" s="158"/>
      <c r="D12" s="142">
        <v>10.4</v>
      </c>
      <c r="E12" s="152">
        <v>48.480000000000004</v>
      </c>
      <c r="F12" s="152">
        <v>18.079999999999998</v>
      </c>
      <c r="G12" s="152">
        <v>15.2</v>
      </c>
      <c r="H12" s="152">
        <v>7.5200000000000005</v>
      </c>
      <c r="I12" s="147">
        <v>0.32</v>
      </c>
      <c r="J12" s="193"/>
      <c r="K12" s="206">
        <f t="shared" ref="K12" si="10">K11/$C11*100</f>
        <v>58.879999999999995</v>
      </c>
      <c r="L12" s="208">
        <f t="shared" ref="L12" si="11">L11/$C11*100</f>
        <v>22.720000000000002</v>
      </c>
      <c r="M12" s="186"/>
      <c r="N12" s="186"/>
      <c r="O12" s="186"/>
      <c r="P12" s="186"/>
      <c r="Q12" s="186"/>
      <c r="R12" s="186"/>
      <c r="S12" s="186"/>
      <c r="T12" s="186"/>
    </row>
    <row r="13" spans="1:20" s="33" customFormat="1" ht="13.5" customHeight="1" x14ac:dyDescent="0.15">
      <c r="A13" s="239"/>
      <c r="B13" s="44" t="s">
        <v>16</v>
      </c>
      <c r="C13" s="156">
        <v>173</v>
      </c>
      <c r="D13" s="45">
        <v>13</v>
      </c>
      <c r="E13" s="46">
        <v>85</v>
      </c>
      <c r="F13" s="46">
        <v>30</v>
      </c>
      <c r="G13" s="46">
        <v>28</v>
      </c>
      <c r="H13" s="46">
        <v>16</v>
      </c>
      <c r="I13" s="47">
        <v>1</v>
      </c>
      <c r="J13" s="30"/>
      <c r="K13" s="48">
        <f t="shared" ref="K13" si="12">SUM(D13:E13)</f>
        <v>98</v>
      </c>
      <c r="L13" s="47">
        <f t="shared" ref="L13" si="13">SUM(G13:H13)</f>
        <v>44</v>
      </c>
    </row>
    <row r="14" spans="1:20" ht="13.5" customHeight="1" x14ac:dyDescent="0.15">
      <c r="A14" s="239"/>
      <c r="B14" s="43"/>
      <c r="C14" s="158"/>
      <c r="D14" s="142">
        <v>7.5144508670520231</v>
      </c>
      <c r="E14" s="152">
        <v>49.132947976878611</v>
      </c>
      <c r="F14" s="152">
        <v>17.341040462427745</v>
      </c>
      <c r="G14" s="152">
        <v>16.184971098265898</v>
      </c>
      <c r="H14" s="152">
        <v>9.2485549132947966</v>
      </c>
      <c r="I14" s="147">
        <v>0.57803468208092479</v>
      </c>
      <c r="J14" s="193"/>
      <c r="K14" s="206">
        <f t="shared" ref="K14" si="14">K13/$C13*100</f>
        <v>56.647398843930638</v>
      </c>
      <c r="L14" s="208">
        <f t="shared" ref="L14" si="15">L13/$C13*100</f>
        <v>25.433526011560691</v>
      </c>
      <c r="M14" s="186"/>
      <c r="N14" s="186"/>
      <c r="O14" s="186"/>
      <c r="P14" s="186"/>
      <c r="Q14" s="186"/>
      <c r="R14" s="186"/>
      <c r="S14" s="186"/>
      <c r="T14" s="186"/>
    </row>
    <row r="15" spans="1:20" s="33" customFormat="1" ht="13.5" customHeight="1" x14ac:dyDescent="0.15">
      <c r="A15" s="239"/>
      <c r="B15" s="44" t="s">
        <v>17</v>
      </c>
      <c r="C15" s="156">
        <v>173</v>
      </c>
      <c r="D15" s="45">
        <v>21</v>
      </c>
      <c r="E15" s="46">
        <v>70</v>
      </c>
      <c r="F15" s="46">
        <v>39</v>
      </c>
      <c r="G15" s="46">
        <v>25</v>
      </c>
      <c r="H15" s="46">
        <v>18</v>
      </c>
      <c r="I15" s="47">
        <v>0</v>
      </c>
      <c r="J15" s="30"/>
      <c r="K15" s="48">
        <f t="shared" ref="K15" si="16">SUM(D15:E15)</f>
        <v>91</v>
      </c>
      <c r="L15" s="47">
        <f t="shared" ref="L15" si="17">SUM(G15:H15)</f>
        <v>43</v>
      </c>
    </row>
    <row r="16" spans="1:20" ht="13.5" customHeight="1" x14ac:dyDescent="0.15">
      <c r="A16" s="239"/>
      <c r="B16" s="43"/>
      <c r="C16" s="158"/>
      <c r="D16" s="142">
        <v>12.138728323699421</v>
      </c>
      <c r="E16" s="152">
        <v>40.462427745664741</v>
      </c>
      <c r="F16" s="152">
        <v>22.543352601156069</v>
      </c>
      <c r="G16" s="152">
        <v>14.450867052023122</v>
      </c>
      <c r="H16" s="152">
        <v>10.404624277456648</v>
      </c>
      <c r="I16" s="147">
        <v>0</v>
      </c>
      <c r="J16" s="193"/>
      <c r="K16" s="206">
        <f t="shared" ref="K16" si="18">K15/$C15*100</f>
        <v>52.601156069364166</v>
      </c>
      <c r="L16" s="208">
        <f t="shared" ref="L16" si="19">L15/$C15*100</f>
        <v>24.855491329479769</v>
      </c>
      <c r="M16" s="186"/>
      <c r="N16" s="186"/>
      <c r="O16" s="186"/>
      <c r="P16" s="186"/>
      <c r="Q16" s="186"/>
      <c r="R16" s="186"/>
      <c r="S16" s="186"/>
      <c r="T16" s="186"/>
    </row>
    <row r="17" spans="1:20" s="33" customFormat="1" ht="13.5" customHeight="1" x14ac:dyDescent="0.15">
      <c r="A17" s="239"/>
      <c r="B17" s="44" t="s">
        <v>18</v>
      </c>
      <c r="C17" s="156">
        <v>80</v>
      </c>
      <c r="D17" s="45">
        <v>4</v>
      </c>
      <c r="E17" s="46">
        <v>34</v>
      </c>
      <c r="F17" s="46">
        <v>21</v>
      </c>
      <c r="G17" s="46">
        <v>15</v>
      </c>
      <c r="H17" s="46">
        <v>5</v>
      </c>
      <c r="I17" s="47">
        <v>1</v>
      </c>
      <c r="J17" s="30"/>
      <c r="K17" s="48">
        <f t="shared" ref="K17" si="20">SUM(D17:E17)</f>
        <v>38</v>
      </c>
      <c r="L17" s="47">
        <f t="shared" ref="L17" si="21">SUM(G17:H17)</f>
        <v>20</v>
      </c>
    </row>
    <row r="18" spans="1:20" ht="13.5" customHeight="1" thickBot="1" x14ac:dyDescent="0.2">
      <c r="A18" s="240"/>
      <c r="B18" s="49"/>
      <c r="C18" s="157"/>
      <c r="D18" s="149">
        <v>5</v>
      </c>
      <c r="E18" s="214">
        <v>42.5</v>
      </c>
      <c r="F18" s="214">
        <v>26.25</v>
      </c>
      <c r="G18" s="214">
        <v>18.75</v>
      </c>
      <c r="H18" s="214">
        <v>6.25</v>
      </c>
      <c r="I18" s="154">
        <v>1.25</v>
      </c>
      <c r="J18" s="193"/>
      <c r="K18" s="216">
        <f t="shared" ref="K18" si="22">K17/$C17*100</f>
        <v>47.5</v>
      </c>
      <c r="L18" s="196">
        <f t="shared" ref="L18" si="23">L17/$C17*100</f>
        <v>25</v>
      </c>
      <c r="M18" s="186"/>
      <c r="N18" s="186"/>
      <c r="O18" s="186"/>
      <c r="P18" s="186"/>
      <c r="Q18" s="186"/>
      <c r="R18" s="186"/>
      <c r="S18" s="186"/>
      <c r="T18" s="186"/>
    </row>
    <row r="19" spans="1:20" s="33" customFormat="1" ht="13.5" customHeight="1" x14ac:dyDescent="0.15">
      <c r="A19" s="238" t="s">
        <v>19</v>
      </c>
      <c r="B19" s="37" t="s">
        <v>20</v>
      </c>
      <c r="C19" s="155">
        <v>1001</v>
      </c>
      <c r="D19" s="39">
        <v>95</v>
      </c>
      <c r="E19" s="40">
        <v>453</v>
      </c>
      <c r="F19" s="40">
        <v>185</v>
      </c>
      <c r="G19" s="40">
        <v>173</v>
      </c>
      <c r="H19" s="40">
        <v>92</v>
      </c>
      <c r="I19" s="41">
        <v>3</v>
      </c>
      <c r="J19" s="30"/>
      <c r="K19" s="48">
        <f t="shared" ref="K19" si="24">SUM(D19:E19)</f>
        <v>548</v>
      </c>
      <c r="L19" s="47">
        <f t="shared" ref="L19" si="25">SUM(G19:H19)</f>
        <v>265</v>
      </c>
    </row>
    <row r="20" spans="1:20" s="51" customFormat="1" ht="13.5" customHeight="1" x14ac:dyDescent="0.15">
      <c r="A20" s="239"/>
      <c r="B20" s="50"/>
      <c r="C20" s="158"/>
      <c r="D20" s="142">
        <v>9.490509490509492</v>
      </c>
      <c r="E20" s="152">
        <v>45.254745254745252</v>
      </c>
      <c r="F20" s="152">
        <v>18.481518481518481</v>
      </c>
      <c r="G20" s="152">
        <v>17.282717282717282</v>
      </c>
      <c r="H20" s="152">
        <v>9.1908091908091905</v>
      </c>
      <c r="I20" s="147">
        <v>0.29970029970029971</v>
      </c>
      <c r="J20" s="193"/>
      <c r="K20" s="206">
        <f t="shared" ref="K20" si="26">K19/$C19*100</f>
        <v>54.745254745254748</v>
      </c>
      <c r="L20" s="208">
        <f t="shared" ref="L20" si="27">L19/$C19*100</f>
        <v>26.473526473526469</v>
      </c>
      <c r="M20" s="186"/>
      <c r="N20" s="186"/>
      <c r="O20" s="186"/>
      <c r="P20" s="186"/>
      <c r="Q20" s="186"/>
      <c r="R20" s="186"/>
      <c r="S20" s="186"/>
      <c r="T20" s="186"/>
    </row>
    <row r="21" spans="1:20" s="33" customFormat="1" ht="13.5" customHeight="1" x14ac:dyDescent="0.15">
      <c r="A21" s="239"/>
      <c r="B21" s="44" t="s">
        <v>21</v>
      </c>
      <c r="C21" s="156">
        <v>1454</v>
      </c>
      <c r="D21" s="45">
        <v>150</v>
      </c>
      <c r="E21" s="46">
        <v>709</v>
      </c>
      <c r="F21" s="46">
        <v>275</v>
      </c>
      <c r="G21" s="46">
        <v>196</v>
      </c>
      <c r="H21" s="46">
        <v>117</v>
      </c>
      <c r="I21" s="47">
        <v>7</v>
      </c>
      <c r="J21" s="30"/>
      <c r="K21" s="48">
        <f t="shared" ref="K21" si="28">SUM(D21:E21)</f>
        <v>859</v>
      </c>
      <c r="L21" s="47">
        <f t="shared" ref="L21" si="29">SUM(G21:H21)</f>
        <v>313</v>
      </c>
    </row>
    <row r="22" spans="1:20" s="51" customFormat="1" ht="13.5" customHeight="1" x14ac:dyDescent="0.15">
      <c r="A22" s="239"/>
      <c r="B22" s="50"/>
      <c r="C22" s="158"/>
      <c r="D22" s="142">
        <v>10.316368638239339</v>
      </c>
      <c r="E22" s="152">
        <v>48.762035763411276</v>
      </c>
      <c r="F22" s="152">
        <v>18.913342503438791</v>
      </c>
      <c r="G22" s="152">
        <v>13.480055020632737</v>
      </c>
      <c r="H22" s="152">
        <v>8.0467675378266854</v>
      </c>
      <c r="I22" s="147">
        <v>0.48143053645116923</v>
      </c>
      <c r="J22" s="186"/>
      <c r="K22" s="206">
        <f t="shared" ref="K22" si="30">K21/$C21*100</f>
        <v>59.078404401650616</v>
      </c>
      <c r="L22" s="208">
        <f t="shared" ref="L22" si="31">L21/$C21*100</f>
        <v>21.526822558459422</v>
      </c>
      <c r="M22" s="186"/>
      <c r="N22" s="186"/>
      <c r="O22" s="186"/>
      <c r="P22" s="186"/>
      <c r="Q22" s="186"/>
      <c r="R22" s="186"/>
      <c r="S22" s="186"/>
      <c r="T22" s="186"/>
    </row>
    <row r="23" spans="1:20" s="51" customFormat="1" ht="13.5" customHeight="1" x14ac:dyDescent="0.15">
      <c r="A23" s="239"/>
      <c r="B23" s="44" t="s">
        <v>75</v>
      </c>
      <c r="C23" s="156">
        <v>7</v>
      </c>
      <c r="D23" s="45">
        <v>1</v>
      </c>
      <c r="E23" s="46">
        <v>0</v>
      </c>
      <c r="F23" s="46">
        <v>5</v>
      </c>
      <c r="G23" s="46">
        <v>0</v>
      </c>
      <c r="H23" s="46">
        <v>1</v>
      </c>
      <c r="I23" s="47">
        <v>0</v>
      </c>
      <c r="J23" s="30"/>
      <c r="K23" s="48">
        <f t="shared" ref="K23" si="32">SUM(D23:E23)</f>
        <v>1</v>
      </c>
      <c r="L23" s="47">
        <f t="shared" ref="L23" si="33">SUM(G23:H23)</f>
        <v>1</v>
      </c>
    </row>
    <row r="24" spans="1:20" s="51" customFormat="1" ht="13.5" customHeight="1" x14ac:dyDescent="0.15">
      <c r="A24" s="239"/>
      <c r="B24" s="50"/>
      <c r="C24" s="158"/>
      <c r="D24" s="142">
        <v>14.285714285714285</v>
      </c>
      <c r="E24" s="152">
        <v>0</v>
      </c>
      <c r="F24" s="152">
        <v>71.428571428571431</v>
      </c>
      <c r="G24" s="152">
        <v>0</v>
      </c>
      <c r="H24" s="152">
        <v>14.285714285714285</v>
      </c>
      <c r="I24" s="147">
        <v>0</v>
      </c>
      <c r="J24" s="186"/>
      <c r="K24" s="206">
        <f t="shared" ref="K24" si="34">K23/$C23*100</f>
        <v>14.285714285714285</v>
      </c>
      <c r="L24" s="208">
        <f t="shared" ref="L24" si="35">L23/$C23*100</f>
        <v>14.285714285714285</v>
      </c>
      <c r="M24" s="186"/>
      <c r="N24" s="186"/>
      <c r="O24" s="186"/>
      <c r="P24" s="186"/>
      <c r="Q24" s="186"/>
      <c r="R24" s="186"/>
      <c r="S24" s="186"/>
      <c r="T24" s="186"/>
    </row>
    <row r="25" spans="1:20" s="33" customFormat="1" ht="13.5" customHeight="1" x14ac:dyDescent="0.15">
      <c r="A25" s="239"/>
      <c r="B25" s="44" t="s">
        <v>8</v>
      </c>
      <c r="C25" s="156">
        <v>21</v>
      </c>
      <c r="D25" s="45">
        <v>4</v>
      </c>
      <c r="E25" s="46">
        <v>10</v>
      </c>
      <c r="F25" s="46">
        <v>2</v>
      </c>
      <c r="G25" s="46">
        <v>3</v>
      </c>
      <c r="H25" s="46">
        <v>1</v>
      </c>
      <c r="I25" s="47">
        <v>1</v>
      </c>
      <c r="K25" s="48">
        <f t="shared" ref="K25" si="36">SUM(D25:E25)</f>
        <v>14</v>
      </c>
      <c r="L25" s="47">
        <f t="shared" ref="L25" si="37">SUM(G25:H25)</f>
        <v>4</v>
      </c>
    </row>
    <row r="26" spans="1:20" s="51" customFormat="1" ht="13.5" customHeight="1" thickBot="1" x14ac:dyDescent="0.2">
      <c r="A26" s="240"/>
      <c r="B26" s="52"/>
      <c r="C26" s="157"/>
      <c r="D26" s="149">
        <v>19.047619047619047</v>
      </c>
      <c r="E26" s="214">
        <v>47.619047619047613</v>
      </c>
      <c r="F26" s="214">
        <v>9.5238095238095237</v>
      </c>
      <c r="G26" s="214">
        <v>14.285714285714285</v>
      </c>
      <c r="H26" s="214">
        <v>4.7619047619047619</v>
      </c>
      <c r="I26" s="154">
        <v>4.7619047619047619</v>
      </c>
      <c r="J26" s="186"/>
      <c r="K26" s="206">
        <f t="shared" ref="K26" si="38">K25/$C25*100</f>
        <v>66.666666666666657</v>
      </c>
      <c r="L26" s="208">
        <f t="shared" ref="L26" si="39">L25/$C25*100</f>
        <v>19.047619047619047</v>
      </c>
      <c r="M26" s="186"/>
      <c r="N26" s="186"/>
      <c r="O26" s="186"/>
      <c r="P26" s="186"/>
      <c r="Q26" s="186"/>
      <c r="R26" s="186"/>
      <c r="S26" s="186"/>
      <c r="T26" s="186"/>
    </row>
    <row r="27" spans="1:20" s="33" customFormat="1" ht="13.5" customHeight="1" x14ac:dyDescent="0.15">
      <c r="A27" s="238" t="s">
        <v>22</v>
      </c>
      <c r="B27" s="37" t="s">
        <v>23</v>
      </c>
      <c r="C27" s="155">
        <v>115</v>
      </c>
      <c r="D27" s="39">
        <v>15</v>
      </c>
      <c r="E27" s="40">
        <v>63</v>
      </c>
      <c r="F27" s="40">
        <v>12</v>
      </c>
      <c r="G27" s="40">
        <v>18</v>
      </c>
      <c r="H27" s="40">
        <v>7</v>
      </c>
      <c r="I27" s="41">
        <v>0</v>
      </c>
      <c r="K27" s="42">
        <f t="shared" ref="K27" si="40">SUM(D27:E27)</f>
        <v>78</v>
      </c>
      <c r="L27" s="41">
        <f t="shared" ref="L27" si="41">SUM(G27:H27)</f>
        <v>25</v>
      </c>
    </row>
    <row r="28" spans="1:20" s="51" customFormat="1" ht="13.5" customHeight="1" x14ac:dyDescent="0.15">
      <c r="A28" s="239"/>
      <c r="B28" s="50"/>
      <c r="C28" s="158"/>
      <c r="D28" s="142">
        <v>13.043478260869565</v>
      </c>
      <c r="E28" s="152">
        <v>54.782608695652172</v>
      </c>
      <c r="F28" s="152">
        <v>10.434782608695652</v>
      </c>
      <c r="G28" s="152">
        <v>15.65217391304348</v>
      </c>
      <c r="H28" s="152">
        <v>6.0869565217391308</v>
      </c>
      <c r="I28" s="147">
        <v>0</v>
      </c>
      <c r="J28" s="186"/>
      <c r="K28" s="206">
        <f t="shared" ref="K28" si="42">K27/$C27*100</f>
        <v>67.826086956521735</v>
      </c>
      <c r="L28" s="208">
        <f t="shared" ref="L28" si="43">L27/$C27*100</f>
        <v>21.739130434782609</v>
      </c>
      <c r="M28" s="186"/>
      <c r="N28" s="186"/>
      <c r="O28" s="186"/>
      <c r="P28" s="186"/>
      <c r="Q28" s="186"/>
      <c r="R28" s="186"/>
      <c r="S28" s="186"/>
      <c r="T28" s="186"/>
    </row>
    <row r="29" spans="1:20" s="33" customFormat="1" ht="13.5" customHeight="1" x14ac:dyDescent="0.15">
      <c r="A29" s="239"/>
      <c r="B29" s="44" t="s">
        <v>24</v>
      </c>
      <c r="C29" s="156">
        <v>201</v>
      </c>
      <c r="D29" s="45">
        <v>29</v>
      </c>
      <c r="E29" s="46">
        <v>78</v>
      </c>
      <c r="F29" s="46">
        <v>29</v>
      </c>
      <c r="G29" s="46">
        <v>33</v>
      </c>
      <c r="H29" s="46">
        <v>32</v>
      </c>
      <c r="I29" s="47">
        <v>0</v>
      </c>
      <c r="K29" s="48">
        <f t="shared" ref="K29" si="44">SUM(D29:E29)</f>
        <v>107</v>
      </c>
      <c r="L29" s="47">
        <f t="shared" ref="L29" si="45">SUM(G29:H29)</f>
        <v>65</v>
      </c>
    </row>
    <row r="30" spans="1:20" s="51" customFormat="1" ht="13.5" customHeight="1" x14ac:dyDescent="0.15">
      <c r="A30" s="239"/>
      <c r="B30" s="50"/>
      <c r="C30" s="158"/>
      <c r="D30" s="142">
        <v>14.427860696517413</v>
      </c>
      <c r="E30" s="152">
        <v>38.805970149253731</v>
      </c>
      <c r="F30" s="152">
        <v>14.427860696517413</v>
      </c>
      <c r="G30" s="152">
        <v>16.417910447761194</v>
      </c>
      <c r="H30" s="152">
        <v>15.920398009950249</v>
      </c>
      <c r="I30" s="147">
        <v>0</v>
      </c>
      <c r="J30" s="186"/>
      <c r="K30" s="206">
        <f t="shared" ref="K30" si="46">K29/$C29*100</f>
        <v>53.233830845771145</v>
      </c>
      <c r="L30" s="208">
        <f t="shared" ref="L30" si="47">L29/$C29*100</f>
        <v>32.338308457711449</v>
      </c>
      <c r="M30" s="186"/>
      <c r="N30" s="186"/>
      <c r="O30" s="186"/>
      <c r="P30" s="186"/>
      <c r="Q30" s="186"/>
      <c r="R30" s="186"/>
      <c r="S30" s="186"/>
      <c r="T30" s="186"/>
    </row>
    <row r="31" spans="1:20" s="33" customFormat="1" ht="13.5" customHeight="1" x14ac:dyDescent="0.15">
      <c r="A31" s="239"/>
      <c r="B31" s="44" t="s">
        <v>25</v>
      </c>
      <c r="C31" s="156">
        <v>316</v>
      </c>
      <c r="D31" s="45">
        <v>34</v>
      </c>
      <c r="E31" s="46">
        <v>144</v>
      </c>
      <c r="F31" s="46">
        <v>62</v>
      </c>
      <c r="G31" s="46">
        <v>54</v>
      </c>
      <c r="H31" s="46">
        <v>22</v>
      </c>
      <c r="I31" s="47">
        <v>0</v>
      </c>
      <c r="K31" s="48">
        <f t="shared" ref="K31" si="48">SUM(D31:E31)</f>
        <v>178</v>
      </c>
      <c r="L31" s="47">
        <f t="shared" ref="L31" si="49">SUM(G31:H31)</f>
        <v>76</v>
      </c>
    </row>
    <row r="32" spans="1:20" s="51" customFormat="1" ht="13.5" customHeight="1" x14ac:dyDescent="0.15">
      <c r="A32" s="239"/>
      <c r="B32" s="50"/>
      <c r="C32" s="158"/>
      <c r="D32" s="142">
        <v>10.759493670886076</v>
      </c>
      <c r="E32" s="152">
        <v>45.569620253164558</v>
      </c>
      <c r="F32" s="152">
        <v>19.62025316455696</v>
      </c>
      <c r="G32" s="152">
        <v>17.088607594936708</v>
      </c>
      <c r="H32" s="152">
        <v>6.962025316455696</v>
      </c>
      <c r="I32" s="147">
        <v>0</v>
      </c>
      <c r="J32" s="186"/>
      <c r="K32" s="206">
        <f t="shared" ref="K32" si="50">K31/$C31*100</f>
        <v>56.329113924050631</v>
      </c>
      <c r="L32" s="208">
        <f t="shared" ref="L32" si="51">L31/$C31*100</f>
        <v>24.050632911392405</v>
      </c>
      <c r="M32" s="186"/>
      <c r="N32" s="186"/>
      <c r="O32" s="186"/>
      <c r="P32" s="186"/>
      <c r="Q32" s="186"/>
      <c r="R32" s="186"/>
      <c r="S32" s="186"/>
      <c r="T32" s="186"/>
    </row>
    <row r="33" spans="1:20" s="33" customFormat="1" ht="13.5" customHeight="1" x14ac:dyDescent="0.15">
      <c r="A33" s="239"/>
      <c r="B33" s="44" t="s">
        <v>26</v>
      </c>
      <c r="C33" s="156">
        <v>484</v>
      </c>
      <c r="D33" s="45">
        <v>42</v>
      </c>
      <c r="E33" s="46">
        <v>234</v>
      </c>
      <c r="F33" s="46">
        <v>96</v>
      </c>
      <c r="G33" s="46">
        <v>62</v>
      </c>
      <c r="H33" s="46">
        <v>49</v>
      </c>
      <c r="I33" s="47">
        <v>1</v>
      </c>
      <c r="K33" s="48">
        <f t="shared" ref="K33" si="52">SUM(D33:E33)</f>
        <v>276</v>
      </c>
      <c r="L33" s="47">
        <f t="shared" ref="L33" si="53">SUM(G33:H33)</f>
        <v>111</v>
      </c>
    </row>
    <row r="34" spans="1:20" s="51" customFormat="1" ht="13.5" customHeight="1" x14ac:dyDescent="0.15">
      <c r="A34" s="239"/>
      <c r="B34" s="50"/>
      <c r="C34" s="158"/>
      <c r="D34" s="142">
        <v>8.677685950413224</v>
      </c>
      <c r="E34" s="152">
        <v>48.347107438016529</v>
      </c>
      <c r="F34" s="152">
        <v>19.834710743801654</v>
      </c>
      <c r="G34" s="152">
        <v>12.809917355371899</v>
      </c>
      <c r="H34" s="152">
        <v>10.12396694214876</v>
      </c>
      <c r="I34" s="147">
        <v>0.20661157024793389</v>
      </c>
      <c r="J34" s="186"/>
      <c r="K34" s="206">
        <f t="shared" ref="K34" si="54">K33/$C33*100</f>
        <v>57.02479338842975</v>
      </c>
      <c r="L34" s="208">
        <f t="shared" ref="L34" si="55">L33/$C33*100</f>
        <v>22.933884297520663</v>
      </c>
      <c r="M34" s="186"/>
      <c r="N34" s="186"/>
      <c r="O34" s="186"/>
      <c r="P34" s="186"/>
      <c r="Q34" s="186"/>
      <c r="R34" s="186"/>
      <c r="S34" s="186"/>
      <c r="T34" s="186"/>
    </row>
    <row r="35" spans="1:20" s="33" customFormat="1" ht="13.5" customHeight="1" x14ac:dyDescent="0.15">
      <c r="A35" s="239"/>
      <c r="B35" s="44" t="s">
        <v>27</v>
      </c>
      <c r="C35" s="156">
        <v>568</v>
      </c>
      <c r="D35" s="45">
        <v>52</v>
      </c>
      <c r="E35" s="46">
        <v>268</v>
      </c>
      <c r="F35" s="46">
        <v>97</v>
      </c>
      <c r="G35" s="46">
        <v>90</v>
      </c>
      <c r="H35" s="46">
        <v>58</v>
      </c>
      <c r="I35" s="47">
        <v>3</v>
      </c>
      <c r="K35" s="48">
        <f t="shared" ref="K35" si="56">SUM(D35:E35)</f>
        <v>320</v>
      </c>
      <c r="L35" s="47">
        <f t="shared" ref="L35" si="57">SUM(G35:H35)</f>
        <v>148</v>
      </c>
    </row>
    <row r="36" spans="1:20" s="51" customFormat="1" ht="13.5" customHeight="1" x14ac:dyDescent="0.15">
      <c r="A36" s="239"/>
      <c r="B36" s="50"/>
      <c r="C36" s="158"/>
      <c r="D36" s="142">
        <v>9.1549295774647899</v>
      </c>
      <c r="E36" s="152">
        <v>47.183098591549296</v>
      </c>
      <c r="F36" s="152">
        <v>17.077464788732392</v>
      </c>
      <c r="G36" s="152">
        <v>15.845070422535212</v>
      </c>
      <c r="H36" s="152">
        <v>10.211267605633804</v>
      </c>
      <c r="I36" s="147">
        <v>0.528169014084507</v>
      </c>
      <c r="J36" s="186"/>
      <c r="K36" s="206">
        <f t="shared" ref="K36" si="58">K35/$C35*100</f>
        <v>56.338028169014088</v>
      </c>
      <c r="L36" s="208">
        <f t="shared" ref="L36" si="59">L35/$C35*100</f>
        <v>26.056338028169012</v>
      </c>
      <c r="M36" s="186"/>
      <c r="N36" s="186"/>
      <c r="O36" s="186"/>
      <c r="P36" s="186"/>
      <c r="Q36" s="186"/>
      <c r="R36" s="186"/>
      <c r="S36" s="186"/>
      <c r="T36" s="186"/>
    </row>
    <row r="37" spans="1:20" s="33" customFormat="1" ht="13.5" customHeight="1" x14ac:dyDescent="0.15">
      <c r="A37" s="239"/>
      <c r="B37" s="44" t="s">
        <v>28</v>
      </c>
      <c r="C37" s="156">
        <v>783</v>
      </c>
      <c r="D37" s="45">
        <v>75</v>
      </c>
      <c r="E37" s="46">
        <v>377</v>
      </c>
      <c r="F37" s="46">
        <v>169</v>
      </c>
      <c r="G37" s="46">
        <v>113</v>
      </c>
      <c r="H37" s="46">
        <v>43</v>
      </c>
      <c r="I37" s="47">
        <v>6</v>
      </c>
      <c r="K37" s="48">
        <f t="shared" ref="K37" si="60">SUM(D37:E37)</f>
        <v>452</v>
      </c>
      <c r="L37" s="47">
        <f t="shared" ref="L37" si="61">SUM(G37:H37)</f>
        <v>156</v>
      </c>
    </row>
    <row r="38" spans="1:20" s="51" customFormat="1" ht="13.5" customHeight="1" x14ac:dyDescent="0.15">
      <c r="A38" s="239"/>
      <c r="B38" s="50"/>
      <c r="C38" s="158"/>
      <c r="D38" s="142">
        <v>9.5785440613026829</v>
      </c>
      <c r="E38" s="152">
        <v>48.148148148148145</v>
      </c>
      <c r="F38" s="152">
        <v>21.583652618135378</v>
      </c>
      <c r="G38" s="152">
        <v>14.431673052362706</v>
      </c>
      <c r="H38" s="152">
        <v>5.4916985951468709</v>
      </c>
      <c r="I38" s="147">
        <v>0.76628352490421447</v>
      </c>
      <c r="J38" s="186"/>
      <c r="K38" s="206">
        <f t="shared" ref="K38" si="62">K37/$C37*100</f>
        <v>57.726692209450825</v>
      </c>
      <c r="L38" s="208">
        <f t="shared" ref="L38" si="63">L37/$C37*100</f>
        <v>19.923371647509576</v>
      </c>
      <c r="M38" s="186"/>
      <c r="N38" s="186"/>
      <c r="O38" s="186"/>
      <c r="P38" s="186"/>
      <c r="Q38" s="186"/>
      <c r="R38" s="186"/>
      <c r="S38" s="186"/>
      <c r="T38" s="186"/>
    </row>
    <row r="39" spans="1:20" s="33" customFormat="1" ht="13.5" customHeight="1" x14ac:dyDescent="0.15">
      <c r="A39" s="239"/>
      <c r="B39" s="44" t="s">
        <v>8</v>
      </c>
      <c r="C39" s="156">
        <v>16</v>
      </c>
      <c r="D39" s="45">
        <v>3</v>
      </c>
      <c r="E39" s="46">
        <v>8</v>
      </c>
      <c r="F39" s="46">
        <v>2</v>
      </c>
      <c r="G39" s="46">
        <v>2</v>
      </c>
      <c r="H39" s="46">
        <v>0</v>
      </c>
      <c r="I39" s="47">
        <v>1</v>
      </c>
      <c r="K39" s="48">
        <f t="shared" ref="K39" si="64">SUM(D39:E39)</f>
        <v>11</v>
      </c>
      <c r="L39" s="47">
        <f t="shared" ref="L39" si="65">SUM(G39:H39)</f>
        <v>2</v>
      </c>
    </row>
    <row r="40" spans="1:20" s="51" customFormat="1" ht="13.5" customHeight="1" thickBot="1" x14ac:dyDescent="0.2">
      <c r="A40" s="240"/>
      <c r="B40" s="52"/>
      <c r="C40" s="157"/>
      <c r="D40" s="149">
        <v>18.75</v>
      </c>
      <c r="E40" s="214">
        <v>50</v>
      </c>
      <c r="F40" s="214">
        <v>12.5</v>
      </c>
      <c r="G40" s="214">
        <v>12.5</v>
      </c>
      <c r="H40" s="214">
        <v>0</v>
      </c>
      <c r="I40" s="154">
        <v>6.25</v>
      </c>
      <c r="J40" s="186"/>
      <c r="K40" s="216">
        <f t="shared" ref="K40" si="66">K39/$C39*100</f>
        <v>68.75</v>
      </c>
      <c r="L40" s="196">
        <f t="shared" ref="L40" si="67">L39/$C39*100</f>
        <v>12.5</v>
      </c>
      <c r="M40" s="186"/>
      <c r="N40" s="186"/>
      <c r="O40" s="186"/>
      <c r="P40" s="186"/>
      <c r="Q40" s="186"/>
      <c r="R40" s="186"/>
      <c r="S40" s="186"/>
      <c r="T40" s="186"/>
    </row>
    <row r="41" spans="1:20" s="33" customFormat="1" ht="13.5" customHeight="1" x14ac:dyDescent="0.15">
      <c r="A41" s="239" t="s">
        <v>29</v>
      </c>
      <c r="B41" s="44" t="s">
        <v>30</v>
      </c>
      <c r="C41" s="156">
        <v>92</v>
      </c>
      <c r="D41" s="45">
        <v>14</v>
      </c>
      <c r="E41" s="46">
        <v>47</v>
      </c>
      <c r="F41" s="46">
        <v>12</v>
      </c>
      <c r="G41" s="46">
        <v>13</v>
      </c>
      <c r="H41" s="46">
        <v>6</v>
      </c>
      <c r="I41" s="47">
        <v>0</v>
      </c>
      <c r="K41" s="48">
        <f t="shared" ref="K41" si="68">SUM(D41:E41)</f>
        <v>61</v>
      </c>
      <c r="L41" s="47">
        <f t="shared" ref="L41" si="69">SUM(G41:H41)</f>
        <v>19</v>
      </c>
    </row>
    <row r="42" spans="1:20" s="51" customFormat="1" ht="13.5" customHeight="1" x14ac:dyDescent="0.15">
      <c r="A42" s="239"/>
      <c r="B42" s="50"/>
      <c r="C42" s="158"/>
      <c r="D42" s="142">
        <v>15.217391304347828</v>
      </c>
      <c r="E42" s="152">
        <v>51.086956521739133</v>
      </c>
      <c r="F42" s="152">
        <v>13.043478260869565</v>
      </c>
      <c r="G42" s="152">
        <v>14.130434782608695</v>
      </c>
      <c r="H42" s="152">
        <v>6.5217391304347823</v>
      </c>
      <c r="I42" s="147">
        <v>0</v>
      </c>
      <c r="J42" s="186"/>
      <c r="K42" s="206">
        <f t="shared" ref="K42" si="70">K41/$C41*100</f>
        <v>66.304347826086953</v>
      </c>
      <c r="L42" s="208">
        <f t="shared" ref="L42" si="71">L41/$C41*100</f>
        <v>20.652173913043477</v>
      </c>
      <c r="M42" s="186"/>
      <c r="N42" s="186"/>
      <c r="O42" s="186"/>
      <c r="P42" s="186"/>
      <c r="Q42" s="186"/>
      <c r="R42" s="186"/>
      <c r="S42" s="186"/>
      <c r="T42" s="186"/>
    </row>
    <row r="43" spans="1:20" s="51" customFormat="1" ht="13.5" customHeight="1" x14ac:dyDescent="0.15">
      <c r="A43" s="239"/>
      <c r="B43" s="44" t="s">
        <v>76</v>
      </c>
      <c r="C43" s="156">
        <v>339</v>
      </c>
      <c r="D43" s="45">
        <v>22</v>
      </c>
      <c r="E43" s="46">
        <v>138</v>
      </c>
      <c r="F43" s="46">
        <v>81</v>
      </c>
      <c r="G43" s="46">
        <v>54</v>
      </c>
      <c r="H43" s="46">
        <v>43</v>
      </c>
      <c r="I43" s="47">
        <v>1</v>
      </c>
      <c r="J43" s="33"/>
      <c r="K43" s="48">
        <f t="shared" ref="K43" si="72">SUM(D43:E43)</f>
        <v>160</v>
      </c>
      <c r="L43" s="47">
        <f t="shared" ref="L43" si="73">SUM(G43:H43)</f>
        <v>97</v>
      </c>
      <c r="M43" s="33"/>
      <c r="N43" s="33"/>
      <c r="O43" s="33"/>
      <c r="P43" s="33"/>
      <c r="Q43" s="33"/>
      <c r="R43" s="33"/>
      <c r="S43" s="33"/>
      <c r="T43" s="33"/>
    </row>
    <row r="44" spans="1:20" s="51" customFormat="1" ht="13.5" customHeight="1" x14ac:dyDescent="0.15">
      <c r="A44" s="239"/>
      <c r="B44" s="50"/>
      <c r="C44" s="158"/>
      <c r="D44" s="142">
        <v>6.4896755162241888</v>
      </c>
      <c r="E44" s="152">
        <v>40.707964601769916</v>
      </c>
      <c r="F44" s="152">
        <v>23.893805309734514</v>
      </c>
      <c r="G44" s="152">
        <v>15.929203539823009</v>
      </c>
      <c r="H44" s="152">
        <v>12.684365781710916</v>
      </c>
      <c r="I44" s="147">
        <v>0.29498525073746312</v>
      </c>
      <c r="J44" s="186"/>
      <c r="K44" s="206">
        <f t="shared" ref="K44" si="74">K43/$C43*100</f>
        <v>47.197640117994098</v>
      </c>
      <c r="L44" s="208">
        <f t="shared" ref="L44" si="75">L43/$C43*100</f>
        <v>28.613569321533923</v>
      </c>
      <c r="M44" s="186"/>
      <c r="N44" s="186"/>
      <c r="O44" s="186"/>
      <c r="P44" s="186"/>
      <c r="Q44" s="186"/>
      <c r="R44" s="186"/>
      <c r="S44" s="186"/>
      <c r="T44" s="186"/>
    </row>
    <row r="45" spans="1:20" s="33" customFormat="1" ht="13.5" customHeight="1" x14ac:dyDescent="0.15">
      <c r="A45" s="239"/>
      <c r="B45" s="44" t="s">
        <v>31</v>
      </c>
      <c r="C45" s="156">
        <v>219</v>
      </c>
      <c r="D45" s="45">
        <v>22</v>
      </c>
      <c r="E45" s="46">
        <v>111</v>
      </c>
      <c r="F45" s="46">
        <v>36</v>
      </c>
      <c r="G45" s="46">
        <v>36</v>
      </c>
      <c r="H45" s="46">
        <v>14</v>
      </c>
      <c r="I45" s="47">
        <v>0</v>
      </c>
      <c r="K45" s="48">
        <f t="shared" ref="K45" si="76">SUM(D45:E45)</f>
        <v>133</v>
      </c>
      <c r="L45" s="47">
        <f t="shared" ref="L45" si="77">SUM(G45:H45)</f>
        <v>50</v>
      </c>
    </row>
    <row r="46" spans="1:20" s="51" customFormat="1" ht="13.5" customHeight="1" x14ac:dyDescent="0.15">
      <c r="A46" s="239"/>
      <c r="B46" s="50"/>
      <c r="C46" s="158"/>
      <c r="D46" s="142">
        <v>10.045662100456621</v>
      </c>
      <c r="E46" s="152">
        <v>50.684931506849317</v>
      </c>
      <c r="F46" s="152">
        <v>16.43835616438356</v>
      </c>
      <c r="G46" s="152">
        <v>16.43835616438356</v>
      </c>
      <c r="H46" s="152">
        <v>6.3926940639269407</v>
      </c>
      <c r="I46" s="147">
        <v>0</v>
      </c>
      <c r="J46" s="186"/>
      <c r="K46" s="206">
        <f t="shared" ref="K46" si="78">K45/$C45*100</f>
        <v>60.730593607305941</v>
      </c>
      <c r="L46" s="208">
        <f t="shared" ref="L46" si="79">L45/$C45*100</f>
        <v>22.831050228310502</v>
      </c>
      <c r="M46" s="186"/>
      <c r="N46" s="186"/>
      <c r="O46" s="186"/>
      <c r="P46" s="186"/>
      <c r="Q46" s="186"/>
      <c r="R46" s="186"/>
      <c r="S46" s="186"/>
      <c r="T46" s="186"/>
    </row>
    <row r="47" spans="1:20" s="33" customFormat="1" ht="13.5" customHeight="1" x14ac:dyDescent="0.15">
      <c r="A47" s="239"/>
      <c r="B47" s="44" t="s">
        <v>32</v>
      </c>
      <c r="C47" s="156">
        <v>156</v>
      </c>
      <c r="D47" s="45">
        <v>22</v>
      </c>
      <c r="E47" s="46">
        <v>73</v>
      </c>
      <c r="F47" s="46">
        <v>15</v>
      </c>
      <c r="G47" s="46">
        <v>25</v>
      </c>
      <c r="H47" s="46">
        <v>21</v>
      </c>
      <c r="I47" s="47">
        <v>0</v>
      </c>
      <c r="K47" s="48">
        <f t="shared" ref="K47" si="80">SUM(D47:E47)</f>
        <v>95</v>
      </c>
      <c r="L47" s="47">
        <f t="shared" ref="L47" si="81">SUM(G47:H47)</f>
        <v>46</v>
      </c>
    </row>
    <row r="48" spans="1:20" s="51" customFormat="1" ht="13.5" customHeight="1" x14ac:dyDescent="0.15">
      <c r="A48" s="239"/>
      <c r="B48" s="50"/>
      <c r="C48" s="158"/>
      <c r="D48" s="142">
        <v>14.102564102564102</v>
      </c>
      <c r="E48" s="152">
        <v>46.794871794871796</v>
      </c>
      <c r="F48" s="152">
        <v>9.6153846153846168</v>
      </c>
      <c r="G48" s="152">
        <v>16.025641025641026</v>
      </c>
      <c r="H48" s="152">
        <v>13.461538461538462</v>
      </c>
      <c r="I48" s="147">
        <v>0</v>
      </c>
      <c r="J48" s="186"/>
      <c r="K48" s="206">
        <f t="shared" ref="K48" si="82">K47/$C47*100</f>
        <v>60.897435897435891</v>
      </c>
      <c r="L48" s="208">
        <f t="shared" ref="L48" si="83">L47/$C47*100</f>
        <v>29.487179487179489</v>
      </c>
      <c r="M48" s="186"/>
      <c r="N48" s="186"/>
      <c r="O48" s="186"/>
      <c r="P48" s="186"/>
      <c r="Q48" s="186"/>
      <c r="R48" s="186"/>
      <c r="S48" s="186"/>
      <c r="T48" s="186"/>
    </row>
    <row r="49" spans="1:20" s="33" customFormat="1" ht="13.5" customHeight="1" x14ac:dyDescent="0.15">
      <c r="A49" s="239"/>
      <c r="B49" s="44" t="s">
        <v>33</v>
      </c>
      <c r="C49" s="156">
        <v>365</v>
      </c>
      <c r="D49" s="45">
        <v>46</v>
      </c>
      <c r="E49" s="46">
        <v>170</v>
      </c>
      <c r="F49" s="46">
        <v>61</v>
      </c>
      <c r="G49" s="46">
        <v>57</v>
      </c>
      <c r="H49" s="46">
        <v>31</v>
      </c>
      <c r="I49" s="47">
        <v>0</v>
      </c>
      <c r="K49" s="48">
        <f t="shared" ref="K49" si="84">SUM(D49:E49)</f>
        <v>216</v>
      </c>
      <c r="L49" s="47">
        <f t="shared" ref="L49" si="85">SUM(G49:H49)</f>
        <v>88</v>
      </c>
    </row>
    <row r="50" spans="1:20" s="51" customFormat="1" ht="13.5" customHeight="1" x14ac:dyDescent="0.15">
      <c r="A50" s="239"/>
      <c r="B50" s="50"/>
      <c r="C50" s="158"/>
      <c r="D50" s="142">
        <v>12.602739726027398</v>
      </c>
      <c r="E50" s="152">
        <v>46.575342465753423</v>
      </c>
      <c r="F50" s="152">
        <v>16.712328767123289</v>
      </c>
      <c r="G50" s="152">
        <v>15.616438356164384</v>
      </c>
      <c r="H50" s="152">
        <v>8.493150684931507</v>
      </c>
      <c r="I50" s="147">
        <v>0</v>
      </c>
      <c r="J50" s="186"/>
      <c r="K50" s="206">
        <f t="shared" ref="K50" si="86">K49/$C49*100</f>
        <v>59.178082191780824</v>
      </c>
      <c r="L50" s="208">
        <f t="shared" ref="L50" si="87">L49/$C49*100</f>
        <v>24.109589041095891</v>
      </c>
      <c r="M50" s="186"/>
      <c r="N50" s="186"/>
      <c r="O50" s="186"/>
      <c r="P50" s="186"/>
      <c r="Q50" s="186"/>
      <c r="R50" s="186"/>
      <c r="S50" s="186"/>
      <c r="T50" s="186"/>
    </row>
    <row r="51" spans="1:20" s="33" customFormat="1" ht="13.5" customHeight="1" x14ac:dyDescent="0.15">
      <c r="A51" s="239"/>
      <c r="B51" s="44" t="s">
        <v>34</v>
      </c>
      <c r="C51" s="156">
        <v>180</v>
      </c>
      <c r="D51" s="45">
        <v>23</v>
      </c>
      <c r="E51" s="46">
        <v>92</v>
      </c>
      <c r="F51" s="46">
        <v>33</v>
      </c>
      <c r="G51" s="46">
        <v>23</v>
      </c>
      <c r="H51" s="46">
        <v>9</v>
      </c>
      <c r="I51" s="47">
        <v>0</v>
      </c>
      <c r="K51" s="48">
        <f t="shared" ref="K51" si="88">SUM(D51:E51)</f>
        <v>115</v>
      </c>
      <c r="L51" s="47">
        <f t="shared" ref="L51" si="89">SUM(G51:H51)</f>
        <v>32</v>
      </c>
    </row>
    <row r="52" spans="1:20" s="51" customFormat="1" ht="13.5" customHeight="1" x14ac:dyDescent="0.15">
      <c r="A52" s="239"/>
      <c r="B52" s="50"/>
      <c r="C52" s="158"/>
      <c r="D52" s="142">
        <v>12.777777777777777</v>
      </c>
      <c r="E52" s="152">
        <v>51.111111111111107</v>
      </c>
      <c r="F52" s="152">
        <v>18.333333333333332</v>
      </c>
      <c r="G52" s="152">
        <v>12.777777777777777</v>
      </c>
      <c r="H52" s="152">
        <v>5</v>
      </c>
      <c r="I52" s="147">
        <v>0</v>
      </c>
      <c r="J52" s="186"/>
      <c r="K52" s="206">
        <f t="shared" ref="K52" si="90">K51/$C51*100</f>
        <v>63.888888888888886</v>
      </c>
      <c r="L52" s="208">
        <f t="shared" ref="L52" si="91">L51/$C51*100</f>
        <v>17.777777777777779</v>
      </c>
      <c r="M52" s="186"/>
      <c r="N52" s="186"/>
      <c r="O52" s="186"/>
      <c r="P52" s="186"/>
      <c r="Q52" s="186"/>
      <c r="R52" s="186"/>
      <c r="S52" s="186"/>
      <c r="T52" s="186"/>
    </row>
    <row r="53" spans="1:20" s="33" customFormat="1" ht="13.5" customHeight="1" x14ac:dyDescent="0.15">
      <c r="A53" s="239"/>
      <c r="B53" s="44" t="s">
        <v>35</v>
      </c>
      <c r="C53" s="156">
        <v>176</v>
      </c>
      <c r="D53" s="45">
        <v>18</v>
      </c>
      <c r="E53" s="46">
        <v>80</v>
      </c>
      <c r="F53" s="46">
        <v>41</v>
      </c>
      <c r="G53" s="46">
        <v>25</v>
      </c>
      <c r="H53" s="46">
        <v>11</v>
      </c>
      <c r="I53" s="47">
        <v>1</v>
      </c>
      <c r="K53" s="48">
        <f t="shared" ref="K53" si="92">SUM(D53:E53)</f>
        <v>98</v>
      </c>
      <c r="L53" s="47">
        <f t="shared" ref="L53" si="93">SUM(G53:H53)</f>
        <v>36</v>
      </c>
    </row>
    <row r="54" spans="1:20" s="51" customFormat="1" ht="13.5" customHeight="1" x14ac:dyDescent="0.15">
      <c r="A54" s="239"/>
      <c r="B54" s="50"/>
      <c r="C54" s="158"/>
      <c r="D54" s="142">
        <v>10.227272727272728</v>
      </c>
      <c r="E54" s="152">
        <v>45.454545454545453</v>
      </c>
      <c r="F54" s="152">
        <v>23.295454545454543</v>
      </c>
      <c r="G54" s="152">
        <v>14.204545454545455</v>
      </c>
      <c r="H54" s="152">
        <v>6.25</v>
      </c>
      <c r="I54" s="147">
        <v>0.56818181818181823</v>
      </c>
      <c r="J54" s="186"/>
      <c r="K54" s="206">
        <f t="shared" ref="K54" si="94">K53/$C53*100</f>
        <v>55.68181818181818</v>
      </c>
      <c r="L54" s="208">
        <f t="shared" ref="L54" si="95">L53/$C53*100</f>
        <v>20.454545454545457</v>
      </c>
      <c r="M54" s="186"/>
      <c r="N54" s="186"/>
      <c r="O54" s="186"/>
      <c r="P54" s="186"/>
      <c r="Q54" s="186"/>
      <c r="R54" s="186"/>
      <c r="S54" s="186"/>
      <c r="T54" s="186"/>
    </row>
    <row r="55" spans="1:20" s="33" customFormat="1" ht="13.5" customHeight="1" x14ac:dyDescent="0.15">
      <c r="A55" s="239"/>
      <c r="B55" s="44" t="s">
        <v>36</v>
      </c>
      <c r="C55" s="156">
        <v>558</v>
      </c>
      <c r="D55" s="45">
        <v>55</v>
      </c>
      <c r="E55" s="46">
        <v>271</v>
      </c>
      <c r="F55" s="46">
        <v>105</v>
      </c>
      <c r="G55" s="46">
        <v>88</v>
      </c>
      <c r="H55" s="46">
        <v>33</v>
      </c>
      <c r="I55" s="47">
        <v>6</v>
      </c>
      <c r="K55" s="48">
        <f t="shared" ref="K55" si="96">SUM(D55:E55)</f>
        <v>326</v>
      </c>
      <c r="L55" s="47">
        <f t="shared" ref="L55" si="97">SUM(G55:H55)</f>
        <v>121</v>
      </c>
    </row>
    <row r="56" spans="1:20" s="51" customFormat="1" ht="13.5" customHeight="1" x14ac:dyDescent="0.15">
      <c r="A56" s="239"/>
      <c r="B56" s="50"/>
      <c r="C56" s="158"/>
      <c r="D56" s="142">
        <v>9.8566308243727594</v>
      </c>
      <c r="E56" s="152">
        <v>48.566308243727597</v>
      </c>
      <c r="F56" s="152">
        <v>18.817204301075268</v>
      </c>
      <c r="G56" s="152">
        <v>15.770609318996415</v>
      </c>
      <c r="H56" s="152">
        <v>5.913978494623656</v>
      </c>
      <c r="I56" s="147">
        <v>1.0752688172043012</v>
      </c>
      <c r="J56" s="186"/>
      <c r="K56" s="206">
        <f t="shared" ref="K56" si="98">K55/$C55*100</f>
        <v>58.422939068100355</v>
      </c>
      <c r="L56" s="208">
        <f t="shared" ref="L56" si="99">L55/$C55*100</f>
        <v>21.68458781362007</v>
      </c>
      <c r="M56" s="186"/>
      <c r="N56" s="186"/>
      <c r="O56" s="186"/>
      <c r="P56" s="186"/>
      <c r="Q56" s="186"/>
      <c r="R56" s="186"/>
      <c r="S56" s="186"/>
      <c r="T56" s="186"/>
    </row>
    <row r="57" spans="1:20" s="33" customFormat="1" ht="13.5" customHeight="1" x14ac:dyDescent="0.15">
      <c r="A57" s="239"/>
      <c r="B57" s="44" t="s">
        <v>37</v>
      </c>
      <c r="C57" s="156">
        <v>530</v>
      </c>
      <c r="D57" s="45">
        <v>43</v>
      </c>
      <c r="E57" s="46">
        <v>255</v>
      </c>
      <c r="F57" s="46">
        <v>99</v>
      </c>
      <c r="G57" s="46">
        <v>75</v>
      </c>
      <c r="H57" s="46">
        <v>55</v>
      </c>
      <c r="I57" s="47">
        <v>3</v>
      </c>
      <c r="K57" s="48">
        <f t="shared" ref="K57" si="100">SUM(D57:E57)</f>
        <v>298</v>
      </c>
      <c r="L57" s="47">
        <f t="shared" ref="L57" si="101">SUM(G57:H57)</f>
        <v>130</v>
      </c>
    </row>
    <row r="58" spans="1:20" s="51" customFormat="1" ht="13.5" customHeight="1" thickBot="1" x14ac:dyDescent="0.2">
      <c r="A58" s="240"/>
      <c r="B58" s="52"/>
      <c r="C58" s="157"/>
      <c r="D58" s="149">
        <v>8.1132075471698109</v>
      </c>
      <c r="E58" s="214">
        <v>48.113207547169814</v>
      </c>
      <c r="F58" s="214">
        <v>18.679245283018865</v>
      </c>
      <c r="G58" s="214">
        <v>14.150943396226415</v>
      </c>
      <c r="H58" s="214">
        <v>10.377358490566039</v>
      </c>
      <c r="I58" s="154">
        <v>0.56603773584905659</v>
      </c>
      <c r="J58" s="186"/>
      <c r="K58" s="216">
        <f t="shared" ref="K58" si="102">K57/$C57*100</f>
        <v>56.226415094339622</v>
      </c>
      <c r="L58" s="196">
        <f t="shared" ref="L58" si="103">L57/$C57*100</f>
        <v>24.528301886792452</v>
      </c>
      <c r="M58" s="186"/>
      <c r="N58" s="186"/>
      <c r="O58" s="186"/>
      <c r="P58" s="186"/>
      <c r="Q58" s="186"/>
      <c r="R58" s="186"/>
      <c r="S58" s="186"/>
      <c r="T58" s="186"/>
    </row>
    <row r="59" spans="1:20" s="33" customFormat="1" ht="13.5" customHeight="1" x14ac:dyDescent="0.15">
      <c r="A59" s="241" t="s">
        <v>91</v>
      </c>
      <c r="B59" s="44" t="s">
        <v>39</v>
      </c>
      <c r="C59" s="156">
        <v>1137</v>
      </c>
      <c r="D59" s="45">
        <v>101</v>
      </c>
      <c r="E59" s="46">
        <v>546</v>
      </c>
      <c r="F59" s="46">
        <v>213</v>
      </c>
      <c r="G59" s="46">
        <v>170</v>
      </c>
      <c r="H59" s="46">
        <v>107</v>
      </c>
      <c r="I59" s="47">
        <v>0</v>
      </c>
      <c r="K59" s="48">
        <f t="shared" ref="K59" si="104">SUM(D59:E59)</f>
        <v>647</v>
      </c>
      <c r="L59" s="47">
        <f t="shared" ref="L59" si="105">SUM(G59:H59)</f>
        <v>277</v>
      </c>
    </row>
    <row r="60" spans="1:20" s="51" customFormat="1" ht="13.5" customHeight="1" x14ac:dyDescent="0.15">
      <c r="A60" s="241"/>
      <c r="B60" s="50" t="s">
        <v>40</v>
      </c>
      <c r="C60" s="158"/>
      <c r="D60" s="142">
        <v>8.8830255057167982</v>
      </c>
      <c r="E60" s="152">
        <v>48.021108179419528</v>
      </c>
      <c r="F60" s="152">
        <v>18.733509234828496</v>
      </c>
      <c r="G60" s="152">
        <v>14.951627088830255</v>
      </c>
      <c r="H60" s="152">
        <v>9.4107299912049243</v>
      </c>
      <c r="I60" s="147">
        <v>0</v>
      </c>
      <c r="J60" s="186"/>
      <c r="K60" s="206">
        <f t="shared" ref="K60" si="106">K59/$C59*100</f>
        <v>56.90413368513633</v>
      </c>
      <c r="L60" s="208">
        <f t="shared" ref="L60" si="107">L59/$C59*100</f>
        <v>24.362357080035181</v>
      </c>
      <c r="M60" s="186"/>
      <c r="N60" s="186"/>
      <c r="O60" s="186"/>
      <c r="P60" s="186"/>
      <c r="Q60" s="186"/>
      <c r="R60" s="186"/>
      <c r="S60" s="186"/>
      <c r="T60" s="186"/>
    </row>
    <row r="61" spans="1:20" s="33" customFormat="1" ht="13.5" customHeight="1" x14ac:dyDescent="0.15">
      <c r="A61" s="241"/>
      <c r="B61" s="44" t="s">
        <v>41</v>
      </c>
      <c r="C61" s="156">
        <v>339</v>
      </c>
      <c r="D61" s="45">
        <v>45</v>
      </c>
      <c r="E61" s="46">
        <v>164</v>
      </c>
      <c r="F61" s="46">
        <v>54</v>
      </c>
      <c r="G61" s="46">
        <v>45</v>
      </c>
      <c r="H61" s="46">
        <v>30</v>
      </c>
      <c r="I61" s="47">
        <v>1</v>
      </c>
      <c r="K61" s="48">
        <f t="shared" ref="K61" si="108">SUM(D61:E61)</f>
        <v>209</v>
      </c>
      <c r="L61" s="47">
        <f t="shared" ref="L61" si="109">SUM(G61:H61)</f>
        <v>75</v>
      </c>
    </row>
    <row r="62" spans="1:20" s="51" customFormat="1" ht="13.5" customHeight="1" x14ac:dyDescent="0.15">
      <c r="A62" s="241"/>
      <c r="B62" s="50" t="s">
        <v>40</v>
      </c>
      <c r="C62" s="158"/>
      <c r="D62" s="142">
        <v>13.274336283185843</v>
      </c>
      <c r="E62" s="152">
        <v>48.377581120943951</v>
      </c>
      <c r="F62" s="152">
        <v>15.929203539823009</v>
      </c>
      <c r="G62" s="152">
        <v>13.274336283185843</v>
      </c>
      <c r="H62" s="152">
        <v>8.8495575221238933</v>
      </c>
      <c r="I62" s="147">
        <v>0.29498525073746312</v>
      </c>
      <c r="J62" s="186"/>
      <c r="K62" s="206">
        <f t="shared" ref="K62" si="110">K61/$C61*100</f>
        <v>61.651917404129797</v>
      </c>
      <c r="L62" s="208">
        <f t="shared" ref="L62" si="111">L61/$C61*100</f>
        <v>22.123893805309734</v>
      </c>
      <c r="M62" s="186"/>
      <c r="N62" s="186"/>
      <c r="O62" s="186"/>
      <c r="P62" s="186"/>
      <c r="Q62" s="186"/>
      <c r="R62" s="186"/>
      <c r="S62" s="186"/>
      <c r="T62" s="186"/>
    </row>
    <row r="63" spans="1:20" s="33" customFormat="1" ht="13.5" customHeight="1" x14ac:dyDescent="0.15">
      <c r="A63" s="241"/>
      <c r="B63" s="44" t="s">
        <v>42</v>
      </c>
      <c r="C63" s="156">
        <v>1007</v>
      </c>
      <c r="D63" s="45">
        <v>104</v>
      </c>
      <c r="E63" s="46">
        <v>462</v>
      </c>
      <c r="F63" s="46">
        <v>200</v>
      </c>
      <c r="G63" s="46">
        <v>157</v>
      </c>
      <c r="H63" s="46">
        <v>74</v>
      </c>
      <c r="I63" s="47">
        <v>10</v>
      </c>
      <c r="K63" s="48">
        <f t="shared" ref="K63" si="112">SUM(D63:E63)</f>
        <v>566</v>
      </c>
      <c r="L63" s="47">
        <f t="shared" ref="L63" si="113">SUM(G63:H63)</f>
        <v>231</v>
      </c>
    </row>
    <row r="64" spans="1:20" s="51" customFormat="1" ht="13.5" customHeight="1" thickBot="1" x14ac:dyDescent="0.2">
      <c r="A64" s="242"/>
      <c r="B64" s="52"/>
      <c r="C64" s="157"/>
      <c r="D64" s="149">
        <v>10.327706057596822</v>
      </c>
      <c r="E64" s="214">
        <v>45.878848063555118</v>
      </c>
      <c r="F64" s="214">
        <v>19.860973187686195</v>
      </c>
      <c r="G64" s="214">
        <v>15.590863952333663</v>
      </c>
      <c r="H64" s="214">
        <v>7.3485600794438932</v>
      </c>
      <c r="I64" s="154">
        <v>0.99304865938430986</v>
      </c>
      <c r="J64" s="186"/>
      <c r="K64" s="216">
        <f t="shared" ref="K64" si="114">K63/$C63*100</f>
        <v>56.206554121151939</v>
      </c>
      <c r="L64" s="196">
        <f t="shared" ref="L64" si="115">L63/$C63*100</f>
        <v>22.939424031777559</v>
      </c>
      <c r="M64" s="186"/>
      <c r="N64" s="186"/>
      <c r="O64" s="186"/>
      <c r="P64" s="186"/>
      <c r="Q64" s="186"/>
      <c r="R64" s="186"/>
      <c r="S64" s="186"/>
      <c r="T64" s="186"/>
    </row>
    <row r="65" spans="1:20" s="33" customFormat="1" ht="13.5" customHeight="1" x14ac:dyDescent="0.15">
      <c r="A65" s="241" t="s">
        <v>89</v>
      </c>
      <c r="B65" s="44" t="s">
        <v>77</v>
      </c>
      <c r="C65" s="156">
        <v>350</v>
      </c>
      <c r="D65" s="45">
        <v>50</v>
      </c>
      <c r="E65" s="46">
        <v>161</v>
      </c>
      <c r="F65" s="46">
        <v>47</v>
      </c>
      <c r="G65" s="46">
        <v>58</v>
      </c>
      <c r="H65" s="46">
        <v>33</v>
      </c>
      <c r="I65" s="47">
        <v>1</v>
      </c>
      <c r="K65" s="42">
        <f t="shared" ref="K65" si="116">SUM(D65:E65)</f>
        <v>211</v>
      </c>
      <c r="L65" s="41">
        <f t="shared" ref="L65" si="117">SUM(G65:H65)</f>
        <v>91</v>
      </c>
    </row>
    <row r="66" spans="1:20" s="51" customFormat="1" ht="13.5" customHeight="1" x14ac:dyDescent="0.15">
      <c r="A66" s="239"/>
      <c r="B66" s="50"/>
      <c r="C66" s="158"/>
      <c r="D66" s="142">
        <v>14.285714285714285</v>
      </c>
      <c r="E66" s="152">
        <v>46</v>
      </c>
      <c r="F66" s="152">
        <v>13.428571428571429</v>
      </c>
      <c r="G66" s="152">
        <v>16.571428571428569</v>
      </c>
      <c r="H66" s="152">
        <v>9.4285714285714288</v>
      </c>
      <c r="I66" s="147">
        <v>0.2857142857142857</v>
      </c>
      <c r="J66" s="186"/>
      <c r="K66" s="206">
        <f t="shared" ref="K66" si="118">K65/$C65*100</f>
        <v>60.285714285714285</v>
      </c>
      <c r="L66" s="208">
        <f t="shared" ref="L66" si="119">L65/$C65*100</f>
        <v>26</v>
      </c>
      <c r="M66" s="186"/>
      <c r="N66" s="186"/>
      <c r="O66" s="186"/>
      <c r="P66" s="186"/>
      <c r="Q66" s="186"/>
      <c r="R66" s="186"/>
      <c r="S66" s="186"/>
      <c r="T66" s="186"/>
    </row>
    <row r="67" spans="1:20" s="33" customFormat="1" ht="13.5" customHeight="1" x14ac:dyDescent="0.15">
      <c r="A67" s="239"/>
      <c r="B67" s="44" t="s">
        <v>78</v>
      </c>
      <c r="C67" s="156">
        <v>952</v>
      </c>
      <c r="D67" s="45">
        <v>97</v>
      </c>
      <c r="E67" s="46">
        <v>461</v>
      </c>
      <c r="F67" s="46">
        <v>179</v>
      </c>
      <c r="G67" s="46">
        <v>129</v>
      </c>
      <c r="H67" s="46">
        <v>82</v>
      </c>
      <c r="I67" s="47">
        <v>4</v>
      </c>
      <c r="K67" s="48">
        <f t="shared" ref="K67" si="120">SUM(D67:E67)</f>
        <v>558</v>
      </c>
      <c r="L67" s="47">
        <f t="shared" ref="L67" si="121">SUM(G67:H67)</f>
        <v>211</v>
      </c>
    </row>
    <row r="68" spans="1:20" s="51" customFormat="1" ht="13.5" customHeight="1" x14ac:dyDescent="0.15">
      <c r="A68" s="239"/>
      <c r="B68" s="50"/>
      <c r="C68" s="158"/>
      <c r="D68" s="142">
        <v>10.1890756302521</v>
      </c>
      <c r="E68" s="152">
        <v>48.424369747899156</v>
      </c>
      <c r="F68" s="152">
        <v>18.80252100840336</v>
      </c>
      <c r="G68" s="152">
        <v>13.550420168067227</v>
      </c>
      <c r="H68" s="152">
        <v>8.6134453781512601</v>
      </c>
      <c r="I68" s="147">
        <v>0.42016806722689076</v>
      </c>
      <c r="J68" s="186"/>
      <c r="K68" s="206">
        <f t="shared" ref="K68" si="122">K67/$C67*100</f>
        <v>58.613445378151262</v>
      </c>
      <c r="L68" s="208">
        <f t="shared" ref="L68" si="123">L67/$C67*100</f>
        <v>22.163865546218485</v>
      </c>
      <c r="M68" s="186"/>
      <c r="N68" s="186"/>
      <c r="O68" s="186"/>
      <c r="P68" s="186"/>
      <c r="Q68" s="186"/>
      <c r="R68" s="186"/>
      <c r="S68" s="186"/>
      <c r="T68" s="186"/>
    </row>
    <row r="69" spans="1:20" s="51" customFormat="1" ht="13.5" customHeight="1" x14ac:dyDescent="0.15">
      <c r="A69" s="239"/>
      <c r="B69" s="44" t="s">
        <v>79</v>
      </c>
      <c r="C69" s="156">
        <v>1174</v>
      </c>
      <c r="D69" s="45">
        <v>102</v>
      </c>
      <c r="E69" s="46">
        <v>544</v>
      </c>
      <c r="F69" s="46">
        <v>241</v>
      </c>
      <c r="G69" s="46">
        <v>185</v>
      </c>
      <c r="H69" s="46">
        <v>96</v>
      </c>
      <c r="I69" s="47">
        <v>6</v>
      </c>
      <c r="J69" s="33"/>
      <c r="K69" s="48">
        <f t="shared" ref="K69" si="124">SUM(D69:E69)</f>
        <v>646</v>
      </c>
      <c r="L69" s="47">
        <f t="shared" ref="L69" si="125">SUM(G69:H69)</f>
        <v>281</v>
      </c>
      <c r="M69" s="33"/>
      <c r="N69" s="33"/>
      <c r="O69" s="33"/>
      <c r="P69" s="33"/>
      <c r="Q69" s="33"/>
      <c r="R69" s="33"/>
      <c r="S69" s="33"/>
      <c r="T69" s="33"/>
    </row>
    <row r="70" spans="1:20" s="51" customFormat="1" ht="13.5" customHeight="1" x14ac:dyDescent="0.15">
      <c r="A70" s="239"/>
      <c r="B70" s="50"/>
      <c r="C70" s="158"/>
      <c r="D70" s="142">
        <v>8.68824531516184</v>
      </c>
      <c r="E70" s="152">
        <v>46.337308347529813</v>
      </c>
      <c r="F70" s="152">
        <v>20.528109028960817</v>
      </c>
      <c r="G70" s="152">
        <v>15.75809199318569</v>
      </c>
      <c r="H70" s="152">
        <v>8.1771720613287897</v>
      </c>
      <c r="I70" s="147">
        <v>0.51107325383304936</v>
      </c>
      <c r="J70" s="186"/>
      <c r="K70" s="206">
        <f t="shared" ref="K70" si="126">K69/$C69*100</f>
        <v>55.025553662691649</v>
      </c>
      <c r="L70" s="208">
        <f t="shared" ref="L70" si="127">L69/$C69*100</f>
        <v>23.93526405451448</v>
      </c>
      <c r="M70" s="186"/>
      <c r="N70" s="186"/>
      <c r="O70" s="186"/>
      <c r="P70" s="186"/>
      <c r="Q70" s="186"/>
      <c r="R70" s="186"/>
      <c r="S70" s="186"/>
      <c r="T70" s="186"/>
    </row>
    <row r="71" spans="1:20" s="33" customFormat="1" ht="13.5" customHeight="1" x14ac:dyDescent="0.15">
      <c r="A71" s="239"/>
      <c r="B71" s="44" t="s">
        <v>38</v>
      </c>
      <c r="C71" s="156">
        <v>7</v>
      </c>
      <c r="D71" s="45">
        <v>1</v>
      </c>
      <c r="E71" s="46">
        <v>6</v>
      </c>
      <c r="F71" s="46">
        <v>0</v>
      </c>
      <c r="G71" s="46">
        <v>0</v>
      </c>
      <c r="H71" s="46">
        <v>0</v>
      </c>
      <c r="I71" s="47">
        <v>0</v>
      </c>
      <c r="K71" s="48">
        <f t="shared" ref="K71" si="128">SUM(D71:E71)</f>
        <v>7</v>
      </c>
      <c r="L71" s="47">
        <f t="shared" ref="L71" si="129">SUM(G71:H71)</f>
        <v>0</v>
      </c>
    </row>
    <row r="72" spans="1:20" s="51" customFormat="1" ht="13.5" customHeight="1" thickBot="1" x14ac:dyDescent="0.2">
      <c r="A72" s="240"/>
      <c r="B72" s="52"/>
      <c r="C72" s="157"/>
      <c r="D72" s="149">
        <v>14.285714285714285</v>
      </c>
      <c r="E72" s="214">
        <v>85.714285714285708</v>
      </c>
      <c r="F72" s="214">
        <v>0</v>
      </c>
      <c r="G72" s="214">
        <v>0</v>
      </c>
      <c r="H72" s="214">
        <v>0</v>
      </c>
      <c r="I72" s="154">
        <v>0</v>
      </c>
      <c r="J72" s="186"/>
      <c r="K72" s="216">
        <f t="shared" ref="K72" si="130">K71/$C71*100</f>
        <v>100</v>
      </c>
      <c r="L72" s="196">
        <f t="shared" ref="L72" si="131">L71/$C71*100</f>
        <v>0</v>
      </c>
      <c r="M72" s="186"/>
      <c r="N72" s="186"/>
      <c r="O72" s="186"/>
      <c r="P72" s="186"/>
      <c r="Q72" s="186"/>
      <c r="R72" s="186"/>
      <c r="S72" s="186"/>
      <c r="T72" s="186"/>
    </row>
    <row r="73" spans="1:20" ht="13.5" customHeight="1" x14ac:dyDescent="0.15">
      <c r="A73" s="241" t="s">
        <v>90</v>
      </c>
      <c r="B73" s="44" t="s">
        <v>80</v>
      </c>
      <c r="C73" s="156">
        <v>1270</v>
      </c>
      <c r="D73" s="45">
        <v>102</v>
      </c>
      <c r="E73" s="46">
        <v>518</v>
      </c>
      <c r="F73" s="46">
        <v>282</v>
      </c>
      <c r="G73" s="46">
        <v>215</v>
      </c>
      <c r="H73" s="46">
        <v>145</v>
      </c>
      <c r="I73" s="47">
        <v>8</v>
      </c>
      <c r="J73" s="33"/>
      <c r="K73" s="42">
        <f t="shared" ref="K73" si="132">SUM(D73:E73)</f>
        <v>620</v>
      </c>
      <c r="L73" s="41">
        <f t="shared" ref="L73" si="133">SUM(G73:H73)</f>
        <v>360</v>
      </c>
      <c r="M73" s="53"/>
      <c r="N73" s="53"/>
    </row>
    <row r="74" spans="1:20" ht="13.5" customHeight="1" x14ac:dyDescent="0.15">
      <c r="A74" s="239"/>
      <c r="B74" s="50"/>
      <c r="C74" s="158"/>
      <c r="D74" s="142">
        <v>8.0314960629921259</v>
      </c>
      <c r="E74" s="152">
        <v>40.787401574803148</v>
      </c>
      <c r="F74" s="152">
        <v>22.204724409448819</v>
      </c>
      <c r="G74" s="152">
        <v>16.929133858267718</v>
      </c>
      <c r="H74" s="152">
        <v>11.41732283464567</v>
      </c>
      <c r="I74" s="147">
        <v>0.62992125984251968</v>
      </c>
      <c r="J74" s="186"/>
      <c r="K74" s="206">
        <f t="shared" ref="K74" si="134">K73/$C73*100</f>
        <v>48.818897637795274</v>
      </c>
      <c r="L74" s="208">
        <f t="shared" ref="L74" si="135">L73/$C73*100</f>
        <v>28.346456692913385</v>
      </c>
      <c r="M74" s="186"/>
      <c r="N74" s="186"/>
      <c r="O74" s="186"/>
      <c r="P74" s="186"/>
      <c r="Q74" s="186"/>
      <c r="R74" s="186"/>
      <c r="S74" s="186"/>
      <c r="T74" s="186"/>
    </row>
    <row r="75" spans="1:20" ht="13.5" customHeight="1" x14ac:dyDescent="0.15">
      <c r="A75" s="239"/>
      <c r="B75" s="44" t="s">
        <v>81</v>
      </c>
      <c r="C75" s="156">
        <v>881</v>
      </c>
      <c r="D75" s="45">
        <v>82</v>
      </c>
      <c r="E75" s="46">
        <v>475</v>
      </c>
      <c r="F75" s="46">
        <v>144</v>
      </c>
      <c r="G75" s="46">
        <v>125</v>
      </c>
      <c r="H75" s="46">
        <v>53</v>
      </c>
      <c r="I75" s="47">
        <v>2</v>
      </c>
      <c r="J75" s="33"/>
      <c r="K75" s="48">
        <f t="shared" ref="K75" si="136">SUM(D75:E75)</f>
        <v>557</v>
      </c>
      <c r="L75" s="47">
        <f t="shared" ref="L75" si="137">SUM(G75:H75)</f>
        <v>178</v>
      </c>
      <c r="M75" s="54"/>
      <c r="N75" s="54"/>
    </row>
    <row r="76" spans="1:20" ht="13.5" customHeight="1" x14ac:dyDescent="0.15">
      <c r="A76" s="239"/>
      <c r="B76" s="50" t="s">
        <v>82</v>
      </c>
      <c r="C76" s="158"/>
      <c r="D76" s="142">
        <v>9.3076049943246311</v>
      </c>
      <c r="E76" s="152">
        <v>53.916004540295113</v>
      </c>
      <c r="F76" s="152">
        <v>16.34506242905789</v>
      </c>
      <c r="G76" s="152">
        <v>14.188422247446084</v>
      </c>
      <c r="H76" s="152">
        <v>6.0158910329171391</v>
      </c>
      <c r="I76" s="147">
        <v>0.22701475595913734</v>
      </c>
      <c r="J76" s="186"/>
      <c r="K76" s="206">
        <f t="shared" ref="K76" si="138">K75/$C75*100</f>
        <v>63.223609534619754</v>
      </c>
      <c r="L76" s="208">
        <f t="shared" ref="L76" si="139">L75/$C75*100</f>
        <v>20.204313280363223</v>
      </c>
      <c r="M76" s="186"/>
      <c r="N76" s="186"/>
      <c r="O76" s="186"/>
      <c r="P76" s="186"/>
      <c r="Q76" s="186"/>
      <c r="R76" s="186"/>
      <c r="S76" s="186"/>
      <c r="T76" s="186"/>
    </row>
    <row r="77" spans="1:20" ht="13.5" customHeight="1" x14ac:dyDescent="0.15">
      <c r="A77" s="239"/>
      <c r="B77" s="44" t="s">
        <v>83</v>
      </c>
      <c r="C77" s="156">
        <v>268</v>
      </c>
      <c r="D77" s="45">
        <v>62</v>
      </c>
      <c r="E77" s="46">
        <v>152</v>
      </c>
      <c r="F77" s="46">
        <v>28</v>
      </c>
      <c r="G77" s="46">
        <v>21</v>
      </c>
      <c r="H77" s="46">
        <v>5</v>
      </c>
      <c r="I77" s="47">
        <v>0</v>
      </c>
      <c r="J77" s="33"/>
      <c r="K77" s="48">
        <f t="shared" ref="K77" si="140">SUM(D77:E77)</f>
        <v>214</v>
      </c>
      <c r="L77" s="47">
        <f t="shared" ref="L77" si="141">SUM(G77:H77)</f>
        <v>26</v>
      </c>
      <c r="M77" s="56"/>
      <c r="N77" s="56"/>
    </row>
    <row r="78" spans="1:20" ht="13.5" customHeight="1" x14ac:dyDescent="0.15">
      <c r="A78" s="239"/>
      <c r="B78" s="50"/>
      <c r="C78" s="158"/>
      <c r="D78" s="142">
        <v>23.134328358208954</v>
      </c>
      <c r="E78" s="152">
        <v>56.71641791044776</v>
      </c>
      <c r="F78" s="152">
        <v>10.44776119402985</v>
      </c>
      <c r="G78" s="152">
        <v>7.8358208955223887</v>
      </c>
      <c r="H78" s="152">
        <v>1.8656716417910446</v>
      </c>
      <c r="I78" s="147">
        <v>0</v>
      </c>
      <c r="J78" s="186"/>
      <c r="K78" s="206">
        <f t="shared" ref="K78" si="142">K77/$C77*100</f>
        <v>79.850746268656707</v>
      </c>
      <c r="L78" s="208">
        <f t="shared" ref="L78" si="143">L77/$C77*100</f>
        <v>9.7014925373134329</v>
      </c>
      <c r="M78" s="186"/>
      <c r="N78" s="186"/>
      <c r="O78" s="186"/>
      <c r="P78" s="186"/>
      <c r="Q78" s="186"/>
      <c r="R78" s="186"/>
      <c r="S78" s="186"/>
      <c r="T78" s="186"/>
    </row>
    <row r="79" spans="1:20" ht="13.5" customHeight="1" x14ac:dyDescent="0.15">
      <c r="A79" s="239"/>
      <c r="B79" s="44" t="s">
        <v>38</v>
      </c>
      <c r="C79" s="156">
        <v>64</v>
      </c>
      <c r="D79" s="45">
        <v>4</v>
      </c>
      <c r="E79" s="46">
        <v>27</v>
      </c>
      <c r="F79" s="46">
        <v>13</v>
      </c>
      <c r="G79" s="46">
        <v>11</v>
      </c>
      <c r="H79" s="46">
        <v>8</v>
      </c>
      <c r="I79" s="47">
        <v>1</v>
      </c>
      <c r="J79" s="33"/>
      <c r="K79" s="48">
        <f t="shared" ref="K79" si="144">SUM(D79:E79)</f>
        <v>31</v>
      </c>
      <c r="L79" s="47">
        <f t="shared" ref="L79" si="145">SUM(G79:H79)</f>
        <v>19</v>
      </c>
      <c r="M79" s="55"/>
      <c r="N79" s="55"/>
    </row>
    <row r="80" spans="1:20" ht="13.5" customHeight="1" thickBot="1" x14ac:dyDescent="0.2">
      <c r="A80" s="240"/>
      <c r="B80" s="52"/>
      <c r="C80" s="157"/>
      <c r="D80" s="149">
        <v>6.25</v>
      </c>
      <c r="E80" s="214">
        <v>42.1875</v>
      </c>
      <c r="F80" s="214">
        <v>20.3125</v>
      </c>
      <c r="G80" s="214">
        <v>17.1875</v>
      </c>
      <c r="H80" s="214">
        <v>12.5</v>
      </c>
      <c r="I80" s="154">
        <v>1.5625</v>
      </c>
      <c r="J80" s="186"/>
      <c r="K80" s="216">
        <f t="shared" ref="K80:L80" si="146">K79/$C79*100</f>
        <v>48.4375</v>
      </c>
      <c r="L80" s="196">
        <f t="shared" si="146"/>
        <v>29.6875</v>
      </c>
      <c r="M80" s="186"/>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C87" s="55"/>
      <c r="D87" s="55"/>
      <c r="E87" s="55"/>
      <c r="F87" s="55"/>
      <c r="G87" s="55"/>
      <c r="H87" s="55"/>
      <c r="I87" s="55"/>
      <c r="J87" s="55"/>
      <c r="K87" s="55"/>
      <c r="L87" s="55"/>
      <c r="M87" s="55"/>
      <c r="N87" s="55"/>
    </row>
    <row r="88" spans="1:14" ht="15" customHeight="1" x14ac:dyDescent="0.15">
      <c r="A88" s="55"/>
      <c r="B88" s="1"/>
      <c r="C88" s="55"/>
      <c r="D88" s="55"/>
      <c r="E88" s="55"/>
      <c r="F88" s="55"/>
      <c r="G88" s="55"/>
      <c r="H88" s="55"/>
      <c r="I88" s="55"/>
      <c r="J88" s="55"/>
      <c r="K88" s="55"/>
      <c r="L88" s="55"/>
      <c r="M88" s="55"/>
      <c r="N88" s="55"/>
    </row>
    <row r="89" spans="1:14" ht="15" customHeight="1" x14ac:dyDescent="0.15">
      <c r="A89" s="55"/>
      <c r="B89" s="1"/>
      <c r="C89" s="55"/>
      <c r="D89" s="55"/>
      <c r="E89" s="55"/>
      <c r="F89" s="55"/>
      <c r="G89" s="55"/>
      <c r="H89" s="55"/>
      <c r="I89" s="55"/>
      <c r="J89" s="55"/>
      <c r="K89" s="55"/>
      <c r="L89" s="55"/>
      <c r="M89" s="55"/>
      <c r="N89" s="55"/>
    </row>
    <row r="90" spans="1:14" ht="15" customHeight="1" x14ac:dyDescent="0.15">
      <c r="A90" s="55"/>
      <c r="B90" s="1"/>
      <c r="C90" s="55"/>
      <c r="D90" s="55"/>
      <c r="E90" s="55"/>
      <c r="F90" s="55"/>
      <c r="G90" s="55"/>
      <c r="H90" s="55"/>
      <c r="I90" s="55"/>
      <c r="J90" s="55"/>
      <c r="K90" s="55"/>
      <c r="L90" s="55"/>
      <c r="M90" s="55"/>
      <c r="N90" s="55"/>
    </row>
    <row r="91" spans="1:14" ht="15" customHeight="1" x14ac:dyDescent="0.15">
      <c r="A91" s="55"/>
      <c r="B91" s="1"/>
      <c r="C91" s="55"/>
      <c r="D91" s="55"/>
      <c r="E91" s="55"/>
      <c r="F91" s="55"/>
      <c r="G91" s="55"/>
      <c r="H91" s="55"/>
      <c r="I91" s="55"/>
      <c r="J91" s="55"/>
      <c r="K91" s="55"/>
      <c r="L91" s="55"/>
      <c r="M91" s="55"/>
      <c r="N91" s="55"/>
    </row>
    <row r="92" spans="1:14" ht="15" customHeight="1" x14ac:dyDescent="0.15">
      <c r="A92" s="55"/>
      <c r="B92" s="1"/>
      <c r="C92" s="55"/>
      <c r="D92" s="55"/>
      <c r="E92" s="55"/>
      <c r="F92" s="55"/>
      <c r="G92" s="55"/>
      <c r="H92" s="55"/>
      <c r="I92" s="55"/>
      <c r="J92" s="55"/>
      <c r="K92" s="55"/>
      <c r="L92" s="55"/>
      <c r="M92" s="55"/>
      <c r="N92" s="55"/>
    </row>
    <row r="93" spans="1:14" ht="15" customHeight="1" x14ac:dyDescent="0.15">
      <c r="A93" s="55"/>
      <c r="B93" s="1"/>
      <c r="C93" s="55"/>
      <c r="D93" s="55"/>
      <c r="E93" s="55"/>
      <c r="F93" s="55"/>
      <c r="G93" s="55"/>
      <c r="H93" s="55"/>
      <c r="I93" s="55"/>
      <c r="J93" s="55"/>
      <c r="K93" s="55"/>
      <c r="L93" s="55"/>
      <c r="M93" s="55"/>
      <c r="N93" s="55"/>
    </row>
    <row r="94" spans="1:14" ht="15" customHeight="1" x14ac:dyDescent="0.15">
      <c r="A94" s="55"/>
      <c r="B94" s="1"/>
      <c r="C94" s="55"/>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A18"/>
    <mergeCell ref="A73:A80"/>
    <mergeCell ref="A65:A72"/>
    <mergeCell ref="A59:A64"/>
    <mergeCell ref="A41:A58"/>
    <mergeCell ref="A19:A26"/>
    <mergeCell ref="A27:A40"/>
  </mergeCells>
  <phoneticPr fontId="2"/>
  <pageMargins left="0.59055118110236227" right="0.59055118110236227" top="0.59055118110236227" bottom="0.59055118110236227" header="0.31496062992125984" footer="0.31496062992125984"/>
  <pageSetup paperSize="9" scale="63" fitToWidth="0" orientation="portrait" r:id="rId1"/>
  <headerFooter>
    <oddHeader>&amp;R（確報版）</oddHeader>
    <oddFooter>&amp;C&amp;11&amp;P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1FEDC-3732-483F-91E6-A4AD01A0E598}">
  <sheetPr>
    <tabColor rgb="FF92D05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1" width="10.6640625" style="2" customWidth="1"/>
    <col min="12" max="14" width="8.6640625" style="2"/>
    <col min="15" max="15" width="10.6640625" style="2" customWidth="1"/>
    <col min="16" max="16384" width="8.6640625" style="2"/>
  </cols>
  <sheetData>
    <row r="1" spans="1:20" ht="20.100000000000001" customHeight="1" x14ac:dyDescent="0.15">
      <c r="K1" s="4"/>
      <c r="O1" s="5" t="s">
        <v>547</v>
      </c>
    </row>
    <row r="2" spans="1:20" ht="45" customHeight="1" thickBot="1" x14ac:dyDescent="0.2">
      <c r="A2" s="6" t="s">
        <v>540</v>
      </c>
      <c r="B2" s="7"/>
      <c r="C2" s="7"/>
      <c r="D2" s="7"/>
      <c r="E2" s="7"/>
      <c r="F2" s="7"/>
      <c r="G2" s="7"/>
      <c r="H2" s="7"/>
      <c r="I2" s="7"/>
      <c r="J2" s="7"/>
      <c r="K2" s="7"/>
    </row>
    <row r="3" spans="1:20" ht="15" customHeight="1" x14ac:dyDescent="0.15">
      <c r="A3" s="9"/>
      <c r="B3" s="10"/>
      <c r="C3" s="128"/>
      <c r="D3" s="11">
        <v>1</v>
      </c>
      <c r="E3" s="12">
        <v>2</v>
      </c>
      <c r="F3" s="12">
        <v>3</v>
      </c>
      <c r="G3" s="12">
        <v>4</v>
      </c>
      <c r="H3" s="12">
        <v>5</v>
      </c>
      <c r="I3" s="12">
        <v>6</v>
      </c>
      <c r="J3" s="12">
        <v>7</v>
      </c>
      <c r="K3" s="13"/>
    </row>
    <row r="4" spans="1:20" ht="144.9" customHeight="1" thickBot="1" x14ac:dyDescent="0.2">
      <c r="A4" s="16"/>
      <c r="B4" s="17"/>
      <c r="C4" s="18" t="s">
        <v>2</v>
      </c>
      <c r="D4" s="19" t="s">
        <v>541</v>
      </c>
      <c r="E4" s="20" t="s">
        <v>542</v>
      </c>
      <c r="F4" s="20" t="s">
        <v>543</v>
      </c>
      <c r="G4" s="20" t="s">
        <v>544</v>
      </c>
      <c r="H4" s="20" t="s">
        <v>115</v>
      </c>
      <c r="I4" s="20" t="s">
        <v>545</v>
      </c>
      <c r="J4" s="20" t="s">
        <v>546</v>
      </c>
      <c r="K4" s="21" t="s">
        <v>103</v>
      </c>
    </row>
    <row r="5" spans="1:20" s="33" customFormat="1" ht="13.5" customHeight="1" x14ac:dyDescent="0.15">
      <c r="A5" s="25" t="s">
        <v>11</v>
      </c>
      <c r="B5" s="26"/>
      <c r="C5" s="156">
        <v>2483</v>
      </c>
      <c r="D5" s="27">
        <v>291</v>
      </c>
      <c r="E5" s="28">
        <v>166</v>
      </c>
      <c r="F5" s="28">
        <v>1186</v>
      </c>
      <c r="G5" s="28">
        <v>287</v>
      </c>
      <c r="H5" s="28">
        <v>46</v>
      </c>
      <c r="I5" s="28">
        <v>409</v>
      </c>
      <c r="J5" s="28">
        <v>519</v>
      </c>
      <c r="K5" s="29">
        <v>113</v>
      </c>
    </row>
    <row r="6" spans="1:20" ht="13.5" customHeight="1" thickBot="1" x14ac:dyDescent="0.2">
      <c r="A6" s="34"/>
      <c r="B6" s="35"/>
      <c r="C6" s="157"/>
      <c r="D6" s="145">
        <v>11.719693918646797</v>
      </c>
      <c r="E6" s="192">
        <v>6.6854611357229157</v>
      </c>
      <c r="F6" s="192">
        <v>47.764800644381793</v>
      </c>
      <c r="G6" s="192">
        <v>11.558598469593234</v>
      </c>
      <c r="H6" s="192">
        <v>1.8525976641159889</v>
      </c>
      <c r="I6" s="192">
        <v>16.472009665726944</v>
      </c>
      <c r="J6" s="192">
        <v>20.902134514699959</v>
      </c>
      <c r="K6" s="146">
        <v>4.5509464357631897</v>
      </c>
      <c r="L6" s="186"/>
      <c r="M6" s="186"/>
      <c r="N6" s="186"/>
      <c r="O6" s="186"/>
      <c r="P6" s="186"/>
      <c r="Q6" s="186"/>
      <c r="R6" s="186"/>
      <c r="S6" s="186"/>
      <c r="T6" s="186"/>
    </row>
    <row r="7" spans="1:20" s="33" customFormat="1" ht="13.5" customHeight="1" x14ac:dyDescent="0.15">
      <c r="A7" s="238" t="s">
        <v>12</v>
      </c>
      <c r="B7" s="37" t="s">
        <v>13</v>
      </c>
      <c r="C7" s="155">
        <v>1202</v>
      </c>
      <c r="D7" s="39">
        <v>126</v>
      </c>
      <c r="E7" s="40">
        <v>81</v>
      </c>
      <c r="F7" s="40">
        <v>527</v>
      </c>
      <c r="G7" s="40">
        <v>142</v>
      </c>
      <c r="H7" s="40">
        <v>26</v>
      </c>
      <c r="I7" s="40">
        <v>230</v>
      </c>
      <c r="J7" s="40">
        <v>255</v>
      </c>
      <c r="K7" s="41">
        <v>54</v>
      </c>
    </row>
    <row r="8" spans="1:20" ht="13.5" customHeight="1" x14ac:dyDescent="0.15">
      <c r="A8" s="239"/>
      <c r="B8" s="43"/>
      <c r="C8" s="158"/>
      <c r="D8" s="142">
        <v>10.482529118136439</v>
      </c>
      <c r="E8" s="152">
        <v>6.738768718801996</v>
      </c>
      <c r="F8" s="152">
        <v>43.843594009983363</v>
      </c>
      <c r="G8" s="152">
        <v>11.813643926788686</v>
      </c>
      <c r="H8" s="152">
        <v>2.1630615640599005</v>
      </c>
      <c r="I8" s="152">
        <v>19.134775374376041</v>
      </c>
      <c r="J8" s="152">
        <v>21.214642262895175</v>
      </c>
      <c r="K8" s="147">
        <v>4.4925124792013316</v>
      </c>
      <c r="L8" s="186"/>
      <c r="M8" s="186"/>
      <c r="N8" s="186"/>
      <c r="O8" s="186"/>
      <c r="P8" s="186"/>
      <c r="Q8" s="186"/>
      <c r="R8" s="186"/>
      <c r="S8" s="186"/>
      <c r="T8" s="186"/>
    </row>
    <row r="9" spans="1:20" s="33" customFormat="1" ht="13.5" customHeight="1" x14ac:dyDescent="0.15">
      <c r="A9" s="239"/>
      <c r="B9" s="44" t="s">
        <v>14</v>
      </c>
      <c r="C9" s="156">
        <v>230</v>
      </c>
      <c r="D9" s="45">
        <v>23</v>
      </c>
      <c r="E9" s="46">
        <v>14</v>
      </c>
      <c r="F9" s="46">
        <v>90</v>
      </c>
      <c r="G9" s="46">
        <v>22</v>
      </c>
      <c r="H9" s="46">
        <v>0</v>
      </c>
      <c r="I9" s="46">
        <v>41</v>
      </c>
      <c r="J9" s="46">
        <v>64</v>
      </c>
      <c r="K9" s="47">
        <v>16</v>
      </c>
    </row>
    <row r="10" spans="1:20" ht="13.5" customHeight="1" x14ac:dyDescent="0.15">
      <c r="A10" s="239"/>
      <c r="B10" s="43"/>
      <c r="C10" s="158"/>
      <c r="D10" s="142">
        <v>10</v>
      </c>
      <c r="E10" s="152">
        <v>6.0869565217391308</v>
      </c>
      <c r="F10" s="152">
        <v>39.130434782608695</v>
      </c>
      <c r="G10" s="152">
        <v>9.5652173913043477</v>
      </c>
      <c r="H10" s="152">
        <v>0</v>
      </c>
      <c r="I10" s="152">
        <v>17.826086956521738</v>
      </c>
      <c r="J10" s="152">
        <v>27.826086956521738</v>
      </c>
      <c r="K10" s="147">
        <v>6.9565217391304346</v>
      </c>
      <c r="L10" s="186"/>
      <c r="M10" s="186"/>
      <c r="N10" s="186"/>
      <c r="O10" s="186"/>
      <c r="P10" s="186"/>
      <c r="Q10" s="186"/>
      <c r="R10" s="186"/>
      <c r="S10" s="186"/>
      <c r="T10" s="186"/>
    </row>
    <row r="11" spans="1:20" s="33" customFormat="1" ht="13.5" customHeight="1" x14ac:dyDescent="0.15">
      <c r="A11" s="239"/>
      <c r="B11" s="44" t="s">
        <v>15</v>
      </c>
      <c r="C11" s="156">
        <v>625</v>
      </c>
      <c r="D11" s="45">
        <v>66</v>
      </c>
      <c r="E11" s="46">
        <v>44</v>
      </c>
      <c r="F11" s="46">
        <v>287</v>
      </c>
      <c r="G11" s="46">
        <v>61</v>
      </c>
      <c r="H11" s="46">
        <v>10</v>
      </c>
      <c r="I11" s="46">
        <v>98</v>
      </c>
      <c r="J11" s="46">
        <v>152</v>
      </c>
      <c r="K11" s="47">
        <v>26</v>
      </c>
    </row>
    <row r="12" spans="1:20" ht="13.5" customHeight="1" x14ac:dyDescent="0.15">
      <c r="A12" s="239"/>
      <c r="B12" s="43"/>
      <c r="C12" s="158"/>
      <c r="D12" s="142">
        <v>10.56</v>
      </c>
      <c r="E12" s="152">
        <v>7.04</v>
      </c>
      <c r="F12" s="152">
        <v>45.92</v>
      </c>
      <c r="G12" s="152">
        <v>9.76</v>
      </c>
      <c r="H12" s="152">
        <v>1.6</v>
      </c>
      <c r="I12" s="152">
        <v>15.68</v>
      </c>
      <c r="J12" s="152">
        <v>24.32</v>
      </c>
      <c r="K12" s="147">
        <v>4.16</v>
      </c>
      <c r="L12" s="186"/>
      <c r="M12" s="186"/>
      <c r="N12" s="186"/>
      <c r="O12" s="186"/>
      <c r="P12" s="186"/>
      <c r="Q12" s="186"/>
      <c r="R12" s="186"/>
      <c r="S12" s="186"/>
      <c r="T12" s="186"/>
    </row>
    <row r="13" spans="1:20" s="33" customFormat="1" ht="13.5" customHeight="1" x14ac:dyDescent="0.15">
      <c r="A13" s="239"/>
      <c r="B13" s="44" t="s">
        <v>16</v>
      </c>
      <c r="C13" s="156">
        <v>173</v>
      </c>
      <c r="D13" s="45">
        <v>36</v>
      </c>
      <c r="E13" s="46">
        <v>14</v>
      </c>
      <c r="F13" s="46">
        <v>101</v>
      </c>
      <c r="G13" s="46">
        <v>30</v>
      </c>
      <c r="H13" s="46">
        <v>3</v>
      </c>
      <c r="I13" s="46">
        <v>17</v>
      </c>
      <c r="J13" s="46">
        <v>27</v>
      </c>
      <c r="K13" s="47">
        <v>6</v>
      </c>
    </row>
    <row r="14" spans="1:20" ht="13.5" customHeight="1" x14ac:dyDescent="0.15">
      <c r="A14" s="239"/>
      <c r="B14" s="43"/>
      <c r="C14" s="158"/>
      <c r="D14" s="142">
        <v>20.809248554913296</v>
      </c>
      <c r="E14" s="152">
        <v>8.0924855491329488</v>
      </c>
      <c r="F14" s="152">
        <v>58.381502890173408</v>
      </c>
      <c r="G14" s="152">
        <v>17.341040462427745</v>
      </c>
      <c r="H14" s="152">
        <v>1.7341040462427744</v>
      </c>
      <c r="I14" s="152">
        <v>9.8265895953757223</v>
      </c>
      <c r="J14" s="152">
        <v>15.606936416184972</v>
      </c>
      <c r="K14" s="147">
        <v>3.4682080924855487</v>
      </c>
      <c r="L14" s="186"/>
      <c r="M14" s="186"/>
      <c r="N14" s="186"/>
      <c r="O14" s="186"/>
      <c r="P14" s="186"/>
      <c r="Q14" s="186"/>
      <c r="R14" s="186"/>
      <c r="S14" s="186"/>
      <c r="T14" s="186"/>
    </row>
    <row r="15" spans="1:20" s="33" customFormat="1" ht="13.5" customHeight="1" x14ac:dyDescent="0.15">
      <c r="A15" s="239"/>
      <c r="B15" s="44" t="s">
        <v>17</v>
      </c>
      <c r="C15" s="156">
        <v>173</v>
      </c>
      <c r="D15" s="45">
        <v>24</v>
      </c>
      <c r="E15" s="46">
        <v>9</v>
      </c>
      <c r="F15" s="46">
        <v>122</v>
      </c>
      <c r="G15" s="46">
        <v>17</v>
      </c>
      <c r="H15" s="46">
        <v>3</v>
      </c>
      <c r="I15" s="46">
        <v>18</v>
      </c>
      <c r="J15" s="46">
        <v>16</v>
      </c>
      <c r="K15" s="47">
        <v>5</v>
      </c>
    </row>
    <row r="16" spans="1:20" ht="13.5" customHeight="1" x14ac:dyDescent="0.15">
      <c r="A16" s="239"/>
      <c r="B16" s="43"/>
      <c r="C16" s="158"/>
      <c r="D16" s="142">
        <v>13.872832369942195</v>
      </c>
      <c r="E16" s="152">
        <v>5.202312138728324</v>
      </c>
      <c r="F16" s="152">
        <v>70.520231213872833</v>
      </c>
      <c r="G16" s="152">
        <v>9.8265895953757223</v>
      </c>
      <c r="H16" s="152">
        <v>1.7341040462427744</v>
      </c>
      <c r="I16" s="152">
        <v>10.404624277456648</v>
      </c>
      <c r="J16" s="152">
        <v>9.2485549132947966</v>
      </c>
      <c r="K16" s="147">
        <v>2.8901734104046244</v>
      </c>
      <c r="L16" s="186"/>
      <c r="M16" s="186"/>
      <c r="N16" s="186"/>
      <c r="O16" s="186"/>
      <c r="P16" s="186"/>
      <c r="Q16" s="186"/>
      <c r="R16" s="186"/>
      <c r="S16" s="186"/>
      <c r="T16" s="186"/>
    </row>
    <row r="17" spans="1:20" s="33" customFormat="1" ht="13.5" customHeight="1" x14ac:dyDescent="0.15">
      <c r="A17" s="239"/>
      <c r="B17" s="44" t="s">
        <v>18</v>
      </c>
      <c r="C17" s="156">
        <v>80</v>
      </c>
      <c r="D17" s="45">
        <v>16</v>
      </c>
      <c r="E17" s="46">
        <v>4</v>
      </c>
      <c r="F17" s="46">
        <v>59</v>
      </c>
      <c r="G17" s="46">
        <v>15</v>
      </c>
      <c r="H17" s="46">
        <v>4</v>
      </c>
      <c r="I17" s="46">
        <v>5</v>
      </c>
      <c r="J17" s="46">
        <v>5</v>
      </c>
      <c r="K17" s="47">
        <v>6</v>
      </c>
    </row>
    <row r="18" spans="1:20" ht="13.5" customHeight="1" thickBot="1" x14ac:dyDescent="0.2">
      <c r="A18" s="240"/>
      <c r="B18" s="49"/>
      <c r="C18" s="157"/>
      <c r="D18" s="149">
        <v>20</v>
      </c>
      <c r="E18" s="214">
        <v>5</v>
      </c>
      <c r="F18" s="214">
        <v>73.75</v>
      </c>
      <c r="G18" s="214">
        <v>18.75</v>
      </c>
      <c r="H18" s="214">
        <v>5</v>
      </c>
      <c r="I18" s="214">
        <v>6.25</v>
      </c>
      <c r="J18" s="214">
        <v>6.25</v>
      </c>
      <c r="K18" s="154">
        <v>7.5</v>
      </c>
      <c r="L18" s="186"/>
      <c r="M18" s="186"/>
      <c r="N18" s="186"/>
      <c r="O18" s="186"/>
      <c r="P18" s="186"/>
      <c r="Q18" s="186"/>
      <c r="R18" s="186"/>
      <c r="S18" s="186"/>
      <c r="T18" s="186"/>
    </row>
    <row r="19" spans="1:20" s="33" customFormat="1" ht="13.5" customHeight="1" x14ac:dyDescent="0.15">
      <c r="A19" s="238" t="s">
        <v>19</v>
      </c>
      <c r="B19" s="37" t="s">
        <v>20</v>
      </c>
      <c r="C19" s="155">
        <v>1001</v>
      </c>
      <c r="D19" s="39">
        <v>107</v>
      </c>
      <c r="E19" s="40">
        <v>69</v>
      </c>
      <c r="F19" s="40">
        <v>490</v>
      </c>
      <c r="G19" s="40">
        <v>106</v>
      </c>
      <c r="H19" s="40">
        <v>21</v>
      </c>
      <c r="I19" s="40">
        <v>163</v>
      </c>
      <c r="J19" s="40">
        <v>220</v>
      </c>
      <c r="K19" s="41">
        <v>31</v>
      </c>
    </row>
    <row r="20" spans="1:20" s="51" customFormat="1" ht="13.5" customHeight="1" x14ac:dyDescent="0.15">
      <c r="A20" s="239"/>
      <c r="B20" s="50"/>
      <c r="C20" s="158"/>
      <c r="D20" s="142">
        <v>10.689310689310689</v>
      </c>
      <c r="E20" s="152">
        <v>6.8931068931068928</v>
      </c>
      <c r="F20" s="152">
        <v>48.951048951048953</v>
      </c>
      <c r="G20" s="152">
        <v>10.589410589410589</v>
      </c>
      <c r="H20" s="152">
        <v>2.0979020979020979</v>
      </c>
      <c r="I20" s="152">
        <v>16.283716283716284</v>
      </c>
      <c r="J20" s="152">
        <v>21.978021978021978</v>
      </c>
      <c r="K20" s="147">
        <v>3.0969030969030968</v>
      </c>
      <c r="L20" s="186"/>
      <c r="M20" s="186"/>
      <c r="N20" s="186"/>
      <c r="O20" s="186"/>
      <c r="P20" s="186"/>
      <c r="Q20" s="186"/>
      <c r="R20" s="186"/>
      <c r="S20" s="186"/>
      <c r="T20" s="186"/>
    </row>
    <row r="21" spans="1:20" s="33" customFormat="1" ht="13.5" customHeight="1" x14ac:dyDescent="0.15">
      <c r="A21" s="239"/>
      <c r="B21" s="44" t="s">
        <v>21</v>
      </c>
      <c r="C21" s="156">
        <v>1454</v>
      </c>
      <c r="D21" s="45">
        <v>180</v>
      </c>
      <c r="E21" s="46">
        <v>95</v>
      </c>
      <c r="F21" s="46">
        <v>685</v>
      </c>
      <c r="G21" s="46">
        <v>178</v>
      </c>
      <c r="H21" s="46">
        <v>25</v>
      </c>
      <c r="I21" s="46">
        <v>239</v>
      </c>
      <c r="J21" s="46">
        <v>296</v>
      </c>
      <c r="K21" s="47">
        <v>78</v>
      </c>
    </row>
    <row r="22" spans="1:20" s="51" customFormat="1" ht="13.5" customHeight="1" x14ac:dyDescent="0.15">
      <c r="A22" s="239"/>
      <c r="B22" s="50"/>
      <c r="C22" s="158"/>
      <c r="D22" s="142">
        <v>12.379642365887207</v>
      </c>
      <c r="E22" s="152">
        <v>6.5337001375515822</v>
      </c>
      <c r="F22" s="152">
        <v>47.111416781292988</v>
      </c>
      <c r="G22" s="152">
        <v>12.242090784044017</v>
      </c>
      <c r="H22" s="152">
        <v>1.71939477303989</v>
      </c>
      <c r="I22" s="152">
        <v>16.437414030261348</v>
      </c>
      <c r="J22" s="152">
        <v>20.357634112792297</v>
      </c>
      <c r="K22" s="147">
        <v>5.3645116918844566</v>
      </c>
      <c r="L22" s="186"/>
      <c r="M22" s="186"/>
      <c r="N22" s="186"/>
      <c r="O22" s="186"/>
      <c r="P22" s="186"/>
      <c r="Q22" s="186"/>
      <c r="R22" s="186"/>
      <c r="S22" s="186"/>
      <c r="T22" s="186"/>
    </row>
    <row r="23" spans="1:20" s="51" customFormat="1" ht="13.5" customHeight="1" x14ac:dyDescent="0.15">
      <c r="A23" s="239"/>
      <c r="B23" s="44" t="s">
        <v>75</v>
      </c>
      <c r="C23" s="156">
        <v>7</v>
      </c>
      <c r="D23" s="45">
        <v>1</v>
      </c>
      <c r="E23" s="46">
        <v>1</v>
      </c>
      <c r="F23" s="46">
        <v>4</v>
      </c>
      <c r="G23" s="46">
        <v>2</v>
      </c>
      <c r="H23" s="46">
        <v>0</v>
      </c>
      <c r="I23" s="46">
        <v>2</v>
      </c>
      <c r="J23" s="46">
        <v>1</v>
      </c>
      <c r="K23" s="47">
        <v>0</v>
      </c>
    </row>
    <row r="24" spans="1:20" s="51" customFormat="1" ht="13.5" customHeight="1" x14ac:dyDescent="0.15">
      <c r="A24" s="239"/>
      <c r="B24" s="50"/>
      <c r="C24" s="158"/>
      <c r="D24" s="142">
        <v>14.285714285714285</v>
      </c>
      <c r="E24" s="152">
        <v>14.285714285714285</v>
      </c>
      <c r="F24" s="152">
        <v>57.142857142857139</v>
      </c>
      <c r="G24" s="152">
        <v>28.571428571428569</v>
      </c>
      <c r="H24" s="152">
        <v>0</v>
      </c>
      <c r="I24" s="152">
        <v>28.571428571428569</v>
      </c>
      <c r="J24" s="152">
        <v>14.285714285714285</v>
      </c>
      <c r="K24" s="147">
        <v>0</v>
      </c>
      <c r="L24" s="186"/>
      <c r="M24" s="186"/>
      <c r="N24" s="186"/>
      <c r="O24" s="186"/>
      <c r="P24" s="186"/>
      <c r="Q24" s="186"/>
      <c r="R24" s="186"/>
      <c r="S24" s="186"/>
      <c r="T24" s="186"/>
    </row>
    <row r="25" spans="1:20" s="33" customFormat="1" ht="13.5" customHeight="1" x14ac:dyDescent="0.15">
      <c r="A25" s="239"/>
      <c r="B25" s="44" t="s">
        <v>8</v>
      </c>
      <c r="C25" s="156">
        <v>21</v>
      </c>
      <c r="D25" s="45">
        <v>3</v>
      </c>
      <c r="E25" s="46">
        <v>1</v>
      </c>
      <c r="F25" s="46">
        <v>7</v>
      </c>
      <c r="G25" s="46">
        <v>1</v>
      </c>
      <c r="H25" s="46">
        <v>0</v>
      </c>
      <c r="I25" s="46">
        <v>5</v>
      </c>
      <c r="J25" s="46">
        <v>2</v>
      </c>
      <c r="K25" s="47">
        <v>4</v>
      </c>
    </row>
    <row r="26" spans="1:20" s="51" customFormat="1" ht="13.5" customHeight="1" thickBot="1" x14ac:dyDescent="0.2">
      <c r="A26" s="240"/>
      <c r="B26" s="52"/>
      <c r="C26" s="157"/>
      <c r="D26" s="149">
        <v>14.285714285714285</v>
      </c>
      <c r="E26" s="214">
        <v>4.7619047619047619</v>
      </c>
      <c r="F26" s="214">
        <v>33.333333333333329</v>
      </c>
      <c r="G26" s="214">
        <v>4.7619047619047619</v>
      </c>
      <c r="H26" s="214">
        <v>0</v>
      </c>
      <c r="I26" s="214">
        <v>23.809523809523807</v>
      </c>
      <c r="J26" s="214">
        <v>9.5238095238095237</v>
      </c>
      <c r="K26" s="154">
        <v>19.047619047619047</v>
      </c>
      <c r="L26" s="186"/>
      <c r="M26" s="186"/>
      <c r="N26" s="186"/>
      <c r="O26" s="186"/>
      <c r="P26" s="186"/>
      <c r="Q26" s="186"/>
      <c r="R26" s="186"/>
      <c r="S26" s="186"/>
      <c r="T26" s="186"/>
    </row>
    <row r="27" spans="1:20" s="33" customFormat="1" ht="13.5" customHeight="1" x14ac:dyDescent="0.15">
      <c r="A27" s="238" t="s">
        <v>22</v>
      </c>
      <c r="B27" s="37" t="s">
        <v>23</v>
      </c>
      <c r="C27" s="155">
        <v>115</v>
      </c>
      <c r="D27" s="39">
        <v>3</v>
      </c>
      <c r="E27" s="40">
        <v>8</v>
      </c>
      <c r="F27" s="40">
        <v>47</v>
      </c>
      <c r="G27" s="40">
        <v>17</v>
      </c>
      <c r="H27" s="40">
        <v>2</v>
      </c>
      <c r="I27" s="40">
        <v>31</v>
      </c>
      <c r="J27" s="40">
        <v>28</v>
      </c>
      <c r="K27" s="41">
        <v>0</v>
      </c>
    </row>
    <row r="28" spans="1:20" s="51" customFormat="1" ht="13.5" customHeight="1" x14ac:dyDescent="0.15">
      <c r="A28" s="239"/>
      <c r="B28" s="50"/>
      <c r="C28" s="158"/>
      <c r="D28" s="142">
        <v>2.6086956521739131</v>
      </c>
      <c r="E28" s="152">
        <v>6.9565217391304346</v>
      </c>
      <c r="F28" s="152">
        <v>40.869565217391305</v>
      </c>
      <c r="G28" s="152">
        <v>14.782608695652174</v>
      </c>
      <c r="H28" s="152">
        <v>1.7391304347826086</v>
      </c>
      <c r="I28" s="152">
        <v>26.956521739130434</v>
      </c>
      <c r="J28" s="152">
        <v>24.347826086956523</v>
      </c>
      <c r="K28" s="147">
        <v>0</v>
      </c>
      <c r="L28" s="186"/>
      <c r="M28" s="186"/>
      <c r="N28" s="186"/>
      <c r="O28" s="186"/>
      <c r="P28" s="186"/>
      <c r="Q28" s="186"/>
      <c r="R28" s="186"/>
      <c r="S28" s="186"/>
      <c r="T28" s="186"/>
    </row>
    <row r="29" spans="1:20" s="33" customFormat="1" ht="13.5" customHeight="1" x14ac:dyDescent="0.15">
      <c r="A29" s="239"/>
      <c r="B29" s="44" t="s">
        <v>24</v>
      </c>
      <c r="C29" s="156">
        <v>201</v>
      </c>
      <c r="D29" s="45">
        <v>7</v>
      </c>
      <c r="E29" s="46">
        <v>11</v>
      </c>
      <c r="F29" s="46">
        <v>62</v>
      </c>
      <c r="G29" s="46">
        <v>27</v>
      </c>
      <c r="H29" s="46">
        <v>7</v>
      </c>
      <c r="I29" s="46">
        <v>47</v>
      </c>
      <c r="J29" s="46">
        <v>65</v>
      </c>
      <c r="K29" s="47">
        <v>1</v>
      </c>
    </row>
    <row r="30" spans="1:20" s="51" customFormat="1" ht="13.5" customHeight="1" x14ac:dyDescent="0.15">
      <c r="A30" s="239"/>
      <c r="B30" s="50"/>
      <c r="C30" s="158"/>
      <c r="D30" s="142">
        <v>3.4825870646766171</v>
      </c>
      <c r="E30" s="152">
        <v>5.4726368159203984</v>
      </c>
      <c r="F30" s="152">
        <v>30.845771144278604</v>
      </c>
      <c r="G30" s="152">
        <v>13.432835820895523</v>
      </c>
      <c r="H30" s="152">
        <v>3.4825870646766171</v>
      </c>
      <c r="I30" s="152">
        <v>23.383084577114428</v>
      </c>
      <c r="J30" s="152">
        <v>32.338308457711449</v>
      </c>
      <c r="K30" s="147">
        <v>0.49751243781094528</v>
      </c>
      <c r="L30" s="186"/>
      <c r="M30" s="186"/>
      <c r="N30" s="186"/>
      <c r="O30" s="186"/>
      <c r="P30" s="186"/>
      <c r="Q30" s="186"/>
      <c r="R30" s="186"/>
      <c r="S30" s="186"/>
      <c r="T30" s="186"/>
    </row>
    <row r="31" spans="1:20" s="33" customFormat="1" ht="13.5" customHeight="1" x14ac:dyDescent="0.15">
      <c r="A31" s="239"/>
      <c r="B31" s="44" t="s">
        <v>25</v>
      </c>
      <c r="C31" s="156">
        <v>316</v>
      </c>
      <c r="D31" s="45">
        <v>20</v>
      </c>
      <c r="E31" s="46">
        <v>14</v>
      </c>
      <c r="F31" s="46">
        <v>137</v>
      </c>
      <c r="G31" s="46">
        <v>54</v>
      </c>
      <c r="H31" s="46">
        <v>4</v>
      </c>
      <c r="I31" s="46">
        <v>59</v>
      </c>
      <c r="J31" s="46">
        <v>86</v>
      </c>
      <c r="K31" s="47">
        <v>3</v>
      </c>
    </row>
    <row r="32" spans="1:20" s="51" customFormat="1" ht="13.5" customHeight="1" x14ac:dyDescent="0.15">
      <c r="A32" s="239"/>
      <c r="B32" s="50"/>
      <c r="C32" s="158"/>
      <c r="D32" s="142">
        <v>6.3291139240506329</v>
      </c>
      <c r="E32" s="152">
        <v>4.4303797468354427</v>
      </c>
      <c r="F32" s="152">
        <v>43.35443037974683</v>
      </c>
      <c r="G32" s="152">
        <v>17.088607594936708</v>
      </c>
      <c r="H32" s="152">
        <v>1.2658227848101267</v>
      </c>
      <c r="I32" s="152">
        <v>18.670886075949365</v>
      </c>
      <c r="J32" s="152">
        <v>27.215189873417721</v>
      </c>
      <c r="K32" s="147">
        <v>0.949367088607595</v>
      </c>
      <c r="L32" s="186"/>
      <c r="M32" s="186"/>
      <c r="N32" s="186"/>
      <c r="O32" s="186"/>
      <c r="P32" s="186"/>
      <c r="Q32" s="186"/>
      <c r="R32" s="186"/>
      <c r="S32" s="186"/>
      <c r="T32" s="186"/>
    </row>
    <row r="33" spans="1:20" s="33" customFormat="1" ht="13.5" customHeight="1" x14ac:dyDescent="0.15">
      <c r="A33" s="239"/>
      <c r="B33" s="44" t="s">
        <v>26</v>
      </c>
      <c r="C33" s="156">
        <v>484</v>
      </c>
      <c r="D33" s="45">
        <v>31</v>
      </c>
      <c r="E33" s="46">
        <v>38</v>
      </c>
      <c r="F33" s="46">
        <v>248</v>
      </c>
      <c r="G33" s="46">
        <v>81</v>
      </c>
      <c r="H33" s="46">
        <v>7</v>
      </c>
      <c r="I33" s="46">
        <v>76</v>
      </c>
      <c r="J33" s="46">
        <v>101</v>
      </c>
      <c r="K33" s="47">
        <v>5</v>
      </c>
    </row>
    <row r="34" spans="1:20" s="51" customFormat="1" ht="13.5" customHeight="1" x14ac:dyDescent="0.15">
      <c r="A34" s="239"/>
      <c r="B34" s="50"/>
      <c r="C34" s="158"/>
      <c r="D34" s="142">
        <v>6.4049586776859497</v>
      </c>
      <c r="E34" s="152">
        <v>7.8512396694214877</v>
      </c>
      <c r="F34" s="152">
        <v>51.239669421487598</v>
      </c>
      <c r="G34" s="152">
        <v>16.735537190082646</v>
      </c>
      <c r="H34" s="152">
        <v>1.4462809917355373</v>
      </c>
      <c r="I34" s="152">
        <v>15.702479338842975</v>
      </c>
      <c r="J34" s="152">
        <v>20.867768595041323</v>
      </c>
      <c r="K34" s="147">
        <v>1.0330578512396695</v>
      </c>
      <c r="L34" s="186"/>
      <c r="M34" s="186"/>
      <c r="N34" s="186"/>
      <c r="O34" s="186"/>
      <c r="P34" s="186"/>
      <c r="Q34" s="186"/>
      <c r="R34" s="186"/>
      <c r="S34" s="186"/>
      <c r="T34" s="186"/>
    </row>
    <row r="35" spans="1:20" s="33" customFormat="1" ht="13.5" customHeight="1" x14ac:dyDescent="0.15">
      <c r="A35" s="239"/>
      <c r="B35" s="44" t="s">
        <v>27</v>
      </c>
      <c r="C35" s="156">
        <v>568</v>
      </c>
      <c r="D35" s="45">
        <v>66</v>
      </c>
      <c r="E35" s="46">
        <v>37</v>
      </c>
      <c r="F35" s="46">
        <v>316</v>
      </c>
      <c r="G35" s="46">
        <v>62</v>
      </c>
      <c r="H35" s="46">
        <v>10</v>
      </c>
      <c r="I35" s="46">
        <v>80</v>
      </c>
      <c r="J35" s="46">
        <v>100</v>
      </c>
      <c r="K35" s="47">
        <v>19</v>
      </c>
    </row>
    <row r="36" spans="1:20" s="51" customFormat="1" ht="13.5" customHeight="1" x14ac:dyDescent="0.15">
      <c r="A36" s="239"/>
      <c r="B36" s="50"/>
      <c r="C36" s="158"/>
      <c r="D36" s="142">
        <v>11.619718309859154</v>
      </c>
      <c r="E36" s="152">
        <v>6.5140845070422531</v>
      </c>
      <c r="F36" s="152">
        <v>55.633802816901415</v>
      </c>
      <c r="G36" s="152">
        <v>10.915492957746478</v>
      </c>
      <c r="H36" s="152">
        <v>1.7605633802816902</v>
      </c>
      <c r="I36" s="152">
        <v>14.084507042253522</v>
      </c>
      <c r="J36" s="152">
        <v>17.6056338028169</v>
      </c>
      <c r="K36" s="147">
        <v>3.345070422535211</v>
      </c>
      <c r="L36" s="186"/>
      <c r="M36" s="186"/>
      <c r="N36" s="186"/>
      <c r="O36" s="186"/>
      <c r="P36" s="186"/>
      <c r="Q36" s="186"/>
      <c r="R36" s="186"/>
      <c r="S36" s="186"/>
      <c r="T36" s="186"/>
    </row>
    <row r="37" spans="1:20" s="33" customFormat="1" ht="13.5" customHeight="1" x14ac:dyDescent="0.15">
      <c r="A37" s="239"/>
      <c r="B37" s="44" t="s">
        <v>28</v>
      </c>
      <c r="C37" s="156">
        <v>783</v>
      </c>
      <c r="D37" s="45">
        <v>162</v>
      </c>
      <c r="E37" s="46">
        <v>57</v>
      </c>
      <c r="F37" s="46">
        <v>368</v>
      </c>
      <c r="G37" s="46">
        <v>45</v>
      </c>
      <c r="H37" s="46">
        <v>16</v>
      </c>
      <c r="I37" s="46">
        <v>112</v>
      </c>
      <c r="J37" s="46">
        <v>139</v>
      </c>
      <c r="K37" s="47">
        <v>83</v>
      </c>
    </row>
    <row r="38" spans="1:20" s="51" customFormat="1" ht="13.5" customHeight="1" x14ac:dyDescent="0.15">
      <c r="A38" s="239"/>
      <c r="B38" s="50"/>
      <c r="C38" s="158"/>
      <c r="D38" s="142">
        <v>20.689655172413794</v>
      </c>
      <c r="E38" s="152">
        <v>7.2796934865900385</v>
      </c>
      <c r="F38" s="152">
        <v>46.998722860791823</v>
      </c>
      <c r="G38" s="152">
        <v>5.7471264367816088</v>
      </c>
      <c r="H38" s="152">
        <v>2.0434227330779056</v>
      </c>
      <c r="I38" s="152">
        <v>14.303959131545337</v>
      </c>
      <c r="J38" s="152">
        <v>17.752234993614305</v>
      </c>
      <c r="K38" s="147">
        <v>10.600255427841635</v>
      </c>
      <c r="L38" s="186"/>
      <c r="M38" s="186"/>
      <c r="N38" s="186"/>
      <c r="O38" s="186"/>
      <c r="P38" s="186"/>
      <c r="Q38" s="186"/>
      <c r="R38" s="186"/>
      <c r="S38" s="186"/>
      <c r="T38" s="186"/>
    </row>
    <row r="39" spans="1:20" s="33" customFormat="1" ht="13.5" customHeight="1" x14ac:dyDescent="0.15">
      <c r="A39" s="239"/>
      <c r="B39" s="44" t="s">
        <v>8</v>
      </c>
      <c r="C39" s="156">
        <v>16</v>
      </c>
      <c r="D39" s="45">
        <v>2</v>
      </c>
      <c r="E39" s="46">
        <v>1</v>
      </c>
      <c r="F39" s="46">
        <v>8</v>
      </c>
      <c r="G39" s="46">
        <v>1</v>
      </c>
      <c r="H39" s="46">
        <v>0</v>
      </c>
      <c r="I39" s="46">
        <v>4</v>
      </c>
      <c r="J39" s="46">
        <v>0</v>
      </c>
      <c r="K39" s="47">
        <v>2</v>
      </c>
    </row>
    <row r="40" spans="1:20" s="51" customFormat="1" ht="13.5" customHeight="1" thickBot="1" x14ac:dyDescent="0.2">
      <c r="A40" s="240"/>
      <c r="B40" s="52"/>
      <c r="C40" s="157"/>
      <c r="D40" s="149">
        <v>12.5</v>
      </c>
      <c r="E40" s="214">
        <v>6.25</v>
      </c>
      <c r="F40" s="214">
        <v>50</v>
      </c>
      <c r="G40" s="214">
        <v>6.25</v>
      </c>
      <c r="H40" s="214">
        <v>0</v>
      </c>
      <c r="I40" s="214">
        <v>25</v>
      </c>
      <c r="J40" s="214">
        <v>0</v>
      </c>
      <c r="K40" s="154">
        <v>12.5</v>
      </c>
      <c r="L40" s="186"/>
      <c r="M40" s="186"/>
      <c r="N40" s="186"/>
      <c r="O40" s="186"/>
      <c r="P40" s="186"/>
      <c r="Q40" s="186"/>
      <c r="R40" s="186"/>
      <c r="S40" s="186"/>
      <c r="T40" s="186"/>
    </row>
    <row r="41" spans="1:20" s="33" customFormat="1" ht="13.5" customHeight="1" x14ac:dyDescent="0.15">
      <c r="A41" s="239" t="s">
        <v>29</v>
      </c>
      <c r="B41" s="44" t="s">
        <v>30</v>
      </c>
      <c r="C41" s="156">
        <v>92</v>
      </c>
      <c r="D41" s="45">
        <v>2</v>
      </c>
      <c r="E41" s="46">
        <v>6</v>
      </c>
      <c r="F41" s="46">
        <v>40</v>
      </c>
      <c r="G41" s="46">
        <v>15</v>
      </c>
      <c r="H41" s="46">
        <v>2</v>
      </c>
      <c r="I41" s="46">
        <v>23</v>
      </c>
      <c r="J41" s="46">
        <v>22</v>
      </c>
      <c r="K41" s="47">
        <v>0</v>
      </c>
    </row>
    <row r="42" spans="1:20" s="51" customFormat="1" ht="13.5" customHeight="1" x14ac:dyDescent="0.15">
      <c r="A42" s="239"/>
      <c r="B42" s="50"/>
      <c r="C42" s="158"/>
      <c r="D42" s="142">
        <v>2.1739130434782608</v>
      </c>
      <c r="E42" s="152">
        <v>6.5217391304347823</v>
      </c>
      <c r="F42" s="152">
        <v>43.478260869565219</v>
      </c>
      <c r="G42" s="152">
        <v>16.304347826086957</v>
      </c>
      <c r="H42" s="152">
        <v>2.1739130434782608</v>
      </c>
      <c r="I42" s="152">
        <v>25</v>
      </c>
      <c r="J42" s="152">
        <v>23.913043478260871</v>
      </c>
      <c r="K42" s="147">
        <v>0</v>
      </c>
      <c r="L42" s="186"/>
      <c r="M42" s="186"/>
      <c r="N42" s="186"/>
      <c r="O42" s="186"/>
      <c r="P42" s="186"/>
      <c r="Q42" s="186"/>
      <c r="R42" s="186"/>
      <c r="S42" s="186"/>
      <c r="T42" s="186"/>
    </row>
    <row r="43" spans="1:20" s="51" customFormat="1" ht="13.5" customHeight="1" x14ac:dyDescent="0.15">
      <c r="A43" s="239"/>
      <c r="B43" s="44" t="s">
        <v>76</v>
      </c>
      <c r="C43" s="156">
        <v>339</v>
      </c>
      <c r="D43" s="45">
        <v>25</v>
      </c>
      <c r="E43" s="46">
        <v>16</v>
      </c>
      <c r="F43" s="46">
        <v>166</v>
      </c>
      <c r="G43" s="46">
        <v>60</v>
      </c>
      <c r="H43" s="46">
        <v>7</v>
      </c>
      <c r="I43" s="46">
        <v>70</v>
      </c>
      <c r="J43" s="46">
        <v>54</v>
      </c>
      <c r="K43" s="47">
        <v>8</v>
      </c>
      <c r="L43" s="33"/>
      <c r="M43" s="33"/>
      <c r="N43" s="33"/>
      <c r="O43" s="33"/>
      <c r="P43" s="33"/>
      <c r="Q43" s="33"/>
      <c r="R43" s="33"/>
      <c r="S43" s="33"/>
      <c r="T43" s="33"/>
    </row>
    <row r="44" spans="1:20" s="51" customFormat="1" ht="13.5" customHeight="1" x14ac:dyDescent="0.15">
      <c r="A44" s="239"/>
      <c r="B44" s="50"/>
      <c r="C44" s="158"/>
      <c r="D44" s="142">
        <v>7.3746312684365778</v>
      </c>
      <c r="E44" s="152">
        <v>4.71976401179941</v>
      </c>
      <c r="F44" s="152">
        <v>48.967551622418881</v>
      </c>
      <c r="G44" s="152">
        <v>17.699115044247787</v>
      </c>
      <c r="H44" s="152">
        <v>2.0648967551622417</v>
      </c>
      <c r="I44" s="152">
        <v>20.64896755162242</v>
      </c>
      <c r="J44" s="152">
        <v>15.929203539823009</v>
      </c>
      <c r="K44" s="147">
        <v>2.359882005899705</v>
      </c>
      <c r="L44" s="186"/>
      <c r="M44" s="186"/>
      <c r="N44" s="186"/>
      <c r="O44" s="186"/>
      <c r="P44" s="186"/>
      <c r="Q44" s="186"/>
      <c r="R44" s="186"/>
      <c r="S44" s="186"/>
      <c r="T44" s="186"/>
    </row>
    <row r="45" spans="1:20" s="33" customFormat="1" ht="13.5" customHeight="1" x14ac:dyDescent="0.15">
      <c r="A45" s="239"/>
      <c r="B45" s="44" t="s">
        <v>31</v>
      </c>
      <c r="C45" s="156">
        <v>219</v>
      </c>
      <c r="D45" s="45">
        <v>16</v>
      </c>
      <c r="E45" s="46">
        <v>15</v>
      </c>
      <c r="F45" s="46">
        <v>109</v>
      </c>
      <c r="G45" s="46">
        <v>20</v>
      </c>
      <c r="H45" s="46">
        <v>5</v>
      </c>
      <c r="I45" s="46">
        <v>46</v>
      </c>
      <c r="J45" s="46">
        <v>44</v>
      </c>
      <c r="K45" s="47">
        <v>2</v>
      </c>
    </row>
    <row r="46" spans="1:20" s="51" customFormat="1" ht="13.5" customHeight="1" x14ac:dyDescent="0.15">
      <c r="A46" s="239"/>
      <c r="B46" s="50"/>
      <c r="C46" s="158"/>
      <c r="D46" s="142">
        <v>7.3059360730593603</v>
      </c>
      <c r="E46" s="152">
        <v>6.8493150684931505</v>
      </c>
      <c r="F46" s="152">
        <v>49.771689497716892</v>
      </c>
      <c r="G46" s="152">
        <v>9.1324200913241995</v>
      </c>
      <c r="H46" s="152">
        <v>2.2831050228310499</v>
      </c>
      <c r="I46" s="152">
        <v>21.00456621004566</v>
      </c>
      <c r="J46" s="152">
        <v>20.091324200913242</v>
      </c>
      <c r="K46" s="147">
        <v>0.91324200913242004</v>
      </c>
      <c r="L46" s="186"/>
      <c r="M46" s="186"/>
      <c r="N46" s="186"/>
      <c r="O46" s="186"/>
      <c r="P46" s="186"/>
      <c r="Q46" s="186"/>
      <c r="R46" s="186"/>
      <c r="S46" s="186"/>
      <c r="T46" s="186"/>
    </row>
    <row r="47" spans="1:20" s="33" customFormat="1" ht="13.5" customHeight="1" x14ac:dyDescent="0.15">
      <c r="A47" s="239"/>
      <c r="B47" s="44" t="s">
        <v>32</v>
      </c>
      <c r="C47" s="156">
        <v>156</v>
      </c>
      <c r="D47" s="45">
        <v>5</v>
      </c>
      <c r="E47" s="46">
        <v>6</v>
      </c>
      <c r="F47" s="46">
        <v>49</v>
      </c>
      <c r="G47" s="46">
        <v>16</v>
      </c>
      <c r="H47" s="46">
        <v>2</v>
      </c>
      <c r="I47" s="46">
        <v>36</v>
      </c>
      <c r="J47" s="46">
        <v>61</v>
      </c>
      <c r="K47" s="47">
        <v>0</v>
      </c>
    </row>
    <row r="48" spans="1:20" s="51" customFormat="1" ht="13.5" customHeight="1" x14ac:dyDescent="0.15">
      <c r="A48" s="239"/>
      <c r="B48" s="50"/>
      <c r="C48" s="158"/>
      <c r="D48" s="142">
        <v>3.2051282051282048</v>
      </c>
      <c r="E48" s="152">
        <v>3.8461538461538463</v>
      </c>
      <c r="F48" s="152">
        <v>31.410256410256409</v>
      </c>
      <c r="G48" s="152">
        <v>10.256410256410255</v>
      </c>
      <c r="H48" s="152">
        <v>1.2820512820512819</v>
      </c>
      <c r="I48" s="152">
        <v>23.076923076923077</v>
      </c>
      <c r="J48" s="152">
        <v>39.102564102564102</v>
      </c>
      <c r="K48" s="147">
        <v>0</v>
      </c>
      <c r="L48" s="186"/>
      <c r="M48" s="186"/>
      <c r="N48" s="186"/>
      <c r="O48" s="186"/>
      <c r="P48" s="186"/>
      <c r="Q48" s="186"/>
      <c r="R48" s="186"/>
      <c r="S48" s="186"/>
      <c r="T48" s="186"/>
    </row>
    <row r="49" spans="1:20" s="33" customFormat="1" ht="13.5" customHeight="1" x14ac:dyDescent="0.15">
      <c r="A49" s="239"/>
      <c r="B49" s="44" t="s">
        <v>33</v>
      </c>
      <c r="C49" s="156">
        <v>365</v>
      </c>
      <c r="D49" s="45">
        <v>23</v>
      </c>
      <c r="E49" s="46">
        <v>26</v>
      </c>
      <c r="F49" s="46">
        <v>153</v>
      </c>
      <c r="G49" s="46">
        <v>56</v>
      </c>
      <c r="H49" s="46">
        <v>5</v>
      </c>
      <c r="I49" s="46">
        <v>54</v>
      </c>
      <c r="J49" s="46">
        <v>107</v>
      </c>
      <c r="K49" s="47">
        <v>6</v>
      </c>
    </row>
    <row r="50" spans="1:20" s="51" customFormat="1" ht="13.5" customHeight="1" x14ac:dyDescent="0.15">
      <c r="A50" s="239"/>
      <c r="B50" s="50"/>
      <c r="C50" s="158"/>
      <c r="D50" s="142">
        <v>6.3013698630136989</v>
      </c>
      <c r="E50" s="152">
        <v>7.1232876712328768</v>
      </c>
      <c r="F50" s="152">
        <v>41.917808219178085</v>
      </c>
      <c r="G50" s="152">
        <v>15.342465753424658</v>
      </c>
      <c r="H50" s="152">
        <v>1.3698630136986301</v>
      </c>
      <c r="I50" s="152">
        <v>14.794520547945206</v>
      </c>
      <c r="J50" s="152">
        <v>29.315068493150687</v>
      </c>
      <c r="K50" s="147">
        <v>1.6438356164383561</v>
      </c>
      <c r="L50" s="186"/>
      <c r="M50" s="186"/>
      <c r="N50" s="186"/>
      <c r="O50" s="186"/>
      <c r="P50" s="186"/>
      <c r="Q50" s="186"/>
      <c r="R50" s="186"/>
      <c r="S50" s="186"/>
      <c r="T50" s="186"/>
    </row>
    <row r="51" spans="1:20" s="33" customFormat="1" ht="13.5" customHeight="1" x14ac:dyDescent="0.15">
      <c r="A51" s="239"/>
      <c r="B51" s="44" t="s">
        <v>34</v>
      </c>
      <c r="C51" s="156">
        <v>180</v>
      </c>
      <c r="D51" s="45">
        <v>14</v>
      </c>
      <c r="E51" s="46">
        <v>14</v>
      </c>
      <c r="F51" s="46">
        <v>88</v>
      </c>
      <c r="G51" s="46">
        <v>26</v>
      </c>
      <c r="H51" s="46">
        <v>4</v>
      </c>
      <c r="I51" s="46">
        <v>26</v>
      </c>
      <c r="J51" s="46">
        <v>42</v>
      </c>
      <c r="K51" s="47">
        <v>3</v>
      </c>
    </row>
    <row r="52" spans="1:20" s="51" customFormat="1" ht="13.5" customHeight="1" x14ac:dyDescent="0.15">
      <c r="A52" s="239"/>
      <c r="B52" s="50"/>
      <c r="C52" s="158"/>
      <c r="D52" s="142">
        <v>7.7777777777777777</v>
      </c>
      <c r="E52" s="152">
        <v>7.7777777777777777</v>
      </c>
      <c r="F52" s="152">
        <v>48.888888888888886</v>
      </c>
      <c r="G52" s="152">
        <v>14.444444444444443</v>
      </c>
      <c r="H52" s="152">
        <v>2.2222222222222223</v>
      </c>
      <c r="I52" s="152">
        <v>14.444444444444443</v>
      </c>
      <c r="J52" s="152">
        <v>23.333333333333332</v>
      </c>
      <c r="K52" s="147">
        <v>1.6666666666666667</v>
      </c>
      <c r="L52" s="186"/>
      <c r="M52" s="186"/>
      <c r="N52" s="186"/>
      <c r="O52" s="186"/>
      <c r="P52" s="186"/>
      <c r="Q52" s="186"/>
      <c r="R52" s="186"/>
      <c r="S52" s="186"/>
      <c r="T52" s="186"/>
    </row>
    <row r="53" spans="1:20" s="33" customFormat="1" ht="13.5" customHeight="1" x14ac:dyDescent="0.15">
      <c r="A53" s="239"/>
      <c r="B53" s="44" t="s">
        <v>35</v>
      </c>
      <c r="C53" s="156">
        <v>176</v>
      </c>
      <c r="D53" s="45">
        <v>37</v>
      </c>
      <c r="E53" s="46">
        <v>13</v>
      </c>
      <c r="F53" s="46">
        <v>79</v>
      </c>
      <c r="G53" s="46">
        <v>17</v>
      </c>
      <c r="H53" s="46">
        <v>3</v>
      </c>
      <c r="I53" s="46">
        <v>41</v>
      </c>
      <c r="J53" s="46">
        <v>19</v>
      </c>
      <c r="K53" s="47">
        <v>15</v>
      </c>
    </row>
    <row r="54" spans="1:20" s="51" customFormat="1" ht="13.5" customHeight="1" x14ac:dyDescent="0.15">
      <c r="A54" s="239"/>
      <c r="B54" s="50"/>
      <c r="C54" s="158"/>
      <c r="D54" s="142">
        <v>21.022727272727273</v>
      </c>
      <c r="E54" s="152">
        <v>7.3863636363636367</v>
      </c>
      <c r="F54" s="152">
        <v>44.886363636363633</v>
      </c>
      <c r="G54" s="152">
        <v>9.6590909090909083</v>
      </c>
      <c r="H54" s="152">
        <v>1.7045454545454544</v>
      </c>
      <c r="I54" s="152">
        <v>23.295454545454543</v>
      </c>
      <c r="J54" s="152">
        <v>10.795454545454545</v>
      </c>
      <c r="K54" s="147">
        <v>8.5227272727272716</v>
      </c>
      <c r="L54" s="186"/>
      <c r="M54" s="186"/>
      <c r="N54" s="186"/>
      <c r="O54" s="186"/>
      <c r="P54" s="186"/>
      <c r="Q54" s="186"/>
      <c r="R54" s="186"/>
      <c r="S54" s="186"/>
      <c r="T54" s="186"/>
    </row>
    <row r="55" spans="1:20" s="33" customFormat="1" ht="13.5" customHeight="1" x14ac:dyDescent="0.15">
      <c r="A55" s="239"/>
      <c r="B55" s="44" t="s">
        <v>36</v>
      </c>
      <c r="C55" s="156">
        <v>558</v>
      </c>
      <c r="D55" s="45">
        <v>108</v>
      </c>
      <c r="E55" s="46">
        <v>38</v>
      </c>
      <c r="F55" s="46">
        <v>280</v>
      </c>
      <c r="G55" s="46">
        <v>41</v>
      </c>
      <c r="H55" s="46">
        <v>8</v>
      </c>
      <c r="I55" s="46">
        <v>71</v>
      </c>
      <c r="J55" s="46">
        <v>108</v>
      </c>
      <c r="K55" s="47">
        <v>46</v>
      </c>
    </row>
    <row r="56" spans="1:20" s="51" customFormat="1" ht="13.5" customHeight="1" x14ac:dyDescent="0.15">
      <c r="A56" s="239"/>
      <c r="B56" s="50"/>
      <c r="C56" s="158"/>
      <c r="D56" s="142">
        <v>19.35483870967742</v>
      </c>
      <c r="E56" s="152">
        <v>6.8100358422939076</v>
      </c>
      <c r="F56" s="152">
        <v>50.179211469534046</v>
      </c>
      <c r="G56" s="152">
        <v>7.3476702508960576</v>
      </c>
      <c r="H56" s="152">
        <v>1.4336917562724014</v>
      </c>
      <c r="I56" s="152">
        <v>12.724014336917563</v>
      </c>
      <c r="J56" s="152">
        <v>19.35483870967742</v>
      </c>
      <c r="K56" s="147">
        <v>8.2437275985663092</v>
      </c>
      <c r="L56" s="186"/>
      <c r="M56" s="186"/>
      <c r="N56" s="186"/>
      <c r="O56" s="186"/>
      <c r="P56" s="186"/>
      <c r="Q56" s="186"/>
      <c r="R56" s="186"/>
      <c r="S56" s="186"/>
      <c r="T56" s="186"/>
    </row>
    <row r="57" spans="1:20" s="33" customFormat="1" ht="13.5" customHeight="1" x14ac:dyDescent="0.15">
      <c r="A57" s="239"/>
      <c r="B57" s="44" t="s">
        <v>37</v>
      </c>
      <c r="C57" s="156">
        <v>530</v>
      </c>
      <c r="D57" s="45">
        <v>69</v>
      </c>
      <c r="E57" s="46">
        <v>38</v>
      </c>
      <c r="F57" s="46">
        <v>269</v>
      </c>
      <c r="G57" s="46">
        <v>52</v>
      </c>
      <c r="H57" s="46">
        <v>11</v>
      </c>
      <c r="I57" s="46">
        <v>67</v>
      </c>
      <c r="J57" s="46">
        <v>103</v>
      </c>
      <c r="K57" s="47">
        <v>35</v>
      </c>
    </row>
    <row r="58" spans="1:20" s="51" customFormat="1" ht="13.5" customHeight="1" thickBot="1" x14ac:dyDescent="0.2">
      <c r="A58" s="240"/>
      <c r="B58" s="52"/>
      <c r="C58" s="157"/>
      <c r="D58" s="149">
        <v>13.018867924528301</v>
      </c>
      <c r="E58" s="214">
        <v>7.1698113207547172</v>
      </c>
      <c r="F58" s="214">
        <v>50.754716981132077</v>
      </c>
      <c r="G58" s="214">
        <v>9.8113207547169825</v>
      </c>
      <c r="H58" s="214">
        <v>2.0754716981132075</v>
      </c>
      <c r="I58" s="214">
        <v>12.641509433962264</v>
      </c>
      <c r="J58" s="214">
        <v>19.433962264150946</v>
      </c>
      <c r="K58" s="154">
        <v>6.6037735849056602</v>
      </c>
      <c r="L58" s="186"/>
      <c r="M58" s="186"/>
      <c r="N58" s="186"/>
      <c r="O58" s="186"/>
      <c r="P58" s="186"/>
      <c r="Q58" s="186"/>
      <c r="R58" s="186"/>
      <c r="S58" s="186"/>
      <c r="T58" s="186"/>
    </row>
    <row r="59" spans="1:20" s="33" customFormat="1" ht="13.5" customHeight="1" x14ac:dyDescent="0.15">
      <c r="A59" s="241" t="s">
        <v>91</v>
      </c>
      <c r="B59" s="44" t="s">
        <v>39</v>
      </c>
      <c r="C59" s="156">
        <v>1137</v>
      </c>
      <c r="D59" s="45">
        <v>112</v>
      </c>
      <c r="E59" s="46">
        <v>71</v>
      </c>
      <c r="F59" s="46">
        <v>588</v>
      </c>
      <c r="G59" s="46">
        <v>138</v>
      </c>
      <c r="H59" s="46">
        <v>25</v>
      </c>
      <c r="I59" s="46">
        <v>183</v>
      </c>
      <c r="J59" s="46">
        <v>231</v>
      </c>
      <c r="K59" s="47">
        <v>23</v>
      </c>
    </row>
    <row r="60" spans="1:20" s="51" customFormat="1" ht="13.5" customHeight="1" x14ac:dyDescent="0.15">
      <c r="A60" s="241"/>
      <c r="B60" s="50" t="s">
        <v>40</v>
      </c>
      <c r="C60" s="158"/>
      <c r="D60" s="142">
        <v>9.8504837291116978</v>
      </c>
      <c r="E60" s="152">
        <v>6.244503078276165</v>
      </c>
      <c r="F60" s="152">
        <v>51.715039577836407</v>
      </c>
      <c r="G60" s="152">
        <v>12.137203166226913</v>
      </c>
      <c r="H60" s="152">
        <v>2.198768689533861</v>
      </c>
      <c r="I60" s="152">
        <v>16.094986807387862</v>
      </c>
      <c r="J60" s="152">
        <v>20.316622691292878</v>
      </c>
      <c r="K60" s="147">
        <v>2.0228671943711523</v>
      </c>
      <c r="L60" s="186"/>
      <c r="M60" s="186"/>
      <c r="N60" s="186"/>
      <c r="O60" s="186"/>
      <c r="P60" s="186"/>
      <c r="Q60" s="186"/>
      <c r="R60" s="186"/>
      <c r="S60" s="186"/>
      <c r="T60" s="186"/>
    </row>
    <row r="61" spans="1:20" s="33" customFormat="1" ht="13.5" customHeight="1" x14ac:dyDescent="0.15">
      <c r="A61" s="241"/>
      <c r="B61" s="44" t="s">
        <v>41</v>
      </c>
      <c r="C61" s="156">
        <v>339</v>
      </c>
      <c r="D61" s="45">
        <v>12</v>
      </c>
      <c r="E61" s="46">
        <v>26</v>
      </c>
      <c r="F61" s="46">
        <v>139</v>
      </c>
      <c r="G61" s="46">
        <v>59</v>
      </c>
      <c r="H61" s="46">
        <v>3</v>
      </c>
      <c r="I61" s="46">
        <v>69</v>
      </c>
      <c r="J61" s="46">
        <v>91</v>
      </c>
      <c r="K61" s="47">
        <v>3</v>
      </c>
    </row>
    <row r="62" spans="1:20" s="51" customFormat="1" ht="13.5" customHeight="1" x14ac:dyDescent="0.15">
      <c r="A62" s="241"/>
      <c r="B62" s="50" t="s">
        <v>40</v>
      </c>
      <c r="C62" s="158"/>
      <c r="D62" s="142">
        <v>3.5398230088495577</v>
      </c>
      <c r="E62" s="152">
        <v>7.6696165191740411</v>
      </c>
      <c r="F62" s="152">
        <v>41.002949852507378</v>
      </c>
      <c r="G62" s="152">
        <v>17.404129793510325</v>
      </c>
      <c r="H62" s="152">
        <v>0.88495575221238942</v>
      </c>
      <c r="I62" s="152">
        <v>20.353982300884958</v>
      </c>
      <c r="J62" s="152">
        <v>26.843657817109147</v>
      </c>
      <c r="K62" s="147">
        <v>0.88495575221238942</v>
      </c>
      <c r="L62" s="186"/>
      <c r="M62" s="186"/>
      <c r="N62" s="186"/>
      <c r="O62" s="186"/>
      <c r="P62" s="186"/>
      <c r="Q62" s="186"/>
      <c r="R62" s="186"/>
      <c r="S62" s="186"/>
      <c r="T62" s="186"/>
    </row>
    <row r="63" spans="1:20" s="33" customFormat="1" ht="13.5" customHeight="1" x14ac:dyDescent="0.15">
      <c r="A63" s="241"/>
      <c r="B63" s="44" t="s">
        <v>42</v>
      </c>
      <c r="C63" s="156">
        <v>1007</v>
      </c>
      <c r="D63" s="45">
        <v>167</v>
      </c>
      <c r="E63" s="46">
        <v>69</v>
      </c>
      <c r="F63" s="46">
        <v>459</v>
      </c>
      <c r="G63" s="46">
        <v>90</v>
      </c>
      <c r="H63" s="46">
        <v>18</v>
      </c>
      <c r="I63" s="46">
        <v>157</v>
      </c>
      <c r="J63" s="46">
        <v>197</v>
      </c>
      <c r="K63" s="47">
        <v>87</v>
      </c>
    </row>
    <row r="64" spans="1:20" s="51" customFormat="1" ht="13.5" customHeight="1" thickBot="1" x14ac:dyDescent="0.2">
      <c r="A64" s="242"/>
      <c r="B64" s="52"/>
      <c r="C64" s="157"/>
      <c r="D64" s="149">
        <v>16.583912611717974</v>
      </c>
      <c r="E64" s="214">
        <v>6.8520357497517379</v>
      </c>
      <c r="F64" s="214">
        <v>45.580933465739818</v>
      </c>
      <c r="G64" s="214">
        <v>8.9374379344587886</v>
      </c>
      <c r="H64" s="214">
        <v>1.7874875868917579</v>
      </c>
      <c r="I64" s="214">
        <v>15.590863952333663</v>
      </c>
      <c r="J64" s="214">
        <v>19.563058589870906</v>
      </c>
      <c r="K64" s="154">
        <v>8.6395233366434958</v>
      </c>
      <c r="L64" s="186"/>
      <c r="M64" s="186"/>
      <c r="N64" s="186"/>
      <c r="O64" s="186"/>
      <c r="P64" s="186"/>
      <c r="Q64" s="186"/>
      <c r="R64" s="186"/>
      <c r="S64" s="186"/>
      <c r="T64" s="186"/>
    </row>
    <row r="65" spans="1:20" s="33" customFormat="1" ht="13.5" customHeight="1" x14ac:dyDescent="0.15">
      <c r="A65" s="241" t="s">
        <v>89</v>
      </c>
      <c r="B65" s="44" t="s">
        <v>77</v>
      </c>
      <c r="C65" s="156">
        <v>350</v>
      </c>
      <c r="D65" s="45">
        <v>14</v>
      </c>
      <c r="E65" s="46">
        <v>21</v>
      </c>
      <c r="F65" s="46">
        <v>117</v>
      </c>
      <c r="G65" s="46">
        <v>35</v>
      </c>
      <c r="H65" s="46">
        <v>4</v>
      </c>
      <c r="I65" s="46">
        <v>94</v>
      </c>
      <c r="J65" s="46">
        <v>99</v>
      </c>
      <c r="K65" s="47">
        <v>10</v>
      </c>
    </row>
    <row r="66" spans="1:20" s="51" customFormat="1" ht="13.5" customHeight="1" x14ac:dyDescent="0.15">
      <c r="A66" s="239"/>
      <c r="B66" s="50"/>
      <c r="C66" s="158"/>
      <c r="D66" s="142">
        <v>4</v>
      </c>
      <c r="E66" s="152">
        <v>6</v>
      </c>
      <c r="F66" s="152">
        <v>33.428571428571431</v>
      </c>
      <c r="G66" s="152">
        <v>10</v>
      </c>
      <c r="H66" s="152">
        <v>1.1428571428571428</v>
      </c>
      <c r="I66" s="152">
        <v>26.857142857142858</v>
      </c>
      <c r="J66" s="152">
        <v>28.285714285714285</v>
      </c>
      <c r="K66" s="147">
        <v>2.8571428571428572</v>
      </c>
      <c r="L66" s="186"/>
      <c r="M66" s="186"/>
      <c r="N66" s="186"/>
      <c r="O66" s="186"/>
      <c r="P66" s="186"/>
      <c r="Q66" s="186"/>
      <c r="R66" s="186"/>
      <c r="S66" s="186"/>
      <c r="T66" s="186"/>
    </row>
    <row r="67" spans="1:20" s="33" customFormat="1" ht="13.5" customHeight="1" x14ac:dyDescent="0.15">
      <c r="A67" s="239"/>
      <c r="B67" s="44" t="s">
        <v>78</v>
      </c>
      <c r="C67" s="156">
        <v>952</v>
      </c>
      <c r="D67" s="45">
        <v>83</v>
      </c>
      <c r="E67" s="46">
        <v>82</v>
      </c>
      <c r="F67" s="46">
        <v>412</v>
      </c>
      <c r="G67" s="46">
        <v>108</v>
      </c>
      <c r="H67" s="46">
        <v>17</v>
      </c>
      <c r="I67" s="46">
        <v>169</v>
      </c>
      <c r="J67" s="46">
        <v>214</v>
      </c>
      <c r="K67" s="47">
        <v>55</v>
      </c>
    </row>
    <row r="68" spans="1:20" s="51" customFormat="1" ht="13.5" customHeight="1" x14ac:dyDescent="0.15">
      <c r="A68" s="239"/>
      <c r="B68" s="50"/>
      <c r="C68" s="158"/>
      <c r="D68" s="142">
        <v>8.7184873949579824</v>
      </c>
      <c r="E68" s="152">
        <v>8.6134453781512601</v>
      </c>
      <c r="F68" s="152">
        <v>43.27731092436975</v>
      </c>
      <c r="G68" s="152">
        <v>11.344537815126051</v>
      </c>
      <c r="H68" s="152">
        <v>1.7857142857142856</v>
      </c>
      <c r="I68" s="152">
        <v>17.752100840336134</v>
      </c>
      <c r="J68" s="152">
        <v>22.478991596638657</v>
      </c>
      <c r="K68" s="147">
        <v>5.7773109243697478</v>
      </c>
      <c r="L68" s="186"/>
      <c r="M68" s="186"/>
      <c r="N68" s="186"/>
      <c r="O68" s="186"/>
      <c r="P68" s="186"/>
      <c r="Q68" s="186"/>
      <c r="R68" s="186"/>
      <c r="S68" s="186"/>
      <c r="T68" s="186"/>
    </row>
    <row r="69" spans="1:20" s="51" customFormat="1" ht="13.5" customHeight="1" x14ac:dyDescent="0.15">
      <c r="A69" s="239"/>
      <c r="B69" s="44" t="s">
        <v>79</v>
      </c>
      <c r="C69" s="156">
        <v>1174</v>
      </c>
      <c r="D69" s="45">
        <v>193</v>
      </c>
      <c r="E69" s="46">
        <v>62</v>
      </c>
      <c r="F69" s="46">
        <v>655</v>
      </c>
      <c r="G69" s="46">
        <v>143</v>
      </c>
      <c r="H69" s="46">
        <v>24</v>
      </c>
      <c r="I69" s="46">
        <v>145</v>
      </c>
      <c r="J69" s="46">
        <v>204</v>
      </c>
      <c r="K69" s="47">
        <v>47</v>
      </c>
      <c r="L69" s="33"/>
      <c r="M69" s="33"/>
      <c r="N69" s="33"/>
      <c r="O69" s="33"/>
      <c r="P69" s="33"/>
      <c r="Q69" s="33"/>
      <c r="R69" s="33"/>
      <c r="S69" s="33"/>
      <c r="T69" s="33"/>
    </row>
    <row r="70" spans="1:20" s="51" customFormat="1" ht="13.5" customHeight="1" x14ac:dyDescent="0.15">
      <c r="A70" s="239"/>
      <c r="B70" s="50"/>
      <c r="C70" s="158"/>
      <c r="D70" s="142">
        <v>16.439522998296422</v>
      </c>
      <c r="E70" s="152">
        <v>5.2810902896081773</v>
      </c>
      <c r="F70" s="152">
        <v>55.792163543441234</v>
      </c>
      <c r="G70" s="152">
        <v>12.180579216354344</v>
      </c>
      <c r="H70" s="152">
        <v>2.0442930153321974</v>
      </c>
      <c r="I70" s="152">
        <v>12.350936967632027</v>
      </c>
      <c r="J70" s="152">
        <v>17.37649063032368</v>
      </c>
      <c r="K70" s="147">
        <v>4.0034071550255543</v>
      </c>
      <c r="L70" s="186"/>
      <c r="M70" s="186"/>
      <c r="N70" s="186"/>
      <c r="O70" s="186"/>
      <c r="P70" s="186"/>
      <c r="Q70" s="186"/>
      <c r="R70" s="186"/>
      <c r="S70" s="186"/>
      <c r="T70" s="186"/>
    </row>
    <row r="71" spans="1:20" s="33" customFormat="1" ht="13.5" customHeight="1" x14ac:dyDescent="0.15">
      <c r="A71" s="239"/>
      <c r="B71" s="44" t="s">
        <v>38</v>
      </c>
      <c r="C71" s="156">
        <v>7</v>
      </c>
      <c r="D71" s="45">
        <v>1</v>
      </c>
      <c r="E71" s="46">
        <v>1</v>
      </c>
      <c r="F71" s="46">
        <v>2</v>
      </c>
      <c r="G71" s="46">
        <v>1</v>
      </c>
      <c r="H71" s="46">
        <v>1</v>
      </c>
      <c r="I71" s="46">
        <v>1</v>
      </c>
      <c r="J71" s="46">
        <v>2</v>
      </c>
      <c r="K71" s="47">
        <v>1</v>
      </c>
    </row>
    <row r="72" spans="1:20" s="51" customFormat="1" ht="13.5" customHeight="1" thickBot="1" x14ac:dyDescent="0.2">
      <c r="A72" s="240"/>
      <c r="B72" s="52"/>
      <c r="C72" s="157"/>
      <c r="D72" s="149">
        <v>14.285714285714285</v>
      </c>
      <c r="E72" s="214">
        <v>14.285714285714285</v>
      </c>
      <c r="F72" s="214">
        <v>28.571428571428569</v>
      </c>
      <c r="G72" s="214">
        <v>14.285714285714285</v>
      </c>
      <c r="H72" s="214">
        <v>14.285714285714285</v>
      </c>
      <c r="I72" s="214">
        <v>14.285714285714285</v>
      </c>
      <c r="J72" s="214">
        <v>28.571428571428569</v>
      </c>
      <c r="K72" s="154">
        <v>14.285714285714285</v>
      </c>
      <c r="L72" s="186"/>
      <c r="M72" s="186"/>
      <c r="N72" s="186"/>
      <c r="O72" s="186"/>
      <c r="P72" s="186"/>
      <c r="Q72" s="186"/>
      <c r="R72" s="186"/>
      <c r="S72" s="186"/>
      <c r="T72" s="186"/>
    </row>
    <row r="73" spans="1:20" ht="13.5" customHeight="1" x14ac:dyDescent="0.15">
      <c r="A73" s="241" t="s">
        <v>90</v>
      </c>
      <c r="B73" s="44" t="s">
        <v>80</v>
      </c>
      <c r="C73" s="156">
        <v>1270</v>
      </c>
      <c r="D73" s="45">
        <v>193</v>
      </c>
      <c r="E73" s="46">
        <v>74</v>
      </c>
      <c r="F73" s="46">
        <v>609</v>
      </c>
      <c r="G73" s="46">
        <v>119</v>
      </c>
      <c r="H73" s="46">
        <v>27</v>
      </c>
      <c r="I73" s="46">
        <v>236</v>
      </c>
      <c r="J73" s="46">
        <v>212</v>
      </c>
      <c r="K73" s="47">
        <v>82</v>
      </c>
    </row>
    <row r="74" spans="1:20" ht="13.5" customHeight="1" x14ac:dyDescent="0.15">
      <c r="A74" s="239"/>
      <c r="B74" s="50"/>
      <c r="C74" s="158"/>
      <c r="D74" s="142">
        <v>15.196850393700787</v>
      </c>
      <c r="E74" s="152">
        <v>5.8267716535433074</v>
      </c>
      <c r="F74" s="152">
        <v>47.952755905511815</v>
      </c>
      <c r="G74" s="152">
        <v>9.3700787401574814</v>
      </c>
      <c r="H74" s="152">
        <v>2.1259842519685037</v>
      </c>
      <c r="I74" s="152">
        <v>18.58267716535433</v>
      </c>
      <c r="J74" s="152">
        <v>16.69291338582677</v>
      </c>
      <c r="K74" s="147">
        <v>6.4566929133858268</v>
      </c>
      <c r="L74" s="186"/>
      <c r="M74" s="186"/>
      <c r="N74" s="186"/>
      <c r="O74" s="186"/>
      <c r="P74" s="186"/>
      <c r="Q74" s="186"/>
      <c r="R74" s="186"/>
      <c r="S74" s="186"/>
      <c r="T74" s="186"/>
    </row>
    <row r="75" spans="1:20" ht="13.5" customHeight="1" x14ac:dyDescent="0.15">
      <c r="A75" s="239"/>
      <c r="B75" s="44" t="s">
        <v>81</v>
      </c>
      <c r="C75" s="156">
        <v>881</v>
      </c>
      <c r="D75" s="45">
        <v>69</v>
      </c>
      <c r="E75" s="46">
        <v>62</v>
      </c>
      <c r="F75" s="46">
        <v>420</v>
      </c>
      <c r="G75" s="46">
        <v>117</v>
      </c>
      <c r="H75" s="46">
        <v>11</v>
      </c>
      <c r="I75" s="46">
        <v>136</v>
      </c>
      <c r="J75" s="46">
        <v>220</v>
      </c>
      <c r="K75" s="47">
        <v>21</v>
      </c>
    </row>
    <row r="76" spans="1:20" ht="13.5" customHeight="1" x14ac:dyDescent="0.15">
      <c r="A76" s="239"/>
      <c r="B76" s="50" t="s">
        <v>82</v>
      </c>
      <c r="C76" s="158"/>
      <c r="D76" s="142">
        <v>7.8320090805902378</v>
      </c>
      <c r="E76" s="152">
        <v>7.0374574347332572</v>
      </c>
      <c r="F76" s="152">
        <v>47.673098751418841</v>
      </c>
      <c r="G76" s="152">
        <v>13.280363223609534</v>
      </c>
      <c r="H76" s="152">
        <v>1.2485811577752552</v>
      </c>
      <c r="I76" s="152">
        <v>15.43700340522134</v>
      </c>
      <c r="J76" s="152">
        <v>24.971623155505107</v>
      </c>
      <c r="K76" s="147">
        <v>2.3836549375709422</v>
      </c>
      <c r="L76" s="186"/>
      <c r="M76" s="186"/>
      <c r="N76" s="186"/>
      <c r="O76" s="186"/>
      <c r="P76" s="186"/>
      <c r="Q76" s="186"/>
      <c r="R76" s="186"/>
      <c r="S76" s="186"/>
      <c r="T76" s="186"/>
    </row>
    <row r="77" spans="1:20" ht="13.5" customHeight="1" x14ac:dyDescent="0.15">
      <c r="A77" s="239"/>
      <c r="B77" s="44" t="s">
        <v>83</v>
      </c>
      <c r="C77" s="156">
        <v>268</v>
      </c>
      <c r="D77" s="45">
        <v>20</v>
      </c>
      <c r="E77" s="46">
        <v>26</v>
      </c>
      <c r="F77" s="46">
        <v>134</v>
      </c>
      <c r="G77" s="46">
        <v>42</v>
      </c>
      <c r="H77" s="46">
        <v>6</v>
      </c>
      <c r="I77" s="46">
        <v>28</v>
      </c>
      <c r="J77" s="46">
        <v>74</v>
      </c>
      <c r="K77" s="47">
        <v>2</v>
      </c>
    </row>
    <row r="78" spans="1:20" ht="13.5" customHeight="1" x14ac:dyDescent="0.15">
      <c r="A78" s="239"/>
      <c r="B78" s="50"/>
      <c r="C78" s="158"/>
      <c r="D78" s="142">
        <v>7.4626865671641784</v>
      </c>
      <c r="E78" s="152">
        <v>9.7014925373134329</v>
      </c>
      <c r="F78" s="152">
        <v>50</v>
      </c>
      <c r="G78" s="152">
        <v>15.671641791044777</v>
      </c>
      <c r="H78" s="152">
        <v>2.2388059701492535</v>
      </c>
      <c r="I78" s="152">
        <v>10.44776119402985</v>
      </c>
      <c r="J78" s="152">
        <v>27.611940298507463</v>
      </c>
      <c r="K78" s="147">
        <v>0.74626865671641784</v>
      </c>
      <c r="L78" s="186"/>
      <c r="M78" s="186"/>
      <c r="N78" s="186"/>
      <c r="O78" s="186"/>
      <c r="P78" s="186"/>
      <c r="Q78" s="186"/>
      <c r="R78" s="186"/>
      <c r="S78" s="186"/>
      <c r="T78" s="186"/>
    </row>
    <row r="79" spans="1:20" ht="13.5" customHeight="1" x14ac:dyDescent="0.15">
      <c r="A79" s="239"/>
      <c r="B79" s="44" t="s">
        <v>38</v>
      </c>
      <c r="C79" s="156">
        <v>64</v>
      </c>
      <c r="D79" s="45">
        <v>9</v>
      </c>
      <c r="E79" s="46">
        <v>4</v>
      </c>
      <c r="F79" s="46">
        <v>23</v>
      </c>
      <c r="G79" s="46">
        <v>9</v>
      </c>
      <c r="H79" s="46">
        <v>2</v>
      </c>
      <c r="I79" s="46">
        <v>9</v>
      </c>
      <c r="J79" s="46">
        <v>13</v>
      </c>
      <c r="K79" s="47">
        <v>8</v>
      </c>
    </row>
    <row r="80" spans="1:20" ht="13.5" customHeight="1" thickBot="1" x14ac:dyDescent="0.2">
      <c r="A80" s="240"/>
      <c r="B80" s="52"/>
      <c r="C80" s="157"/>
      <c r="D80" s="149">
        <v>14.0625</v>
      </c>
      <c r="E80" s="214">
        <v>6.25</v>
      </c>
      <c r="F80" s="214">
        <v>35.9375</v>
      </c>
      <c r="G80" s="214">
        <v>14.0625</v>
      </c>
      <c r="H80" s="214">
        <v>3.125</v>
      </c>
      <c r="I80" s="214">
        <v>14.0625</v>
      </c>
      <c r="J80" s="214">
        <v>20.3125</v>
      </c>
      <c r="K80" s="154">
        <v>12.5</v>
      </c>
      <c r="L80" s="186"/>
      <c r="M80" s="186"/>
      <c r="N80" s="186"/>
      <c r="O80" s="186"/>
      <c r="P80" s="186"/>
      <c r="Q80" s="186"/>
      <c r="R80" s="186"/>
      <c r="S80" s="186"/>
      <c r="T80" s="186"/>
    </row>
    <row r="81" spans="1:11" ht="15" customHeight="1" x14ac:dyDescent="0.15">
      <c r="A81" s="55"/>
      <c r="B81" s="1"/>
      <c r="C81" s="55"/>
      <c r="D81" s="55"/>
      <c r="E81" s="55"/>
      <c r="F81" s="55"/>
      <c r="G81" s="55"/>
      <c r="H81" s="55"/>
      <c r="I81" s="55"/>
      <c r="J81" s="55"/>
      <c r="K81" s="55"/>
    </row>
    <row r="82" spans="1:11" ht="15" customHeight="1" x14ac:dyDescent="0.15">
      <c r="A82" s="55"/>
      <c r="B82" s="1"/>
      <c r="C82" s="55"/>
      <c r="D82" s="55"/>
      <c r="E82" s="55"/>
      <c r="F82" s="55"/>
      <c r="G82" s="55"/>
      <c r="H82" s="55"/>
      <c r="I82" s="55"/>
      <c r="J82" s="55"/>
      <c r="K82" s="55"/>
    </row>
    <row r="83" spans="1:11" ht="15" customHeight="1" x14ac:dyDescent="0.15">
      <c r="A83" s="55"/>
      <c r="B83" s="1"/>
      <c r="C83" s="55"/>
      <c r="D83" s="55"/>
      <c r="E83" s="55"/>
      <c r="F83" s="55"/>
      <c r="G83" s="55"/>
      <c r="H83" s="55"/>
      <c r="I83" s="55"/>
      <c r="J83" s="55"/>
      <c r="K83" s="55"/>
    </row>
    <row r="84" spans="1:11" ht="15" customHeight="1" x14ac:dyDescent="0.15">
      <c r="A84" s="55"/>
      <c r="B84" s="1"/>
      <c r="C84" s="55"/>
      <c r="D84" s="55"/>
      <c r="E84" s="55"/>
      <c r="F84" s="55"/>
      <c r="G84" s="55"/>
      <c r="H84" s="55"/>
      <c r="I84" s="55"/>
      <c r="J84" s="55"/>
      <c r="K84" s="55"/>
    </row>
    <row r="85" spans="1:11" ht="15" customHeight="1" x14ac:dyDescent="0.15">
      <c r="A85" s="55"/>
      <c r="B85" s="1"/>
      <c r="C85" s="55"/>
      <c r="D85" s="55"/>
      <c r="E85" s="55"/>
      <c r="F85" s="55"/>
      <c r="G85" s="55"/>
      <c r="H85" s="55"/>
      <c r="I85" s="55"/>
      <c r="J85" s="55"/>
      <c r="K85" s="55"/>
    </row>
    <row r="86" spans="1:11" ht="15" customHeight="1" x14ac:dyDescent="0.15">
      <c r="A86" s="55"/>
      <c r="B86" s="1"/>
      <c r="C86" s="55"/>
      <c r="D86" s="55"/>
      <c r="E86" s="55"/>
      <c r="F86" s="55"/>
      <c r="G86" s="55"/>
      <c r="H86" s="55"/>
      <c r="I86" s="55"/>
      <c r="J86" s="55"/>
      <c r="K86" s="55"/>
    </row>
    <row r="87" spans="1:11" ht="15" customHeight="1" x14ac:dyDescent="0.15">
      <c r="A87" s="55"/>
      <c r="B87" s="1"/>
      <c r="D87" s="55"/>
      <c r="E87" s="55"/>
      <c r="F87" s="55"/>
      <c r="G87" s="55"/>
      <c r="H87" s="55"/>
      <c r="I87" s="55"/>
      <c r="J87" s="55"/>
      <c r="K87" s="55"/>
    </row>
    <row r="88" spans="1:11" ht="15" customHeight="1" x14ac:dyDescent="0.15">
      <c r="A88" s="55"/>
      <c r="B88" s="1"/>
      <c r="D88" s="55"/>
      <c r="E88" s="55"/>
      <c r="F88" s="55"/>
      <c r="G88" s="55"/>
      <c r="H88" s="55"/>
      <c r="I88" s="55"/>
      <c r="J88" s="55"/>
      <c r="K88" s="55"/>
    </row>
    <row r="89" spans="1:11" ht="15" customHeight="1" x14ac:dyDescent="0.15">
      <c r="A89" s="55"/>
      <c r="B89" s="1"/>
      <c r="D89" s="55"/>
      <c r="E89" s="55"/>
      <c r="F89" s="55"/>
      <c r="G89" s="55"/>
      <c r="H89" s="55"/>
      <c r="I89" s="55"/>
      <c r="J89" s="55"/>
      <c r="K89" s="55"/>
    </row>
    <row r="90" spans="1:11" ht="15" customHeight="1" x14ac:dyDescent="0.15">
      <c r="A90" s="55"/>
      <c r="B90" s="1"/>
      <c r="D90" s="55"/>
      <c r="E90" s="55"/>
      <c r="F90" s="55"/>
      <c r="G90" s="55"/>
      <c r="H90" s="55"/>
      <c r="I90" s="55"/>
      <c r="J90" s="55"/>
      <c r="K90" s="55"/>
    </row>
    <row r="91" spans="1:11" ht="15" customHeight="1" x14ac:dyDescent="0.15">
      <c r="A91" s="55"/>
      <c r="B91" s="1"/>
      <c r="D91" s="55"/>
      <c r="E91" s="55"/>
      <c r="F91" s="55"/>
      <c r="G91" s="55"/>
      <c r="H91" s="55"/>
      <c r="I91" s="55"/>
      <c r="J91" s="55"/>
      <c r="K91" s="55"/>
    </row>
    <row r="92" spans="1:11" ht="15" customHeight="1" x14ac:dyDescent="0.15">
      <c r="A92" s="55"/>
      <c r="B92" s="1"/>
      <c r="D92" s="55"/>
      <c r="E92" s="55"/>
      <c r="F92" s="55"/>
      <c r="G92" s="55"/>
      <c r="H92" s="55"/>
      <c r="I92" s="55"/>
      <c r="J92" s="55"/>
      <c r="K92" s="55"/>
    </row>
    <row r="93" spans="1:11" ht="15" customHeight="1" x14ac:dyDescent="0.15">
      <c r="A93" s="55"/>
      <c r="B93" s="1"/>
      <c r="D93" s="55"/>
      <c r="E93" s="55"/>
      <c r="F93" s="55"/>
      <c r="G93" s="55"/>
      <c r="H93" s="55"/>
      <c r="I93" s="55"/>
      <c r="J93" s="55"/>
      <c r="K93" s="55"/>
    </row>
    <row r="94" spans="1:11" ht="15" customHeight="1" x14ac:dyDescent="0.15">
      <c r="A94" s="55"/>
      <c r="B94" s="1"/>
      <c r="D94" s="55"/>
      <c r="E94" s="55"/>
      <c r="F94" s="55"/>
      <c r="G94" s="55"/>
      <c r="H94" s="55"/>
      <c r="I94" s="55"/>
      <c r="J94" s="55"/>
      <c r="K94" s="55"/>
    </row>
    <row r="95" spans="1:11" ht="15" customHeight="1" x14ac:dyDescent="0.15"/>
    <row r="96" spans="1:11" ht="15" customHeight="1" x14ac:dyDescent="0.15"/>
    <row r="97" spans="1:11" ht="15" customHeight="1" x14ac:dyDescent="0.15"/>
    <row r="98" spans="1:11" ht="15" customHeight="1" x14ac:dyDescent="0.15"/>
    <row r="99" spans="1:11" ht="15" customHeight="1" x14ac:dyDescent="0.15"/>
    <row r="100" spans="1:11" ht="15" customHeight="1" x14ac:dyDescent="0.15"/>
    <row r="101" spans="1:11" s="57" customFormat="1" ht="15" customHeight="1" x14ac:dyDescent="0.15">
      <c r="A101" s="1"/>
      <c r="B101" s="2"/>
      <c r="C101" s="3"/>
      <c r="D101" s="2"/>
      <c r="E101" s="2"/>
      <c r="F101" s="2"/>
      <c r="G101" s="2"/>
      <c r="H101" s="2"/>
      <c r="I101" s="2"/>
      <c r="J101" s="2"/>
      <c r="K101" s="2"/>
    </row>
    <row r="102" spans="1:11" s="57" customFormat="1" ht="15" customHeight="1" x14ac:dyDescent="0.15">
      <c r="A102" s="1"/>
      <c r="B102" s="2"/>
      <c r="C102" s="3"/>
      <c r="D102" s="2"/>
      <c r="E102" s="2"/>
      <c r="F102" s="2"/>
      <c r="G102" s="2"/>
      <c r="H102" s="2"/>
      <c r="I102" s="2"/>
      <c r="J102" s="2"/>
      <c r="K102" s="2"/>
    </row>
    <row r="103" spans="1:11" s="57" customFormat="1" ht="15" customHeight="1" x14ac:dyDescent="0.15">
      <c r="A103" s="1"/>
      <c r="B103" s="2"/>
      <c r="C103" s="3"/>
      <c r="D103" s="2"/>
      <c r="E103" s="2"/>
      <c r="F103" s="2"/>
      <c r="G103" s="2"/>
      <c r="H103" s="2"/>
      <c r="I103" s="2"/>
      <c r="J103" s="2"/>
      <c r="K103" s="2"/>
    </row>
    <row r="104" spans="1:11" s="57" customFormat="1" ht="15" customHeight="1" x14ac:dyDescent="0.15">
      <c r="A104" s="1"/>
      <c r="B104" s="2"/>
      <c r="C104" s="3"/>
      <c r="D104" s="2"/>
      <c r="E104" s="2"/>
      <c r="F104" s="2"/>
      <c r="G104" s="2"/>
      <c r="H104" s="2"/>
      <c r="I104" s="2"/>
      <c r="J104" s="2"/>
      <c r="K104" s="2"/>
    </row>
    <row r="105" spans="1:11" s="57" customFormat="1" ht="15" customHeight="1" x14ac:dyDescent="0.15">
      <c r="A105" s="1"/>
      <c r="B105" s="2"/>
      <c r="C105" s="3"/>
      <c r="D105" s="2"/>
      <c r="E105" s="2"/>
      <c r="F105" s="2"/>
      <c r="G105" s="2"/>
      <c r="H105" s="2"/>
      <c r="I105" s="2"/>
      <c r="J105" s="2"/>
      <c r="K105" s="2"/>
    </row>
    <row r="106" spans="1:11" s="57" customFormat="1" ht="15" customHeight="1" x14ac:dyDescent="0.15">
      <c r="A106" s="1"/>
      <c r="B106" s="2"/>
      <c r="C106" s="3"/>
      <c r="D106" s="2"/>
      <c r="E106" s="2"/>
      <c r="F106" s="2"/>
      <c r="G106" s="2"/>
      <c r="H106" s="2"/>
      <c r="I106" s="2"/>
      <c r="J106" s="2"/>
      <c r="K106" s="2"/>
    </row>
    <row r="107" spans="1:11" s="57" customFormat="1" ht="15" customHeight="1" x14ac:dyDescent="0.15">
      <c r="A107" s="1"/>
      <c r="B107" s="2"/>
      <c r="C107" s="3"/>
      <c r="D107" s="2"/>
      <c r="E107" s="2"/>
      <c r="F107" s="2"/>
      <c r="G107" s="2"/>
      <c r="H107" s="2"/>
      <c r="I107" s="2"/>
      <c r="J107" s="2"/>
      <c r="K107" s="2"/>
    </row>
    <row r="108" spans="1:11" s="57" customFormat="1" ht="15" customHeight="1" x14ac:dyDescent="0.15">
      <c r="A108" s="1"/>
      <c r="B108" s="2"/>
      <c r="C108" s="3"/>
      <c r="D108" s="2"/>
      <c r="E108" s="2"/>
      <c r="F108" s="2"/>
      <c r="G108" s="2"/>
      <c r="H108" s="2"/>
      <c r="I108" s="2"/>
      <c r="J108" s="2"/>
      <c r="K108" s="2"/>
    </row>
    <row r="109" spans="1:11" s="57" customFormat="1" ht="15" customHeight="1" x14ac:dyDescent="0.15">
      <c r="A109" s="1"/>
      <c r="B109" s="2"/>
      <c r="C109" s="3"/>
      <c r="D109" s="2"/>
      <c r="E109" s="2"/>
      <c r="F109" s="2"/>
      <c r="G109" s="2"/>
      <c r="H109" s="2"/>
      <c r="I109" s="2"/>
      <c r="J109" s="2"/>
      <c r="K109" s="2"/>
    </row>
    <row r="110" spans="1:11" s="57" customFormat="1" ht="15" customHeight="1" x14ac:dyDescent="0.15">
      <c r="A110" s="1"/>
      <c r="B110" s="2"/>
      <c r="C110" s="3"/>
      <c r="D110" s="2"/>
      <c r="E110" s="2"/>
      <c r="F110" s="2"/>
      <c r="G110" s="2"/>
      <c r="H110" s="2"/>
      <c r="I110" s="2"/>
      <c r="J110" s="2"/>
      <c r="K110" s="2"/>
    </row>
    <row r="111" spans="1:11" s="57" customFormat="1" ht="15" customHeight="1" x14ac:dyDescent="0.15">
      <c r="A111" s="1"/>
      <c r="B111" s="2"/>
      <c r="C111" s="3"/>
      <c r="D111" s="2"/>
      <c r="E111" s="2"/>
      <c r="F111" s="2"/>
      <c r="G111" s="2"/>
      <c r="H111" s="2"/>
      <c r="I111" s="2"/>
      <c r="J111" s="2"/>
      <c r="K111" s="2"/>
    </row>
    <row r="112" spans="1:11" s="57" customFormat="1" ht="15" customHeight="1" x14ac:dyDescent="0.15">
      <c r="A112" s="1"/>
      <c r="B112" s="2"/>
      <c r="C112" s="3"/>
      <c r="D112" s="2"/>
      <c r="E112" s="2"/>
      <c r="F112" s="2"/>
      <c r="G112" s="2"/>
      <c r="H112" s="2"/>
      <c r="I112" s="2"/>
      <c r="J112" s="2"/>
      <c r="K112" s="2"/>
    </row>
    <row r="113" spans="1:11" s="57" customFormat="1" ht="15" customHeight="1" x14ac:dyDescent="0.15">
      <c r="A113" s="1"/>
      <c r="B113" s="2"/>
      <c r="C113" s="3"/>
      <c r="D113" s="2"/>
      <c r="E113" s="2"/>
      <c r="F113" s="2"/>
      <c r="G113" s="2"/>
      <c r="H113" s="2"/>
      <c r="I113" s="2"/>
      <c r="J113" s="2"/>
      <c r="K113" s="2"/>
    </row>
    <row r="114" spans="1:11" s="57" customFormat="1" ht="15" customHeight="1" x14ac:dyDescent="0.15">
      <c r="A114" s="1"/>
      <c r="B114" s="2"/>
      <c r="C114" s="3"/>
      <c r="D114" s="2"/>
      <c r="E114" s="2"/>
      <c r="F114" s="2"/>
      <c r="G114" s="2"/>
      <c r="H114" s="2"/>
      <c r="I114" s="2"/>
      <c r="J114" s="2"/>
      <c r="K114" s="2"/>
    </row>
    <row r="115" spans="1:11" s="57" customFormat="1" ht="15" customHeight="1" x14ac:dyDescent="0.15">
      <c r="A115" s="1"/>
      <c r="B115" s="2"/>
      <c r="C115" s="3"/>
      <c r="D115" s="2"/>
      <c r="E115" s="2"/>
      <c r="F115" s="2"/>
      <c r="G115" s="2"/>
      <c r="H115" s="2"/>
      <c r="I115" s="2"/>
      <c r="J115" s="2"/>
      <c r="K115" s="2"/>
    </row>
    <row r="116" spans="1:11" s="57" customFormat="1" ht="15" customHeight="1" x14ac:dyDescent="0.15">
      <c r="A116" s="1"/>
      <c r="B116" s="2"/>
      <c r="C116" s="3"/>
      <c r="D116" s="2"/>
      <c r="E116" s="2"/>
      <c r="F116" s="2"/>
      <c r="G116" s="2"/>
      <c r="H116" s="2"/>
      <c r="I116" s="2"/>
      <c r="J116" s="2"/>
      <c r="K116" s="2"/>
    </row>
    <row r="117" spans="1:11" s="57" customFormat="1" ht="15" customHeight="1" x14ac:dyDescent="0.15">
      <c r="A117" s="1"/>
      <c r="B117" s="2"/>
      <c r="C117" s="3"/>
      <c r="D117" s="2"/>
      <c r="E117" s="2"/>
      <c r="F117" s="2"/>
      <c r="G117" s="2"/>
      <c r="H117" s="2"/>
      <c r="I117" s="2"/>
      <c r="J117" s="2"/>
      <c r="K117" s="2"/>
    </row>
    <row r="118" spans="1:11" s="57" customFormat="1" ht="15" customHeight="1" x14ac:dyDescent="0.15">
      <c r="A118" s="1"/>
      <c r="B118" s="2"/>
      <c r="C118" s="3"/>
      <c r="D118" s="2"/>
      <c r="E118" s="2"/>
      <c r="F118" s="2"/>
      <c r="G118" s="2"/>
      <c r="H118" s="2"/>
      <c r="I118" s="2"/>
      <c r="J118" s="2"/>
      <c r="K118" s="2"/>
    </row>
    <row r="119" spans="1:11" s="57" customFormat="1" ht="15" customHeight="1" x14ac:dyDescent="0.15">
      <c r="A119" s="1"/>
      <c r="B119" s="2"/>
      <c r="C119" s="3"/>
      <c r="D119" s="2"/>
      <c r="E119" s="2"/>
      <c r="F119" s="2"/>
      <c r="G119" s="2"/>
      <c r="H119" s="2"/>
      <c r="I119" s="2"/>
      <c r="J119" s="2"/>
      <c r="K119" s="2"/>
    </row>
    <row r="120" spans="1:11" s="57" customFormat="1" ht="15" customHeight="1" x14ac:dyDescent="0.15">
      <c r="A120" s="1"/>
      <c r="B120" s="2"/>
      <c r="C120" s="3"/>
      <c r="D120" s="2"/>
      <c r="E120" s="2"/>
      <c r="F120" s="2"/>
      <c r="G120" s="2"/>
      <c r="H120" s="2"/>
      <c r="I120" s="2"/>
      <c r="J120" s="2"/>
      <c r="K120" s="2"/>
    </row>
    <row r="121" spans="1:11" s="57" customFormat="1" ht="15" customHeight="1" x14ac:dyDescent="0.15">
      <c r="A121" s="1"/>
      <c r="B121" s="2"/>
      <c r="C121" s="3"/>
      <c r="D121" s="2"/>
      <c r="E121" s="2"/>
      <c r="F121" s="2"/>
      <c r="G121" s="2"/>
      <c r="H121" s="2"/>
      <c r="I121" s="2"/>
      <c r="J121" s="2"/>
      <c r="K121" s="2"/>
    </row>
    <row r="122" spans="1:11" s="57" customFormat="1" ht="15" customHeight="1" x14ac:dyDescent="0.15">
      <c r="A122" s="1"/>
      <c r="B122" s="2"/>
      <c r="C122" s="3"/>
      <c r="D122" s="2"/>
      <c r="E122" s="2"/>
      <c r="F122" s="2"/>
      <c r="G122" s="2"/>
      <c r="H122" s="2"/>
      <c r="I122" s="2"/>
      <c r="J122" s="2"/>
      <c r="K122" s="2"/>
    </row>
    <row r="123" spans="1:11" s="57" customFormat="1" ht="15" customHeight="1" x14ac:dyDescent="0.15">
      <c r="A123" s="1"/>
      <c r="B123" s="2"/>
      <c r="C123" s="3"/>
      <c r="D123" s="2"/>
      <c r="E123" s="2"/>
      <c r="F123" s="2"/>
      <c r="G123" s="2"/>
      <c r="H123" s="2"/>
      <c r="I123" s="2"/>
      <c r="J123" s="2"/>
      <c r="K123" s="2"/>
    </row>
    <row r="124" spans="1:11" s="57" customFormat="1" ht="15" customHeight="1" x14ac:dyDescent="0.15">
      <c r="A124" s="1"/>
      <c r="B124" s="2"/>
      <c r="C124" s="3"/>
      <c r="D124" s="2"/>
      <c r="E124" s="2"/>
      <c r="F124" s="2"/>
      <c r="G124" s="2"/>
      <c r="H124" s="2"/>
      <c r="I124" s="2"/>
      <c r="J124" s="2"/>
      <c r="K124" s="2"/>
    </row>
    <row r="125" spans="1:11" s="57" customFormat="1" ht="15" customHeight="1" x14ac:dyDescent="0.15">
      <c r="A125" s="1"/>
      <c r="B125" s="2"/>
      <c r="C125" s="3"/>
      <c r="D125" s="2"/>
      <c r="E125" s="2"/>
      <c r="F125" s="2"/>
      <c r="G125" s="2"/>
      <c r="H125" s="2"/>
      <c r="I125" s="2"/>
      <c r="J125" s="2"/>
      <c r="K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A8230-24AB-425B-991E-425B8736A609}">
  <sheetPr>
    <tabColor rgb="FF92D05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G1" s="4"/>
      <c r="Q1" s="5" t="s">
        <v>547</v>
      </c>
    </row>
    <row r="2" spans="1:20" ht="45" customHeight="1" thickBot="1" x14ac:dyDescent="0.2">
      <c r="A2" s="6" t="s">
        <v>548</v>
      </c>
      <c r="B2" s="7"/>
      <c r="C2" s="7"/>
      <c r="D2" s="7"/>
      <c r="E2" s="7"/>
      <c r="F2" s="7"/>
      <c r="G2" s="7"/>
      <c r="H2" s="7"/>
      <c r="I2" s="7"/>
      <c r="J2" s="7"/>
      <c r="K2" s="7"/>
      <c r="L2" s="7"/>
      <c r="M2" s="8"/>
    </row>
    <row r="3" spans="1:20" ht="15" customHeight="1" x14ac:dyDescent="0.15">
      <c r="A3" s="9"/>
      <c r="B3" s="10"/>
      <c r="C3" s="128"/>
      <c r="D3" s="11">
        <v>1</v>
      </c>
      <c r="E3" s="12">
        <v>2</v>
      </c>
      <c r="F3" s="12">
        <v>3</v>
      </c>
      <c r="G3" s="13"/>
      <c r="I3" s="67" t="s">
        <v>0</v>
      </c>
      <c r="J3" s="15"/>
      <c r="K3" s="15"/>
      <c r="L3" s="15"/>
    </row>
    <row r="4" spans="1:20" ht="144.9" customHeight="1" thickBot="1" x14ac:dyDescent="0.2">
      <c r="A4" s="16"/>
      <c r="B4" s="17"/>
      <c r="C4" s="18" t="s">
        <v>2</v>
      </c>
      <c r="D4" s="19" t="s">
        <v>549</v>
      </c>
      <c r="E4" s="20" t="s">
        <v>550</v>
      </c>
      <c r="F4" s="20" t="s">
        <v>206</v>
      </c>
      <c r="G4" s="21" t="s">
        <v>103</v>
      </c>
      <c r="I4" s="68" t="s">
        <v>191</v>
      </c>
      <c r="J4" s="23"/>
      <c r="K4" s="23"/>
      <c r="L4" s="23"/>
      <c r="M4" s="24"/>
    </row>
    <row r="5" spans="1:20" s="33" customFormat="1" ht="13.5" customHeight="1" x14ac:dyDescent="0.15">
      <c r="A5" s="25" t="s">
        <v>11</v>
      </c>
      <c r="B5" s="26"/>
      <c r="C5" s="156">
        <v>2483</v>
      </c>
      <c r="D5" s="27">
        <v>72</v>
      </c>
      <c r="E5" s="28">
        <v>873</v>
      </c>
      <c r="F5" s="28">
        <v>1516</v>
      </c>
      <c r="G5" s="29">
        <v>22</v>
      </c>
      <c r="H5" s="30"/>
      <c r="I5" s="69">
        <f>SUM(D5:E5)</f>
        <v>945</v>
      </c>
      <c r="J5" s="32"/>
      <c r="K5" s="32"/>
      <c r="L5" s="32"/>
    </row>
    <row r="6" spans="1:20" ht="13.5" customHeight="1" thickBot="1" x14ac:dyDescent="0.2">
      <c r="A6" s="34"/>
      <c r="B6" s="35"/>
      <c r="C6" s="157"/>
      <c r="D6" s="145">
        <v>2.899718082964156</v>
      </c>
      <c r="E6" s="192">
        <v>35.159081755940399</v>
      </c>
      <c r="F6" s="192">
        <v>61.055175191300847</v>
      </c>
      <c r="G6" s="146">
        <v>0.88602496979460332</v>
      </c>
      <c r="H6" s="193"/>
      <c r="I6" s="180">
        <f>I5/$C5*100</f>
        <v>38.058799838904548</v>
      </c>
      <c r="J6" s="187"/>
      <c r="K6" s="187"/>
      <c r="L6" s="185"/>
      <c r="M6" s="186"/>
      <c r="N6" s="186"/>
      <c r="O6" s="186"/>
      <c r="P6" s="186"/>
      <c r="Q6" s="186"/>
      <c r="R6" s="186"/>
      <c r="S6" s="186"/>
      <c r="T6" s="186"/>
    </row>
    <row r="7" spans="1:20" s="33" customFormat="1" ht="13.5" customHeight="1" x14ac:dyDescent="0.15">
      <c r="A7" s="238" t="s">
        <v>12</v>
      </c>
      <c r="B7" s="37" t="s">
        <v>13</v>
      </c>
      <c r="C7" s="155">
        <v>1202</v>
      </c>
      <c r="D7" s="39">
        <v>32</v>
      </c>
      <c r="E7" s="40">
        <v>428</v>
      </c>
      <c r="F7" s="40">
        <v>734</v>
      </c>
      <c r="G7" s="41">
        <v>8</v>
      </c>
      <c r="H7" s="30"/>
      <c r="I7" s="70">
        <f t="shared" ref="I7" si="0">SUM(D7:E7)</f>
        <v>460</v>
      </c>
    </row>
    <row r="8" spans="1:20" ht="13.5" customHeight="1" x14ac:dyDescent="0.15">
      <c r="A8" s="239"/>
      <c r="B8" s="43"/>
      <c r="C8" s="158"/>
      <c r="D8" s="142">
        <v>2.6622296173044924</v>
      </c>
      <c r="E8" s="152">
        <v>35.607321131447591</v>
      </c>
      <c r="F8" s="152">
        <v>61.064891846921796</v>
      </c>
      <c r="G8" s="147">
        <v>0.66555740432612309</v>
      </c>
      <c r="H8" s="193"/>
      <c r="I8" s="204">
        <f t="shared" ref="I8" si="1">I7/$C7*100</f>
        <v>38.269550748752081</v>
      </c>
      <c r="J8" s="205"/>
      <c r="K8" s="205"/>
      <c r="L8" s="186"/>
      <c r="M8" s="186"/>
      <c r="N8" s="186"/>
      <c r="O8" s="186"/>
      <c r="P8" s="186"/>
      <c r="Q8" s="186"/>
      <c r="R8" s="186"/>
      <c r="S8" s="186"/>
      <c r="T8" s="186"/>
    </row>
    <row r="9" spans="1:20" s="33" customFormat="1" ht="13.5" customHeight="1" x14ac:dyDescent="0.15">
      <c r="A9" s="239"/>
      <c r="B9" s="44" t="s">
        <v>14</v>
      </c>
      <c r="C9" s="156">
        <v>230</v>
      </c>
      <c r="D9" s="45">
        <v>2</v>
      </c>
      <c r="E9" s="46">
        <v>74</v>
      </c>
      <c r="F9" s="46">
        <v>153</v>
      </c>
      <c r="G9" s="47">
        <v>1</v>
      </c>
      <c r="H9" s="30"/>
      <c r="I9" s="30">
        <f t="shared" ref="I9" si="2">SUM(D9:E9)</f>
        <v>76</v>
      </c>
    </row>
    <row r="10" spans="1:20" ht="13.5" customHeight="1" x14ac:dyDescent="0.15">
      <c r="A10" s="239"/>
      <c r="B10" s="43"/>
      <c r="C10" s="158"/>
      <c r="D10" s="142">
        <v>0.86956521739130432</v>
      </c>
      <c r="E10" s="152">
        <v>32.173913043478258</v>
      </c>
      <c r="F10" s="152">
        <v>66.521739130434781</v>
      </c>
      <c r="G10" s="147">
        <v>0.43478260869565216</v>
      </c>
      <c r="H10" s="193"/>
      <c r="I10" s="204">
        <f t="shared" ref="I10" si="3">I9/$C9*100</f>
        <v>33.043478260869563</v>
      </c>
      <c r="J10" s="205"/>
      <c r="K10" s="205"/>
      <c r="L10" s="186"/>
      <c r="M10" s="186"/>
      <c r="N10" s="186"/>
      <c r="O10" s="186"/>
      <c r="P10" s="186"/>
      <c r="Q10" s="186"/>
      <c r="R10" s="186"/>
      <c r="S10" s="186"/>
      <c r="T10" s="186"/>
    </row>
    <row r="11" spans="1:20" s="33" customFormat="1" ht="13.5" customHeight="1" x14ac:dyDescent="0.15">
      <c r="A11" s="239"/>
      <c r="B11" s="44" t="s">
        <v>15</v>
      </c>
      <c r="C11" s="156">
        <v>625</v>
      </c>
      <c r="D11" s="45">
        <v>18</v>
      </c>
      <c r="E11" s="46">
        <v>219</v>
      </c>
      <c r="F11" s="46">
        <v>379</v>
      </c>
      <c r="G11" s="47">
        <v>9</v>
      </c>
      <c r="H11" s="30"/>
      <c r="I11" s="30">
        <f t="shared" ref="I11" si="4">SUM(D11:E11)</f>
        <v>237</v>
      </c>
    </row>
    <row r="12" spans="1:20" ht="13.5" customHeight="1" x14ac:dyDescent="0.15">
      <c r="A12" s="239"/>
      <c r="B12" s="43"/>
      <c r="C12" s="158"/>
      <c r="D12" s="142">
        <v>2.88</v>
      </c>
      <c r="E12" s="152">
        <v>35.04</v>
      </c>
      <c r="F12" s="152">
        <v>60.640000000000008</v>
      </c>
      <c r="G12" s="147">
        <v>1.44</v>
      </c>
      <c r="H12" s="193"/>
      <c r="I12" s="204">
        <f t="shared" ref="I12" si="5">I11/$C11*100</f>
        <v>37.92</v>
      </c>
      <c r="J12" s="205"/>
      <c r="K12" s="205"/>
      <c r="L12" s="186"/>
      <c r="M12" s="186"/>
      <c r="N12" s="186"/>
      <c r="O12" s="186"/>
      <c r="P12" s="186"/>
      <c r="Q12" s="186"/>
      <c r="R12" s="186"/>
      <c r="S12" s="186"/>
      <c r="T12" s="186"/>
    </row>
    <row r="13" spans="1:20" s="33" customFormat="1" ht="13.5" customHeight="1" x14ac:dyDescent="0.15">
      <c r="A13" s="239"/>
      <c r="B13" s="44" t="s">
        <v>16</v>
      </c>
      <c r="C13" s="156">
        <v>173</v>
      </c>
      <c r="D13" s="45">
        <v>4</v>
      </c>
      <c r="E13" s="46">
        <v>58</v>
      </c>
      <c r="F13" s="46">
        <v>109</v>
      </c>
      <c r="G13" s="47">
        <v>2</v>
      </c>
      <c r="H13" s="30"/>
      <c r="I13" s="30">
        <f t="shared" ref="I13" si="6">SUM(D13:E13)</f>
        <v>62</v>
      </c>
    </row>
    <row r="14" spans="1:20" ht="13.5" customHeight="1" x14ac:dyDescent="0.15">
      <c r="A14" s="239"/>
      <c r="B14" s="43"/>
      <c r="C14" s="158"/>
      <c r="D14" s="142">
        <v>2.3121387283236992</v>
      </c>
      <c r="E14" s="152">
        <v>33.52601156069364</v>
      </c>
      <c r="F14" s="152">
        <v>63.005780346820806</v>
      </c>
      <c r="G14" s="147">
        <v>1.1560693641618496</v>
      </c>
      <c r="H14" s="193"/>
      <c r="I14" s="204">
        <f t="shared" ref="I14" si="7">I13/$C13*100</f>
        <v>35.838150289017342</v>
      </c>
      <c r="J14" s="205"/>
      <c r="K14" s="205"/>
      <c r="L14" s="186"/>
      <c r="M14" s="186"/>
      <c r="N14" s="186"/>
      <c r="O14" s="186"/>
      <c r="P14" s="186"/>
      <c r="Q14" s="186"/>
      <c r="R14" s="186"/>
      <c r="S14" s="186"/>
      <c r="T14" s="186"/>
    </row>
    <row r="15" spans="1:20" s="33" customFormat="1" ht="13.5" customHeight="1" x14ac:dyDescent="0.15">
      <c r="A15" s="239"/>
      <c r="B15" s="44" t="s">
        <v>17</v>
      </c>
      <c r="C15" s="156">
        <v>173</v>
      </c>
      <c r="D15" s="45">
        <v>13</v>
      </c>
      <c r="E15" s="46">
        <v>55</v>
      </c>
      <c r="F15" s="46">
        <v>105</v>
      </c>
      <c r="G15" s="47">
        <v>0</v>
      </c>
      <c r="H15" s="30"/>
      <c r="I15" s="30">
        <f t="shared" ref="I15" si="8">SUM(D15:E15)</f>
        <v>68</v>
      </c>
    </row>
    <row r="16" spans="1:20" ht="13.5" customHeight="1" x14ac:dyDescent="0.15">
      <c r="A16" s="239"/>
      <c r="B16" s="43"/>
      <c r="C16" s="158"/>
      <c r="D16" s="142">
        <v>7.5144508670520231</v>
      </c>
      <c r="E16" s="152">
        <v>31.79190751445087</v>
      </c>
      <c r="F16" s="152">
        <v>60.693641618497111</v>
      </c>
      <c r="G16" s="147">
        <v>0</v>
      </c>
      <c r="H16" s="193"/>
      <c r="I16" s="204">
        <f t="shared" ref="I16" si="9">I15/$C15*100</f>
        <v>39.306358381502889</v>
      </c>
      <c r="J16" s="205"/>
      <c r="K16" s="205"/>
      <c r="L16" s="186"/>
      <c r="M16" s="186"/>
      <c r="N16" s="186"/>
      <c r="O16" s="186"/>
      <c r="P16" s="186"/>
      <c r="Q16" s="186"/>
      <c r="R16" s="186"/>
      <c r="S16" s="186"/>
      <c r="T16" s="186"/>
    </row>
    <row r="17" spans="1:20" s="33" customFormat="1" ht="13.5" customHeight="1" x14ac:dyDescent="0.15">
      <c r="A17" s="239"/>
      <c r="B17" s="44" t="s">
        <v>18</v>
      </c>
      <c r="C17" s="156">
        <v>80</v>
      </c>
      <c r="D17" s="45">
        <v>3</v>
      </c>
      <c r="E17" s="46">
        <v>39</v>
      </c>
      <c r="F17" s="46">
        <v>36</v>
      </c>
      <c r="G17" s="47">
        <v>2</v>
      </c>
      <c r="H17" s="30"/>
      <c r="I17" s="30">
        <f t="shared" ref="I17" si="10">SUM(D17:E17)</f>
        <v>42</v>
      </c>
    </row>
    <row r="18" spans="1:20" ht="13.5" customHeight="1" thickBot="1" x14ac:dyDescent="0.2">
      <c r="A18" s="240"/>
      <c r="B18" s="49"/>
      <c r="C18" s="157"/>
      <c r="D18" s="149">
        <v>3.75</v>
      </c>
      <c r="E18" s="214">
        <v>48.75</v>
      </c>
      <c r="F18" s="214">
        <v>45</v>
      </c>
      <c r="G18" s="154">
        <v>2.5</v>
      </c>
      <c r="H18" s="193"/>
      <c r="I18" s="215">
        <f t="shared" ref="I18" si="11">I17/$C17*100</f>
        <v>52.5</v>
      </c>
      <c r="J18" s="205"/>
      <c r="K18" s="205"/>
      <c r="L18" s="186"/>
      <c r="M18" s="186"/>
      <c r="N18" s="186"/>
      <c r="O18" s="186"/>
      <c r="P18" s="186"/>
      <c r="Q18" s="186"/>
      <c r="R18" s="186"/>
      <c r="S18" s="186"/>
      <c r="T18" s="186"/>
    </row>
    <row r="19" spans="1:20" s="33" customFormat="1" ht="13.5" customHeight="1" x14ac:dyDescent="0.15">
      <c r="A19" s="238" t="s">
        <v>19</v>
      </c>
      <c r="B19" s="37" t="s">
        <v>20</v>
      </c>
      <c r="C19" s="155">
        <v>1001</v>
      </c>
      <c r="D19" s="39">
        <v>41</v>
      </c>
      <c r="E19" s="40">
        <v>363</v>
      </c>
      <c r="F19" s="40">
        <v>588</v>
      </c>
      <c r="G19" s="41">
        <v>9</v>
      </c>
      <c r="H19" s="30"/>
      <c r="I19" s="30">
        <f t="shared" ref="I19" si="12">SUM(D19:E19)</f>
        <v>404</v>
      </c>
    </row>
    <row r="20" spans="1:20" s="51" customFormat="1" ht="13.5" customHeight="1" x14ac:dyDescent="0.15">
      <c r="A20" s="239"/>
      <c r="B20" s="50"/>
      <c r="C20" s="158"/>
      <c r="D20" s="142">
        <v>4.0959040959040962</v>
      </c>
      <c r="E20" s="152">
        <v>36.263736263736263</v>
      </c>
      <c r="F20" s="152">
        <v>58.74125874125874</v>
      </c>
      <c r="G20" s="147">
        <v>0.89910089910089919</v>
      </c>
      <c r="H20" s="193"/>
      <c r="I20" s="204">
        <f t="shared" ref="I20" si="13">I19/$C19*100</f>
        <v>40.359640359640359</v>
      </c>
      <c r="J20" s="205"/>
      <c r="K20" s="205"/>
      <c r="L20" s="186"/>
      <c r="M20" s="186"/>
      <c r="N20" s="186"/>
      <c r="O20" s="186"/>
      <c r="P20" s="186"/>
      <c r="Q20" s="186"/>
      <c r="R20" s="186"/>
      <c r="S20" s="186"/>
      <c r="T20" s="186"/>
    </row>
    <row r="21" spans="1:20" s="33" customFormat="1" ht="13.5" customHeight="1" x14ac:dyDescent="0.15">
      <c r="A21" s="239"/>
      <c r="B21" s="44" t="s">
        <v>21</v>
      </c>
      <c r="C21" s="156">
        <v>1454</v>
      </c>
      <c r="D21" s="45">
        <v>31</v>
      </c>
      <c r="E21" s="46">
        <v>500</v>
      </c>
      <c r="F21" s="46">
        <v>912</v>
      </c>
      <c r="G21" s="47">
        <v>11</v>
      </c>
      <c r="H21" s="30"/>
      <c r="I21" s="30">
        <f t="shared" ref="I21" si="14">SUM(D21:E21)</f>
        <v>531</v>
      </c>
    </row>
    <row r="22" spans="1:20" s="51" customFormat="1" ht="13.5" customHeight="1" x14ac:dyDescent="0.15">
      <c r="A22" s="239"/>
      <c r="B22" s="50"/>
      <c r="C22" s="158"/>
      <c r="D22" s="142">
        <v>2.1320495185694637</v>
      </c>
      <c r="E22" s="152">
        <v>34.3878954607978</v>
      </c>
      <c r="F22" s="152">
        <v>62.723521320495188</v>
      </c>
      <c r="G22" s="147">
        <v>0.75653370013755161</v>
      </c>
      <c r="H22" s="186"/>
      <c r="I22" s="204">
        <f t="shared" ref="I22" si="15">I21/$C21*100</f>
        <v>36.519944979367267</v>
      </c>
      <c r="J22" s="205"/>
      <c r="K22" s="205"/>
      <c r="L22" s="186"/>
      <c r="M22" s="186"/>
      <c r="N22" s="186"/>
      <c r="O22" s="186"/>
      <c r="P22" s="186"/>
      <c r="Q22" s="186"/>
      <c r="R22" s="186"/>
      <c r="S22" s="186"/>
      <c r="T22" s="186"/>
    </row>
    <row r="23" spans="1:20" s="51" customFormat="1" ht="13.5" customHeight="1" x14ac:dyDescent="0.15">
      <c r="A23" s="239"/>
      <c r="B23" s="44" t="s">
        <v>75</v>
      </c>
      <c r="C23" s="156">
        <v>7</v>
      </c>
      <c r="D23" s="45">
        <v>0</v>
      </c>
      <c r="E23" s="46">
        <v>2</v>
      </c>
      <c r="F23" s="46">
        <v>5</v>
      </c>
      <c r="G23" s="47">
        <v>0</v>
      </c>
      <c r="H23" s="30"/>
      <c r="I23" s="30">
        <f t="shared" ref="I23" si="16">SUM(D23:E23)</f>
        <v>2</v>
      </c>
      <c r="J23" s="33"/>
      <c r="K23" s="33"/>
    </row>
    <row r="24" spans="1:20" s="51" customFormat="1" ht="13.5" customHeight="1" x14ac:dyDescent="0.15">
      <c r="A24" s="239"/>
      <c r="B24" s="50"/>
      <c r="C24" s="158"/>
      <c r="D24" s="142">
        <v>0</v>
      </c>
      <c r="E24" s="152">
        <v>28.571428571428569</v>
      </c>
      <c r="F24" s="152">
        <v>71.428571428571431</v>
      </c>
      <c r="G24" s="147">
        <v>0</v>
      </c>
      <c r="H24" s="186"/>
      <c r="I24" s="204">
        <f t="shared" ref="I24" si="17">I23/$C23*100</f>
        <v>28.571428571428569</v>
      </c>
      <c r="J24" s="205"/>
      <c r="K24" s="205"/>
      <c r="L24" s="186"/>
      <c r="M24" s="186"/>
      <c r="N24" s="186"/>
      <c r="O24" s="186"/>
      <c r="P24" s="186"/>
      <c r="Q24" s="186"/>
      <c r="R24" s="186"/>
      <c r="S24" s="186"/>
      <c r="T24" s="186"/>
    </row>
    <row r="25" spans="1:20" s="33" customFormat="1" ht="13.5" customHeight="1" x14ac:dyDescent="0.15">
      <c r="A25" s="239"/>
      <c r="B25" s="44" t="s">
        <v>8</v>
      </c>
      <c r="C25" s="156">
        <v>21</v>
      </c>
      <c r="D25" s="45">
        <v>0</v>
      </c>
      <c r="E25" s="46">
        <v>8</v>
      </c>
      <c r="F25" s="46">
        <v>11</v>
      </c>
      <c r="G25" s="47">
        <v>2</v>
      </c>
      <c r="I25" s="30">
        <f t="shared" ref="I25" si="18">SUM(D25:E25)</f>
        <v>8</v>
      </c>
    </row>
    <row r="26" spans="1:20" s="51" customFormat="1" ht="13.5" customHeight="1" thickBot="1" x14ac:dyDescent="0.2">
      <c r="A26" s="240"/>
      <c r="B26" s="52"/>
      <c r="C26" s="157"/>
      <c r="D26" s="149">
        <v>0</v>
      </c>
      <c r="E26" s="214">
        <v>38.095238095238095</v>
      </c>
      <c r="F26" s="214">
        <v>52.380952380952387</v>
      </c>
      <c r="G26" s="154">
        <v>9.5238095238095237</v>
      </c>
      <c r="H26" s="186"/>
      <c r="I26" s="204">
        <f t="shared" ref="I26" si="19">I25/$C25*100</f>
        <v>38.095238095238095</v>
      </c>
      <c r="J26" s="205"/>
      <c r="K26" s="205"/>
      <c r="L26" s="186"/>
      <c r="M26" s="186"/>
      <c r="N26" s="186"/>
      <c r="O26" s="186"/>
      <c r="P26" s="186"/>
      <c r="Q26" s="186"/>
      <c r="R26" s="186"/>
      <c r="S26" s="186"/>
      <c r="T26" s="186"/>
    </row>
    <row r="27" spans="1:20" s="33" customFormat="1" ht="13.5" customHeight="1" x14ac:dyDescent="0.15">
      <c r="A27" s="238" t="s">
        <v>22</v>
      </c>
      <c r="B27" s="37" t="s">
        <v>23</v>
      </c>
      <c r="C27" s="155">
        <v>115</v>
      </c>
      <c r="D27" s="39">
        <v>5</v>
      </c>
      <c r="E27" s="40">
        <v>32</v>
      </c>
      <c r="F27" s="40">
        <v>78</v>
      </c>
      <c r="G27" s="41">
        <v>0</v>
      </c>
      <c r="I27" s="70">
        <f t="shared" ref="I27" si="20">SUM(D27:E27)</f>
        <v>37</v>
      </c>
    </row>
    <row r="28" spans="1:20" s="51" customFormat="1" ht="13.5" customHeight="1" x14ac:dyDescent="0.15">
      <c r="A28" s="239"/>
      <c r="B28" s="50"/>
      <c r="C28" s="158"/>
      <c r="D28" s="142">
        <v>4.3478260869565215</v>
      </c>
      <c r="E28" s="152">
        <v>27.826086956521738</v>
      </c>
      <c r="F28" s="152">
        <v>67.826086956521735</v>
      </c>
      <c r="G28" s="147">
        <v>0</v>
      </c>
      <c r="H28" s="186"/>
      <c r="I28" s="204">
        <f t="shared" ref="I28" si="21">I27/$C27*100</f>
        <v>32.173913043478258</v>
      </c>
      <c r="J28" s="205"/>
      <c r="K28" s="205"/>
      <c r="L28" s="186"/>
      <c r="M28" s="186"/>
      <c r="N28" s="186"/>
      <c r="O28" s="186"/>
      <c r="P28" s="186"/>
      <c r="Q28" s="186"/>
      <c r="R28" s="186"/>
      <c r="S28" s="186"/>
      <c r="T28" s="186"/>
    </row>
    <row r="29" spans="1:20" s="33" customFormat="1" ht="13.5" customHeight="1" x14ac:dyDescent="0.15">
      <c r="A29" s="239"/>
      <c r="B29" s="44" t="s">
        <v>24</v>
      </c>
      <c r="C29" s="156">
        <v>201</v>
      </c>
      <c r="D29" s="45">
        <v>6</v>
      </c>
      <c r="E29" s="46">
        <v>50</v>
      </c>
      <c r="F29" s="46">
        <v>145</v>
      </c>
      <c r="G29" s="47">
        <v>0</v>
      </c>
      <c r="I29" s="30">
        <f t="shared" ref="I29" si="22">SUM(D29:E29)</f>
        <v>56</v>
      </c>
    </row>
    <row r="30" spans="1:20" s="51" customFormat="1" ht="13.5" customHeight="1" x14ac:dyDescent="0.15">
      <c r="A30" s="239"/>
      <c r="B30" s="50"/>
      <c r="C30" s="158"/>
      <c r="D30" s="142">
        <v>2.9850746268656714</v>
      </c>
      <c r="E30" s="152">
        <v>24.875621890547265</v>
      </c>
      <c r="F30" s="152">
        <v>72.139303482587067</v>
      </c>
      <c r="G30" s="147">
        <v>0</v>
      </c>
      <c r="H30" s="186"/>
      <c r="I30" s="204">
        <f t="shared" ref="I30" si="23">I29/$C29*100</f>
        <v>27.860696517412936</v>
      </c>
      <c r="J30" s="205"/>
      <c r="K30" s="205"/>
      <c r="L30" s="186"/>
      <c r="M30" s="186"/>
      <c r="N30" s="186"/>
      <c r="O30" s="186"/>
      <c r="P30" s="186"/>
      <c r="Q30" s="186"/>
      <c r="R30" s="186"/>
      <c r="S30" s="186"/>
      <c r="T30" s="186"/>
    </row>
    <row r="31" spans="1:20" s="33" customFormat="1" ht="13.5" customHeight="1" x14ac:dyDescent="0.15">
      <c r="A31" s="239"/>
      <c r="B31" s="44" t="s">
        <v>25</v>
      </c>
      <c r="C31" s="156">
        <v>316</v>
      </c>
      <c r="D31" s="45">
        <v>7</v>
      </c>
      <c r="E31" s="46">
        <v>94</v>
      </c>
      <c r="F31" s="46">
        <v>215</v>
      </c>
      <c r="G31" s="47">
        <v>0</v>
      </c>
      <c r="I31" s="30">
        <f t="shared" ref="I31" si="24">SUM(D31:E31)</f>
        <v>101</v>
      </c>
    </row>
    <row r="32" spans="1:20" s="51" customFormat="1" ht="13.5" customHeight="1" x14ac:dyDescent="0.15">
      <c r="A32" s="239"/>
      <c r="B32" s="50"/>
      <c r="C32" s="158"/>
      <c r="D32" s="142">
        <v>2.2151898734177213</v>
      </c>
      <c r="E32" s="152">
        <v>29.746835443037973</v>
      </c>
      <c r="F32" s="152">
        <v>68.037974683544306</v>
      </c>
      <c r="G32" s="147">
        <v>0</v>
      </c>
      <c r="H32" s="186"/>
      <c r="I32" s="204">
        <f t="shared" ref="I32" si="25">I31/$C31*100</f>
        <v>31.962025316455694</v>
      </c>
      <c r="J32" s="205"/>
      <c r="K32" s="205"/>
      <c r="L32" s="186"/>
      <c r="M32" s="186"/>
      <c r="N32" s="186"/>
      <c r="O32" s="186"/>
      <c r="P32" s="186"/>
      <c r="Q32" s="186"/>
      <c r="R32" s="186"/>
      <c r="S32" s="186"/>
      <c r="T32" s="186"/>
    </row>
    <row r="33" spans="1:20" s="33" customFormat="1" ht="13.5" customHeight="1" x14ac:dyDescent="0.15">
      <c r="A33" s="239"/>
      <c r="B33" s="44" t="s">
        <v>26</v>
      </c>
      <c r="C33" s="156">
        <v>484</v>
      </c>
      <c r="D33" s="45">
        <v>15</v>
      </c>
      <c r="E33" s="46">
        <v>153</v>
      </c>
      <c r="F33" s="46">
        <v>316</v>
      </c>
      <c r="G33" s="47">
        <v>0</v>
      </c>
      <c r="I33" s="30">
        <f t="shared" ref="I33" si="26">SUM(D33:E33)</f>
        <v>168</v>
      </c>
    </row>
    <row r="34" spans="1:20" s="51" customFormat="1" ht="13.5" customHeight="1" x14ac:dyDescent="0.15">
      <c r="A34" s="239"/>
      <c r="B34" s="50"/>
      <c r="C34" s="158"/>
      <c r="D34" s="142">
        <v>3.0991735537190084</v>
      </c>
      <c r="E34" s="152">
        <v>31.611570247933884</v>
      </c>
      <c r="F34" s="152">
        <v>65.289256198347118</v>
      </c>
      <c r="G34" s="147">
        <v>0</v>
      </c>
      <c r="H34" s="186"/>
      <c r="I34" s="204">
        <f t="shared" ref="I34" si="27">I33/$C33*100</f>
        <v>34.710743801652896</v>
      </c>
      <c r="J34" s="205"/>
      <c r="K34" s="205"/>
      <c r="L34" s="186"/>
      <c r="M34" s="186"/>
      <c r="N34" s="186"/>
      <c r="O34" s="186"/>
      <c r="P34" s="186"/>
      <c r="Q34" s="186"/>
      <c r="R34" s="186"/>
      <c r="S34" s="186"/>
      <c r="T34" s="186"/>
    </row>
    <row r="35" spans="1:20" s="33" customFormat="1" ht="13.5" customHeight="1" x14ac:dyDescent="0.15">
      <c r="A35" s="239"/>
      <c r="B35" s="44" t="s">
        <v>27</v>
      </c>
      <c r="C35" s="156">
        <v>568</v>
      </c>
      <c r="D35" s="45">
        <v>20</v>
      </c>
      <c r="E35" s="46">
        <v>222</v>
      </c>
      <c r="F35" s="46">
        <v>325</v>
      </c>
      <c r="G35" s="47">
        <v>1</v>
      </c>
      <c r="I35" s="30">
        <f t="shared" ref="I35" si="28">SUM(D35:E35)</f>
        <v>242</v>
      </c>
    </row>
    <row r="36" spans="1:20" s="51" customFormat="1" ht="13.5" customHeight="1" x14ac:dyDescent="0.15">
      <c r="A36" s="239"/>
      <c r="B36" s="50"/>
      <c r="C36" s="158"/>
      <c r="D36" s="142">
        <v>3.5211267605633805</v>
      </c>
      <c r="E36" s="152">
        <v>39.08450704225352</v>
      </c>
      <c r="F36" s="152">
        <v>57.218309859154928</v>
      </c>
      <c r="G36" s="147">
        <v>0.17605633802816903</v>
      </c>
      <c r="H36" s="186"/>
      <c r="I36" s="204">
        <f t="shared" ref="I36" si="29">I35/$C35*100</f>
        <v>42.605633802816897</v>
      </c>
      <c r="J36" s="205"/>
      <c r="K36" s="205"/>
      <c r="L36" s="186"/>
      <c r="M36" s="186"/>
      <c r="N36" s="186"/>
      <c r="O36" s="186"/>
      <c r="P36" s="186"/>
      <c r="Q36" s="186"/>
      <c r="R36" s="186"/>
      <c r="S36" s="186"/>
      <c r="T36" s="186"/>
    </row>
    <row r="37" spans="1:20" s="33" customFormat="1" ht="13.5" customHeight="1" x14ac:dyDescent="0.15">
      <c r="A37" s="239"/>
      <c r="B37" s="44" t="s">
        <v>28</v>
      </c>
      <c r="C37" s="156">
        <v>783</v>
      </c>
      <c r="D37" s="45">
        <v>18</v>
      </c>
      <c r="E37" s="46">
        <v>317</v>
      </c>
      <c r="F37" s="46">
        <v>428</v>
      </c>
      <c r="G37" s="47">
        <v>20</v>
      </c>
      <c r="I37" s="30">
        <f t="shared" ref="I37" si="30">SUM(D37:E37)</f>
        <v>335</v>
      </c>
    </row>
    <row r="38" spans="1:20" s="51" customFormat="1" ht="13.5" customHeight="1" x14ac:dyDescent="0.15">
      <c r="A38" s="239"/>
      <c r="B38" s="50"/>
      <c r="C38" s="158"/>
      <c r="D38" s="142">
        <v>2.2988505747126435</v>
      </c>
      <c r="E38" s="152">
        <v>40.485312899105999</v>
      </c>
      <c r="F38" s="152">
        <v>54.661558109833976</v>
      </c>
      <c r="G38" s="147">
        <v>2.554278416347382</v>
      </c>
      <c r="H38" s="186"/>
      <c r="I38" s="204">
        <f t="shared" ref="I38" si="31">I37/$C37*100</f>
        <v>42.784163473818651</v>
      </c>
      <c r="J38" s="205"/>
      <c r="K38" s="205"/>
      <c r="L38" s="186"/>
      <c r="M38" s="186"/>
      <c r="N38" s="186"/>
      <c r="O38" s="186"/>
      <c r="P38" s="186"/>
      <c r="Q38" s="186"/>
      <c r="R38" s="186"/>
      <c r="S38" s="186"/>
      <c r="T38" s="186"/>
    </row>
    <row r="39" spans="1:20" s="33" customFormat="1" ht="13.5" customHeight="1" x14ac:dyDescent="0.15">
      <c r="A39" s="239"/>
      <c r="B39" s="44" t="s">
        <v>8</v>
      </c>
      <c r="C39" s="156">
        <v>16</v>
      </c>
      <c r="D39" s="45">
        <v>1</v>
      </c>
      <c r="E39" s="46">
        <v>5</v>
      </c>
      <c r="F39" s="46">
        <v>9</v>
      </c>
      <c r="G39" s="47">
        <v>1</v>
      </c>
      <c r="I39" s="30">
        <f t="shared" ref="I39" si="32">SUM(D39:E39)</f>
        <v>6</v>
      </c>
    </row>
    <row r="40" spans="1:20" s="51" customFormat="1" ht="13.5" customHeight="1" thickBot="1" x14ac:dyDescent="0.2">
      <c r="A40" s="240"/>
      <c r="B40" s="52"/>
      <c r="C40" s="157"/>
      <c r="D40" s="149">
        <v>6.25</v>
      </c>
      <c r="E40" s="214">
        <v>31.25</v>
      </c>
      <c r="F40" s="214">
        <v>56.25</v>
      </c>
      <c r="G40" s="154">
        <v>6.25</v>
      </c>
      <c r="H40" s="186"/>
      <c r="I40" s="215">
        <f t="shared" ref="I40" si="33">I39/$C39*100</f>
        <v>37.5</v>
      </c>
      <c r="J40" s="205"/>
      <c r="K40" s="205"/>
      <c r="L40" s="186"/>
      <c r="M40" s="186"/>
      <c r="N40" s="186"/>
      <c r="O40" s="186"/>
      <c r="P40" s="186"/>
      <c r="Q40" s="186"/>
      <c r="R40" s="186"/>
      <c r="S40" s="186"/>
      <c r="T40" s="186"/>
    </row>
    <row r="41" spans="1:20" s="33" customFormat="1" ht="13.5" customHeight="1" x14ac:dyDescent="0.15">
      <c r="A41" s="239" t="s">
        <v>29</v>
      </c>
      <c r="B41" s="44" t="s">
        <v>30</v>
      </c>
      <c r="C41" s="156">
        <v>92</v>
      </c>
      <c r="D41" s="45">
        <v>4</v>
      </c>
      <c r="E41" s="46">
        <v>28</v>
      </c>
      <c r="F41" s="46">
        <v>60</v>
      </c>
      <c r="G41" s="47">
        <v>0</v>
      </c>
      <c r="I41" s="30">
        <f t="shared" ref="I41" si="34">SUM(D41:E41)</f>
        <v>32</v>
      </c>
    </row>
    <row r="42" spans="1:20" s="51" customFormat="1" ht="13.5" customHeight="1" x14ac:dyDescent="0.15">
      <c r="A42" s="239"/>
      <c r="B42" s="50"/>
      <c r="C42" s="158"/>
      <c r="D42" s="142">
        <v>4.3478260869565215</v>
      </c>
      <c r="E42" s="152">
        <v>30.434782608695656</v>
      </c>
      <c r="F42" s="152">
        <v>65.217391304347828</v>
      </c>
      <c r="G42" s="147">
        <v>0</v>
      </c>
      <c r="H42" s="186"/>
      <c r="I42" s="204">
        <f t="shared" ref="I42" si="35">I41/$C41*100</f>
        <v>34.782608695652172</v>
      </c>
      <c r="J42" s="205"/>
      <c r="K42" s="205"/>
      <c r="L42" s="186"/>
      <c r="M42" s="186"/>
      <c r="N42" s="186"/>
      <c r="O42" s="186"/>
      <c r="P42" s="186"/>
      <c r="Q42" s="186"/>
      <c r="R42" s="186"/>
      <c r="S42" s="186"/>
      <c r="T42" s="186"/>
    </row>
    <row r="43" spans="1:20" s="51" customFormat="1" ht="13.5" customHeight="1" x14ac:dyDescent="0.15">
      <c r="A43" s="239"/>
      <c r="B43" s="44" t="s">
        <v>76</v>
      </c>
      <c r="C43" s="156">
        <v>339</v>
      </c>
      <c r="D43" s="45">
        <v>11</v>
      </c>
      <c r="E43" s="46">
        <v>106</v>
      </c>
      <c r="F43" s="46">
        <v>222</v>
      </c>
      <c r="G43" s="47">
        <v>0</v>
      </c>
      <c r="H43" s="33"/>
      <c r="I43" s="30">
        <f t="shared" ref="I43" si="36">SUM(D43:E43)</f>
        <v>117</v>
      </c>
      <c r="J43" s="33"/>
      <c r="K43" s="33"/>
      <c r="L43" s="33"/>
      <c r="M43" s="33"/>
      <c r="N43" s="33"/>
      <c r="O43" s="33"/>
      <c r="P43" s="33"/>
      <c r="Q43" s="33"/>
      <c r="R43" s="33"/>
      <c r="S43" s="33"/>
      <c r="T43" s="33"/>
    </row>
    <row r="44" spans="1:20" s="51" customFormat="1" ht="13.5" customHeight="1" x14ac:dyDescent="0.15">
      <c r="A44" s="239"/>
      <c r="B44" s="50"/>
      <c r="C44" s="158"/>
      <c r="D44" s="142">
        <v>3.2448377581120944</v>
      </c>
      <c r="E44" s="152">
        <v>31.268436578171094</v>
      </c>
      <c r="F44" s="152">
        <v>65.486725663716811</v>
      </c>
      <c r="G44" s="147">
        <v>0</v>
      </c>
      <c r="H44" s="186"/>
      <c r="I44" s="204">
        <f t="shared" ref="I44" si="37">I43/$C43*100</f>
        <v>34.513274336283182</v>
      </c>
      <c r="J44" s="205"/>
      <c r="K44" s="205"/>
      <c r="L44" s="186"/>
      <c r="M44" s="186"/>
      <c r="N44" s="186"/>
      <c r="O44" s="186"/>
      <c r="P44" s="186"/>
      <c r="Q44" s="186"/>
      <c r="R44" s="186"/>
      <c r="S44" s="186"/>
      <c r="T44" s="186"/>
    </row>
    <row r="45" spans="1:20" s="33" customFormat="1" ht="13.5" customHeight="1" x14ac:dyDescent="0.15">
      <c r="A45" s="239"/>
      <c r="B45" s="44" t="s">
        <v>31</v>
      </c>
      <c r="C45" s="156">
        <v>219</v>
      </c>
      <c r="D45" s="45">
        <v>10</v>
      </c>
      <c r="E45" s="46">
        <v>66</v>
      </c>
      <c r="F45" s="46">
        <v>142</v>
      </c>
      <c r="G45" s="47">
        <v>1</v>
      </c>
      <c r="I45" s="30">
        <f t="shared" ref="I45" si="38">SUM(D45:E45)</f>
        <v>76</v>
      </c>
    </row>
    <row r="46" spans="1:20" s="51" customFormat="1" ht="13.5" customHeight="1" x14ac:dyDescent="0.15">
      <c r="A46" s="239"/>
      <c r="B46" s="50"/>
      <c r="C46" s="158"/>
      <c r="D46" s="142">
        <v>4.5662100456620998</v>
      </c>
      <c r="E46" s="152">
        <v>30.136986301369863</v>
      </c>
      <c r="F46" s="152">
        <v>64.840182648401822</v>
      </c>
      <c r="G46" s="147">
        <v>0.45662100456621002</v>
      </c>
      <c r="H46" s="186"/>
      <c r="I46" s="204">
        <f t="shared" ref="I46" si="39">I45/$C45*100</f>
        <v>34.703196347031962</v>
      </c>
      <c r="J46" s="205"/>
      <c r="K46" s="205"/>
      <c r="L46" s="186"/>
      <c r="M46" s="186"/>
      <c r="N46" s="186"/>
      <c r="O46" s="186"/>
      <c r="P46" s="186"/>
      <c r="Q46" s="186"/>
      <c r="R46" s="186"/>
      <c r="S46" s="186"/>
      <c r="T46" s="186"/>
    </row>
    <row r="47" spans="1:20" s="33" customFormat="1" ht="13.5" customHeight="1" x14ac:dyDescent="0.15">
      <c r="A47" s="239"/>
      <c r="B47" s="44" t="s">
        <v>32</v>
      </c>
      <c r="C47" s="156">
        <v>156</v>
      </c>
      <c r="D47" s="45">
        <v>2</v>
      </c>
      <c r="E47" s="46">
        <v>37</v>
      </c>
      <c r="F47" s="46">
        <v>117</v>
      </c>
      <c r="G47" s="47">
        <v>0</v>
      </c>
      <c r="I47" s="30">
        <f t="shared" ref="I47" si="40">SUM(D47:E47)</f>
        <v>39</v>
      </c>
    </row>
    <row r="48" spans="1:20" s="51" customFormat="1" ht="13.5" customHeight="1" x14ac:dyDescent="0.15">
      <c r="A48" s="239"/>
      <c r="B48" s="50"/>
      <c r="C48" s="158"/>
      <c r="D48" s="142">
        <v>1.2820512820512819</v>
      </c>
      <c r="E48" s="152">
        <v>23.717948717948715</v>
      </c>
      <c r="F48" s="152">
        <v>75</v>
      </c>
      <c r="G48" s="147">
        <v>0</v>
      </c>
      <c r="H48" s="186"/>
      <c r="I48" s="204">
        <f t="shared" ref="I48" si="41">I47/$C47*100</f>
        <v>25</v>
      </c>
      <c r="J48" s="205"/>
      <c r="K48" s="205"/>
      <c r="L48" s="186"/>
      <c r="M48" s="186"/>
      <c r="N48" s="186"/>
      <c r="O48" s="186"/>
      <c r="P48" s="186"/>
      <c r="Q48" s="186"/>
      <c r="R48" s="186"/>
      <c r="S48" s="186"/>
      <c r="T48" s="186"/>
    </row>
    <row r="49" spans="1:20" s="33" customFormat="1" ht="13.5" customHeight="1" x14ac:dyDescent="0.15">
      <c r="A49" s="239"/>
      <c r="B49" s="44" t="s">
        <v>33</v>
      </c>
      <c r="C49" s="156">
        <v>365</v>
      </c>
      <c r="D49" s="45">
        <v>11</v>
      </c>
      <c r="E49" s="46">
        <v>107</v>
      </c>
      <c r="F49" s="46">
        <v>246</v>
      </c>
      <c r="G49" s="47">
        <v>1</v>
      </c>
      <c r="I49" s="30">
        <f t="shared" ref="I49" si="42">SUM(D49:E49)</f>
        <v>118</v>
      </c>
    </row>
    <row r="50" spans="1:20" s="51" customFormat="1" ht="13.5" customHeight="1" x14ac:dyDescent="0.15">
      <c r="A50" s="239"/>
      <c r="B50" s="50"/>
      <c r="C50" s="158"/>
      <c r="D50" s="142">
        <v>3.0136986301369864</v>
      </c>
      <c r="E50" s="152">
        <v>29.315068493150687</v>
      </c>
      <c r="F50" s="152">
        <v>67.397260273972606</v>
      </c>
      <c r="G50" s="147">
        <v>0.27397260273972601</v>
      </c>
      <c r="H50" s="186"/>
      <c r="I50" s="204">
        <f t="shared" ref="I50" si="43">I49/$C49*100</f>
        <v>32.328767123287669</v>
      </c>
      <c r="J50" s="205"/>
      <c r="K50" s="205"/>
      <c r="L50" s="186"/>
      <c r="M50" s="186"/>
      <c r="N50" s="186"/>
      <c r="O50" s="186"/>
      <c r="P50" s="186"/>
      <c r="Q50" s="186"/>
      <c r="R50" s="186"/>
      <c r="S50" s="186"/>
      <c r="T50" s="186"/>
    </row>
    <row r="51" spans="1:20" s="33" customFormat="1" ht="13.5" customHeight="1" x14ac:dyDescent="0.15">
      <c r="A51" s="239"/>
      <c r="B51" s="44" t="s">
        <v>34</v>
      </c>
      <c r="C51" s="156">
        <v>180</v>
      </c>
      <c r="D51" s="45">
        <v>5</v>
      </c>
      <c r="E51" s="46">
        <v>55</v>
      </c>
      <c r="F51" s="46">
        <v>118</v>
      </c>
      <c r="G51" s="47">
        <v>2</v>
      </c>
      <c r="I51" s="30">
        <f t="shared" ref="I51" si="44">SUM(D51:E51)</f>
        <v>60</v>
      </c>
    </row>
    <row r="52" spans="1:20" s="51" customFormat="1" ht="13.5" customHeight="1" x14ac:dyDescent="0.15">
      <c r="A52" s="239"/>
      <c r="B52" s="50"/>
      <c r="C52" s="158"/>
      <c r="D52" s="142">
        <v>2.7777777777777777</v>
      </c>
      <c r="E52" s="152">
        <v>30.555555555555557</v>
      </c>
      <c r="F52" s="152">
        <v>65.555555555555557</v>
      </c>
      <c r="G52" s="147">
        <v>1.1111111111111112</v>
      </c>
      <c r="H52" s="186"/>
      <c r="I52" s="204">
        <f t="shared" ref="I52" si="45">I51/$C51*100</f>
        <v>33.333333333333329</v>
      </c>
      <c r="J52" s="205"/>
      <c r="K52" s="205"/>
      <c r="L52" s="186"/>
      <c r="M52" s="186"/>
      <c r="N52" s="186"/>
      <c r="O52" s="186"/>
      <c r="P52" s="186"/>
      <c r="Q52" s="186"/>
      <c r="R52" s="186"/>
      <c r="S52" s="186"/>
      <c r="T52" s="186"/>
    </row>
    <row r="53" spans="1:20" s="33" customFormat="1" ht="13.5" customHeight="1" x14ac:dyDescent="0.15">
      <c r="A53" s="239"/>
      <c r="B53" s="44" t="s">
        <v>35</v>
      </c>
      <c r="C53" s="156">
        <v>176</v>
      </c>
      <c r="D53" s="45">
        <v>2</v>
      </c>
      <c r="E53" s="46">
        <v>70</v>
      </c>
      <c r="F53" s="46">
        <v>100</v>
      </c>
      <c r="G53" s="47">
        <v>4</v>
      </c>
      <c r="I53" s="30">
        <f t="shared" ref="I53" si="46">SUM(D53:E53)</f>
        <v>72</v>
      </c>
    </row>
    <row r="54" spans="1:20" s="51" customFormat="1" ht="13.5" customHeight="1" x14ac:dyDescent="0.15">
      <c r="A54" s="239"/>
      <c r="B54" s="50"/>
      <c r="C54" s="158"/>
      <c r="D54" s="142">
        <v>1.1363636363636365</v>
      </c>
      <c r="E54" s="152">
        <v>39.772727272727273</v>
      </c>
      <c r="F54" s="152">
        <v>56.81818181818182</v>
      </c>
      <c r="G54" s="147">
        <v>2.2727272727272729</v>
      </c>
      <c r="H54" s="186"/>
      <c r="I54" s="204">
        <f t="shared" ref="I54" si="47">I53/$C53*100</f>
        <v>40.909090909090914</v>
      </c>
      <c r="J54" s="205"/>
      <c r="K54" s="205"/>
      <c r="L54" s="186"/>
      <c r="M54" s="186"/>
      <c r="N54" s="186"/>
      <c r="O54" s="186"/>
      <c r="P54" s="186"/>
      <c r="Q54" s="186"/>
      <c r="R54" s="186"/>
      <c r="S54" s="186"/>
      <c r="T54" s="186"/>
    </row>
    <row r="55" spans="1:20" s="33" customFormat="1" ht="13.5" customHeight="1" x14ac:dyDescent="0.15">
      <c r="A55" s="239"/>
      <c r="B55" s="44" t="s">
        <v>36</v>
      </c>
      <c r="C55" s="156">
        <v>558</v>
      </c>
      <c r="D55" s="45">
        <v>16</v>
      </c>
      <c r="E55" s="46">
        <v>229</v>
      </c>
      <c r="F55" s="46">
        <v>301</v>
      </c>
      <c r="G55" s="47">
        <v>12</v>
      </c>
      <c r="I55" s="30">
        <f t="shared" ref="I55" si="48">SUM(D55:E55)</f>
        <v>245</v>
      </c>
    </row>
    <row r="56" spans="1:20" s="51" customFormat="1" ht="13.5" customHeight="1" x14ac:dyDescent="0.15">
      <c r="A56" s="239"/>
      <c r="B56" s="50"/>
      <c r="C56" s="158"/>
      <c r="D56" s="142">
        <v>2.8673835125448028</v>
      </c>
      <c r="E56" s="152">
        <v>41.039426523297493</v>
      </c>
      <c r="F56" s="152">
        <v>53.942652329749109</v>
      </c>
      <c r="G56" s="147">
        <v>2.1505376344086025</v>
      </c>
      <c r="H56" s="186"/>
      <c r="I56" s="204">
        <f t="shared" ref="I56" si="49">I55/$C55*100</f>
        <v>43.906810035842291</v>
      </c>
      <c r="J56" s="205"/>
      <c r="K56" s="205"/>
      <c r="L56" s="186"/>
      <c r="M56" s="186"/>
      <c r="N56" s="186"/>
      <c r="O56" s="186"/>
      <c r="P56" s="186"/>
      <c r="Q56" s="186"/>
      <c r="R56" s="186"/>
      <c r="S56" s="186"/>
      <c r="T56" s="186"/>
    </row>
    <row r="57" spans="1:20" s="33" customFormat="1" ht="13.5" customHeight="1" x14ac:dyDescent="0.15">
      <c r="A57" s="239"/>
      <c r="B57" s="44" t="s">
        <v>37</v>
      </c>
      <c r="C57" s="156">
        <v>530</v>
      </c>
      <c r="D57" s="45">
        <v>17</v>
      </c>
      <c r="E57" s="46">
        <v>207</v>
      </c>
      <c r="F57" s="46">
        <v>302</v>
      </c>
      <c r="G57" s="47">
        <v>4</v>
      </c>
      <c r="I57" s="30">
        <f t="shared" ref="I57" si="50">SUM(D57:E57)</f>
        <v>224</v>
      </c>
    </row>
    <row r="58" spans="1:20" s="51" customFormat="1" ht="13.5" customHeight="1" thickBot="1" x14ac:dyDescent="0.2">
      <c r="A58" s="240"/>
      <c r="B58" s="52"/>
      <c r="C58" s="157"/>
      <c r="D58" s="149">
        <v>3.2075471698113209</v>
      </c>
      <c r="E58" s="214">
        <v>39.056603773584911</v>
      </c>
      <c r="F58" s="214">
        <v>56.981132075471699</v>
      </c>
      <c r="G58" s="154">
        <v>0.75471698113207553</v>
      </c>
      <c r="H58" s="186"/>
      <c r="I58" s="215">
        <f t="shared" ref="I58" si="51">I57/$C57*100</f>
        <v>42.264150943396231</v>
      </c>
      <c r="J58" s="205"/>
      <c r="K58" s="205"/>
      <c r="L58" s="186"/>
      <c r="M58" s="186"/>
      <c r="N58" s="186"/>
      <c r="O58" s="186"/>
      <c r="P58" s="186"/>
      <c r="Q58" s="186"/>
      <c r="R58" s="186"/>
      <c r="S58" s="186"/>
      <c r="T58" s="186"/>
    </row>
    <row r="59" spans="1:20" s="33" customFormat="1" ht="13.5" customHeight="1" x14ac:dyDescent="0.15">
      <c r="A59" s="241" t="s">
        <v>91</v>
      </c>
      <c r="B59" s="44" t="s">
        <v>39</v>
      </c>
      <c r="C59" s="156">
        <v>1137</v>
      </c>
      <c r="D59" s="45">
        <v>39</v>
      </c>
      <c r="E59" s="46">
        <v>388</v>
      </c>
      <c r="F59" s="46">
        <v>707</v>
      </c>
      <c r="G59" s="47">
        <v>3</v>
      </c>
      <c r="I59" s="30">
        <f t="shared" ref="I59" si="52">SUM(D59:E59)</f>
        <v>427</v>
      </c>
    </row>
    <row r="60" spans="1:20" s="51" customFormat="1" ht="13.5" customHeight="1" x14ac:dyDescent="0.15">
      <c r="A60" s="241"/>
      <c r="B60" s="50" t="s">
        <v>40</v>
      </c>
      <c r="C60" s="158"/>
      <c r="D60" s="142">
        <v>3.4300791556728232</v>
      </c>
      <c r="E60" s="152">
        <v>34.124890061565523</v>
      </c>
      <c r="F60" s="152">
        <v>62.181178540017591</v>
      </c>
      <c r="G60" s="147">
        <v>0.26385224274406333</v>
      </c>
      <c r="H60" s="186"/>
      <c r="I60" s="204">
        <f t="shared" ref="I60" si="53">I59/$C59*100</f>
        <v>37.554969217238352</v>
      </c>
      <c r="J60" s="205"/>
      <c r="K60" s="205"/>
      <c r="L60" s="186"/>
      <c r="M60" s="186"/>
      <c r="N60" s="186"/>
      <c r="O60" s="186"/>
      <c r="P60" s="186"/>
      <c r="Q60" s="186"/>
      <c r="R60" s="186"/>
      <c r="S60" s="186"/>
      <c r="T60" s="186"/>
    </row>
    <row r="61" spans="1:20" s="33" customFormat="1" ht="13.5" customHeight="1" x14ac:dyDescent="0.15">
      <c r="A61" s="241"/>
      <c r="B61" s="44" t="s">
        <v>41</v>
      </c>
      <c r="C61" s="156">
        <v>339</v>
      </c>
      <c r="D61" s="45">
        <v>5</v>
      </c>
      <c r="E61" s="46">
        <v>98</v>
      </c>
      <c r="F61" s="46">
        <v>235</v>
      </c>
      <c r="G61" s="47">
        <v>1</v>
      </c>
      <c r="I61" s="30">
        <f t="shared" ref="I61" si="54">SUM(D61:E61)</f>
        <v>103</v>
      </c>
    </row>
    <row r="62" spans="1:20" s="51" customFormat="1" ht="13.5" customHeight="1" x14ac:dyDescent="0.15">
      <c r="A62" s="241"/>
      <c r="B62" s="50" t="s">
        <v>40</v>
      </c>
      <c r="C62" s="158"/>
      <c r="D62" s="142">
        <v>1.4749262536873156</v>
      </c>
      <c r="E62" s="152">
        <v>28.908554572271388</v>
      </c>
      <c r="F62" s="152">
        <v>69.321533923303832</v>
      </c>
      <c r="G62" s="147">
        <v>0.29498525073746312</v>
      </c>
      <c r="H62" s="186"/>
      <c r="I62" s="204">
        <f t="shared" ref="I62" si="55">I61/$C61*100</f>
        <v>30.383480825958703</v>
      </c>
      <c r="J62" s="205"/>
      <c r="K62" s="205"/>
      <c r="L62" s="186"/>
      <c r="M62" s="186"/>
      <c r="N62" s="186"/>
      <c r="O62" s="186"/>
      <c r="P62" s="186"/>
      <c r="Q62" s="186"/>
      <c r="R62" s="186"/>
      <c r="S62" s="186"/>
      <c r="T62" s="186"/>
    </row>
    <row r="63" spans="1:20" s="33" customFormat="1" ht="13.5" customHeight="1" x14ac:dyDescent="0.15">
      <c r="A63" s="241"/>
      <c r="B63" s="44" t="s">
        <v>42</v>
      </c>
      <c r="C63" s="156">
        <v>1007</v>
      </c>
      <c r="D63" s="45">
        <v>28</v>
      </c>
      <c r="E63" s="46">
        <v>387</v>
      </c>
      <c r="F63" s="46">
        <v>574</v>
      </c>
      <c r="G63" s="47">
        <v>18</v>
      </c>
      <c r="I63" s="30">
        <f t="shared" ref="I63" si="56">SUM(D63:E63)</f>
        <v>415</v>
      </c>
    </row>
    <row r="64" spans="1:20" s="51" customFormat="1" ht="13.5" customHeight="1" thickBot="1" x14ac:dyDescent="0.2">
      <c r="A64" s="242"/>
      <c r="B64" s="52"/>
      <c r="C64" s="157"/>
      <c r="D64" s="149">
        <v>2.7805362462760672</v>
      </c>
      <c r="E64" s="214">
        <v>38.43098311817279</v>
      </c>
      <c r="F64" s="214">
        <v>57.000993048659389</v>
      </c>
      <c r="G64" s="154">
        <v>1.7874875868917579</v>
      </c>
      <c r="H64" s="186"/>
      <c r="I64" s="215">
        <f t="shared" ref="I64" si="57">I63/$C63*100</f>
        <v>41.211519364448854</v>
      </c>
      <c r="J64" s="205"/>
      <c r="K64" s="205"/>
      <c r="L64" s="186"/>
      <c r="M64" s="186"/>
      <c r="N64" s="186"/>
      <c r="O64" s="186"/>
      <c r="P64" s="186"/>
      <c r="Q64" s="186"/>
      <c r="R64" s="186"/>
      <c r="S64" s="186"/>
      <c r="T64" s="186"/>
    </row>
    <row r="65" spans="1:20" s="33" customFormat="1" ht="13.5" customHeight="1" x14ac:dyDescent="0.15">
      <c r="A65" s="241" t="s">
        <v>89</v>
      </c>
      <c r="B65" s="44" t="s">
        <v>77</v>
      </c>
      <c r="C65" s="156">
        <v>350</v>
      </c>
      <c r="D65" s="45">
        <v>10</v>
      </c>
      <c r="E65" s="46">
        <v>108</v>
      </c>
      <c r="F65" s="46">
        <v>230</v>
      </c>
      <c r="G65" s="47">
        <v>2</v>
      </c>
      <c r="I65" s="70">
        <f t="shared" ref="I65" si="58">SUM(D65:E65)</f>
        <v>118</v>
      </c>
    </row>
    <row r="66" spans="1:20" s="51" customFormat="1" ht="13.5" customHeight="1" x14ac:dyDescent="0.15">
      <c r="A66" s="239"/>
      <c r="B66" s="50"/>
      <c r="C66" s="158"/>
      <c r="D66" s="142">
        <v>2.8571428571428572</v>
      </c>
      <c r="E66" s="152">
        <v>30.857142857142854</v>
      </c>
      <c r="F66" s="152">
        <v>65.714285714285708</v>
      </c>
      <c r="G66" s="147">
        <v>0.5714285714285714</v>
      </c>
      <c r="H66" s="186"/>
      <c r="I66" s="204">
        <f t="shared" ref="I66" si="59">I65/$C65*100</f>
        <v>33.714285714285715</v>
      </c>
      <c r="J66" s="205"/>
      <c r="K66" s="205"/>
      <c r="L66" s="186"/>
      <c r="M66" s="186"/>
      <c r="N66" s="186"/>
      <c r="O66" s="186"/>
      <c r="P66" s="186"/>
      <c r="Q66" s="186"/>
      <c r="R66" s="186"/>
      <c r="S66" s="186"/>
      <c r="T66" s="186"/>
    </row>
    <row r="67" spans="1:20" s="33" customFormat="1" ht="13.5" customHeight="1" x14ac:dyDescent="0.15">
      <c r="A67" s="239"/>
      <c r="B67" s="44" t="s">
        <v>78</v>
      </c>
      <c r="C67" s="156">
        <v>952</v>
      </c>
      <c r="D67" s="45">
        <v>29</v>
      </c>
      <c r="E67" s="46">
        <v>295</v>
      </c>
      <c r="F67" s="46">
        <v>617</v>
      </c>
      <c r="G67" s="47">
        <v>11</v>
      </c>
      <c r="I67" s="30">
        <f t="shared" ref="I67" si="60">SUM(D67:E67)</f>
        <v>324</v>
      </c>
    </row>
    <row r="68" spans="1:20" s="51" customFormat="1" ht="13.5" customHeight="1" x14ac:dyDescent="0.15">
      <c r="A68" s="239"/>
      <c r="B68" s="50"/>
      <c r="C68" s="158"/>
      <c r="D68" s="142">
        <v>3.0462184873949578</v>
      </c>
      <c r="E68" s="152">
        <v>30.987394957983195</v>
      </c>
      <c r="F68" s="152">
        <v>64.810924369747909</v>
      </c>
      <c r="G68" s="147">
        <v>1.1554621848739497</v>
      </c>
      <c r="H68" s="186"/>
      <c r="I68" s="204">
        <f t="shared" ref="I68" si="61">I67/$C67*100</f>
        <v>34.033613445378151</v>
      </c>
      <c r="J68" s="205"/>
      <c r="K68" s="205"/>
      <c r="L68" s="186"/>
      <c r="M68" s="186"/>
      <c r="N68" s="186"/>
      <c r="O68" s="186"/>
      <c r="P68" s="186"/>
      <c r="Q68" s="186"/>
      <c r="R68" s="186"/>
      <c r="S68" s="186"/>
      <c r="T68" s="186"/>
    </row>
    <row r="69" spans="1:20" s="51" customFormat="1" ht="13.5" customHeight="1" x14ac:dyDescent="0.15">
      <c r="A69" s="239"/>
      <c r="B69" s="44" t="s">
        <v>79</v>
      </c>
      <c r="C69" s="156">
        <v>1174</v>
      </c>
      <c r="D69" s="45">
        <v>33</v>
      </c>
      <c r="E69" s="46">
        <v>468</v>
      </c>
      <c r="F69" s="46">
        <v>665</v>
      </c>
      <c r="G69" s="47">
        <v>8</v>
      </c>
      <c r="H69" s="33"/>
      <c r="I69" s="30">
        <f t="shared" ref="I69" si="62">SUM(D69:E69)</f>
        <v>501</v>
      </c>
      <c r="J69" s="33"/>
      <c r="K69" s="33"/>
      <c r="L69" s="33"/>
      <c r="M69" s="33"/>
      <c r="N69" s="33"/>
      <c r="O69" s="33"/>
      <c r="P69" s="33"/>
      <c r="Q69" s="33"/>
      <c r="R69" s="33"/>
      <c r="S69" s="33"/>
      <c r="T69" s="33"/>
    </row>
    <row r="70" spans="1:20" s="51" customFormat="1" ht="13.5" customHeight="1" x14ac:dyDescent="0.15">
      <c r="A70" s="239"/>
      <c r="B70" s="50"/>
      <c r="C70" s="158"/>
      <c r="D70" s="142">
        <v>2.8109028960817719</v>
      </c>
      <c r="E70" s="152">
        <v>39.863713798977848</v>
      </c>
      <c r="F70" s="152">
        <v>56.64395229982965</v>
      </c>
      <c r="G70" s="147">
        <v>0.68143100511073251</v>
      </c>
      <c r="H70" s="186"/>
      <c r="I70" s="204">
        <f t="shared" ref="I70" si="63">I69/$C69*100</f>
        <v>42.674616695059626</v>
      </c>
      <c r="J70" s="205"/>
      <c r="K70" s="205"/>
      <c r="L70" s="186"/>
      <c r="M70" s="186"/>
      <c r="N70" s="186"/>
      <c r="O70" s="186"/>
      <c r="P70" s="186"/>
      <c r="Q70" s="186"/>
      <c r="R70" s="186"/>
      <c r="S70" s="186"/>
      <c r="T70" s="186"/>
    </row>
    <row r="71" spans="1:20" s="33" customFormat="1" ht="13.5" customHeight="1" x14ac:dyDescent="0.15">
      <c r="A71" s="239"/>
      <c r="B71" s="44" t="s">
        <v>38</v>
      </c>
      <c r="C71" s="156">
        <v>7</v>
      </c>
      <c r="D71" s="45">
        <v>0</v>
      </c>
      <c r="E71" s="46">
        <v>2</v>
      </c>
      <c r="F71" s="46">
        <v>4</v>
      </c>
      <c r="G71" s="47">
        <v>1</v>
      </c>
      <c r="I71" s="30">
        <f t="shared" ref="I71" si="64">SUM(D71:E71)</f>
        <v>2</v>
      </c>
    </row>
    <row r="72" spans="1:20" s="51" customFormat="1" ht="13.5" customHeight="1" thickBot="1" x14ac:dyDescent="0.2">
      <c r="A72" s="240"/>
      <c r="B72" s="52"/>
      <c r="C72" s="157"/>
      <c r="D72" s="149">
        <v>0</v>
      </c>
      <c r="E72" s="214">
        <v>28.571428571428569</v>
      </c>
      <c r="F72" s="214">
        <v>57.142857142857139</v>
      </c>
      <c r="G72" s="154">
        <v>14.285714285714285</v>
      </c>
      <c r="H72" s="186"/>
      <c r="I72" s="215">
        <f t="shared" ref="I72" si="65">I71/$C71*100</f>
        <v>28.571428571428569</v>
      </c>
      <c r="J72" s="205"/>
      <c r="K72" s="205"/>
      <c r="L72" s="186"/>
      <c r="M72" s="186"/>
      <c r="N72" s="186"/>
      <c r="O72" s="186"/>
      <c r="P72" s="186"/>
      <c r="Q72" s="186"/>
      <c r="R72" s="186"/>
      <c r="S72" s="186"/>
      <c r="T72" s="186"/>
    </row>
    <row r="73" spans="1:20" ht="13.5" customHeight="1" x14ac:dyDescent="0.15">
      <c r="A73" s="241" t="s">
        <v>90</v>
      </c>
      <c r="B73" s="44" t="s">
        <v>80</v>
      </c>
      <c r="C73" s="156">
        <v>1270</v>
      </c>
      <c r="D73" s="45">
        <v>32</v>
      </c>
      <c r="E73" s="46">
        <v>476</v>
      </c>
      <c r="F73" s="46">
        <v>744</v>
      </c>
      <c r="G73" s="47">
        <v>18</v>
      </c>
      <c r="H73" s="33"/>
      <c r="I73" s="70">
        <f t="shared" ref="I73" si="66">SUM(D73:E73)</f>
        <v>508</v>
      </c>
      <c r="J73" s="33"/>
      <c r="K73" s="33"/>
      <c r="L73" s="53"/>
    </row>
    <row r="74" spans="1:20" ht="13.5" customHeight="1" x14ac:dyDescent="0.15">
      <c r="A74" s="239"/>
      <c r="B74" s="50"/>
      <c r="C74" s="158"/>
      <c r="D74" s="142">
        <v>2.5196850393700787</v>
      </c>
      <c r="E74" s="152">
        <v>37.480314960629926</v>
      </c>
      <c r="F74" s="152">
        <v>58.582677165354333</v>
      </c>
      <c r="G74" s="147">
        <v>1.4173228346456692</v>
      </c>
      <c r="H74" s="186"/>
      <c r="I74" s="204">
        <f t="shared" ref="I74" si="67">I73/$C73*100</f>
        <v>40</v>
      </c>
      <c r="J74" s="205"/>
      <c r="K74" s="205"/>
      <c r="L74" s="186"/>
      <c r="M74" s="186"/>
      <c r="N74" s="186"/>
      <c r="O74" s="186"/>
      <c r="P74" s="186"/>
      <c r="Q74" s="186"/>
      <c r="R74" s="186"/>
      <c r="S74" s="186"/>
      <c r="T74" s="186"/>
    </row>
    <row r="75" spans="1:20" ht="13.5" customHeight="1" x14ac:dyDescent="0.15">
      <c r="A75" s="239"/>
      <c r="B75" s="44" t="s">
        <v>81</v>
      </c>
      <c r="C75" s="156">
        <v>881</v>
      </c>
      <c r="D75" s="45">
        <v>30</v>
      </c>
      <c r="E75" s="46">
        <v>288</v>
      </c>
      <c r="F75" s="46">
        <v>561</v>
      </c>
      <c r="G75" s="47">
        <v>2</v>
      </c>
      <c r="H75" s="33"/>
      <c r="I75" s="30">
        <f t="shared" ref="I75" si="68">SUM(D75:E75)</f>
        <v>318</v>
      </c>
      <c r="J75" s="33"/>
      <c r="K75" s="33"/>
      <c r="L75" s="54"/>
    </row>
    <row r="76" spans="1:20" ht="13.5" customHeight="1" x14ac:dyDescent="0.15">
      <c r="A76" s="239"/>
      <c r="B76" s="50" t="s">
        <v>82</v>
      </c>
      <c r="C76" s="158"/>
      <c r="D76" s="142">
        <v>3.4052213393870598</v>
      </c>
      <c r="E76" s="152">
        <v>32.69012485811578</v>
      </c>
      <c r="F76" s="152">
        <v>63.677639046538026</v>
      </c>
      <c r="G76" s="147">
        <v>0.22701475595913734</v>
      </c>
      <c r="H76" s="186"/>
      <c r="I76" s="204">
        <f t="shared" ref="I76" si="69">I75/$C75*100</f>
        <v>36.095346197502835</v>
      </c>
      <c r="J76" s="205"/>
      <c r="K76" s="205"/>
      <c r="L76" s="186"/>
      <c r="M76" s="186"/>
      <c r="N76" s="186"/>
      <c r="O76" s="186"/>
      <c r="P76" s="186"/>
      <c r="Q76" s="186"/>
      <c r="R76" s="186"/>
      <c r="S76" s="186"/>
      <c r="T76" s="186"/>
    </row>
    <row r="77" spans="1:20" ht="13.5" customHeight="1" x14ac:dyDescent="0.15">
      <c r="A77" s="239"/>
      <c r="B77" s="44" t="s">
        <v>83</v>
      </c>
      <c r="C77" s="156">
        <v>268</v>
      </c>
      <c r="D77" s="45">
        <v>9</v>
      </c>
      <c r="E77" s="46">
        <v>87</v>
      </c>
      <c r="F77" s="46">
        <v>172</v>
      </c>
      <c r="G77" s="47">
        <v>0</v>
      </c>
      <c r="H77" s="33"/>
      <c r="I77" s="30">
        <f t="shared" ref="I77" si="70">SUM(D77:E77)</f>
        <v>96</v>
      </c>
      <c r="J77" s="33"/>
      <c r="K77" s="33"/>
      <c r="L77" s="56"/>
    </row>
    <row r="78" spans="1:20" ht="13.5" customHeight="1" x14ac:dyDescent="0.15">
      <c r="A78" s="239"/>
      <c r="B78" s="50"/>
      <c r="C78" s="158"/>
      <c r="D78" s="142">
        <v>3.3582089552238807</v>
      </c>
      <c r="E78" s="152">
        <v>32.462686567164177</v>
      </c>
      <c r="F78" s="152">
        <v>64.179104477611943</v>
      </c>
      <c r="G78" s="147">
        <v>0</v>
      </c>
      <c r="H78" s="186"/>
      <c r="I78" s="204">
        <f t="shared" ref="I78" si="71">I77/$C77*100</f>
        <v>35.820895522388057</v>
      </c>
      <c r="J78" s="205"/>
      <c r="K78" s="205"/>
      <c r="L78" s="186"/>
      <c r="M78" s="186"/>
      <c r="N78" s="186"/>
      <c r="O78" s="186"/>
      <c r="P78" s="186"/>
      <c r="Q78" s="186"/>
      <c r="R78" s="186"/>
      <c r="S78" s="186"/>
      <c r="T78" s="186"/>
    </row>
    <row r="79" spans="1:20" ht="13.5" customHeight="1" x14ac:dyDescent="0.15">
      <c r="A79" s="239"/>
      <c r="B79" s="44" t="s">
        <v>38</v>
      </c>
      <c r="C79" s="156">
        <v>64</v>
      </c>
      <c r="D79" s="45">
        <v>1</v>
      </c>
      <c r="E79" s="46">
        <v>22</v>
      </c>
      <c r="F79" s="46">
        <v>39</v>
      </c>
      <c r="G79" s="47">
        <v>2</v>
      </c>
      <c r="H79" s="33"/>
      <c r="I79" s="30">
        <f t="shared" ref="I79" si="72">SUM(D79:E79)</f>
        <v>23</v>
      </c>
      <c r="J79" s="33"/>
      <c r="K79" s="33"/>
      <c r="L79" s="55"/>
    </row>
    <row r="80" spans="1:20" ht="13.5" customHeight="1" thickBot="1" x14ac:dyDescent="0.2">
      <c r="A80" s="240"/>
      <c r="B80" s="52"/>
      <c r="C80" s="157"/>
      <c r="D80" s="149">
        <v>1.5625</v>
      </c>
      <c r="E80" s="214">
        <v>34.375</v>
      </c>
      <c r="F80" s="214">
        <v>60.9375</v>
      </c>
      <c r="G80" s="154">
        <v>3.125</v>
      </c>
      <c r="H80" s="186"/>
      <c r="I80" s="215">
        <f t="shared" ref="I80" si="73">I79/$C79*100</f>
        <v>35.9375</v>
      </c>
      <c r="J80" s="205"/>
      <c r="K80" s="205"/>
      <c r="L80" s="186"/>
      <c r="M80" s="186"/>
      <c r="N80" s="186"/>
      <c r="O80" s="186"/>
      <c r="P80" s="186"/>
      <c r="Q80" s="186"/>
      <c r="R80" s="186"/>
      <c r="S80" s="186"/>
      <c r="T80" s="186"/>
    </row>
    <row r="81" spans="1:12" ht="15" customHeight="1" x14ac:dyDescent="0.15">
      <c r="A81" s="55"/>
      <c r="B81" s="1"/>
      <c r="C81" s="55"/>
      <c r="D81" s="55"/>
      <c r="E81" s="55"/>
      <c r="F81" s="55"/>
      <c r="G81" s="55"/>
      <c r="H81" s="55"/>
      <c r="I81" s="55"/>
      <c r="J81" s="55"/>
      <c r="K81" s="55"/>
      <c r="L81" s="55"/>
    </row>
    <row r="82" spans="1:12" ht="15" customHeight="1" x14ac:dyDescent="0.15">
      <c r="A82" s="55"/>
      <c r="B82" s="1"/>
      <c r="C82" s="55"/>
      <c r="D82" s="55"/>
      <c r="E82" s="55"/>
      <c r="F82" s="55"/>
      <c r="G82" s="55"/>
      <c r="H82" s="55"/>
      <c r="I82" s="55"/>
      <c r="J82" s="55"/>
      <c r="K82" s="55"/>
      <c r="L82" s="55"/>
    </row>
    <row r="83" spans="1:12" ht="15" customHeight="1" x14ac:dyDescent="0.15">
      <c r="A83" s="55"/>
      <c r="B83" s="1"/>
      <c r="C83" s="55"/>
      <c r="D83" s="55"/>
      <c r="E83" s="55"/>
      <c r="F83" s="55"/>
      <c r="G83" s="55"/>
      <c r="H83" s="55"/>
      <c r="I83" s="55"/>
      <c r="J83" s="55"/>
      <c r="K83" s="55"/>
      <c r="L83" s="55"/>
    </row>
    <row r="84" spans="1:12" ht="15" customHeight="1" x14ac:dyDescent="0.15">
      <c r="A84" s="55"/>
      <c r="B84" s="1"/>
      <c r="C84" s="55"/>
      <c r="D84" s="55"/>
      <c r="E84" s="55"/>
      <c r="F84" s="55"/>
      <c r="G84" s="55"/>
      <c r="H84" s="55"/>
      <c r="I84" s="55"/>
      <c r="J84" s="55"/>
      <c r="K84" s="55"/>
      <c r="L84" s="55"/>
    </row>
    <row r="85" spans="1:12" ht="15" customHeight="1" x14ac:dyDescent="0.15">
      <c r="A85" s="55"/>
      <c r="B85" s="1"/>
      <c r="C85" s="55"/>
      <c r="D85" s="55"/>
      <c r="E85" s="55"/>
      <c r="F85" s="55"/>
      <c r="G85" s="55"/>
      <c r="H85" s="55"/>
      <c r="I85" s="55"/>
      <c r="J85" s="55"/>
      <c r="K85" s="55"/>
      <c r="L85" s="55"/>
    </row>
    <row r="86" spans="1:12" ht="15" customHeight="1" x14ac:dyDescent="0.15">
      <c r="A86" s="55"/>
      <c r="B86" s="1"/>
      <c r="C86" s="55"/>
      <c r="D86" s="55"/>
      <c r="E86" s="55"/>
      <c r="F86" s="55"/>
      <c r="G86" s="55"/>
      <c r="H86" s="55"/>
      <c r="I86" s="55"/>
      <c r="J86" s="55"/>
      <c r="K86" s="55"/>
      <c r="L86" s="55"/>
    </row>
    <row r="87" spans="1:12" ht="15" customHeight="1" x14ac:dyDescent="0.15">
      <c r="A87" s="55"/>
      <c r="B87" s="1"/>
      <c r="D87" s="55"/>
      <c r="E87" s="55"/>
      <c r="F87" s="55"/>
      <c r="G87" s="55"/>
      <c r="H87" s="55"/>
      <c r="I87" s="55"/>
      <c r="J87" s="55"/>
      <c r="K87" s="55"/>
      <c r="L87" s="55"/>
    </row>
    <row r="88" spans="1:12" ht="15" customHeight="1" x14ac:dyDescent="0.15">
      <c r="A88" s="55"/>
      <c r="B88" s="1"/>
      <c r="D88" s="55"/>
      <c r="E88" s="55"/>
      <c r="F88" s="55"/>
      <c r="G88" s="55"/>
      <c r="H88" s="55"/>
      <c r="I88" s="55"/>
      <c r="J88" s="55"/>
      <c r="K88" s="55"/>
      <c r="L88" s="55"/>
    </row>
    <row r="89" spans="1:12" ht="15" customHeight="1" x14ac:dyDescent="0.15">
      <c r="A89" s="55"/>
      <c r="B89" s="1"/>
      <c r="D89" s="55"/>
      <c r="E89" s="55"/>
      <c r="F89" s="55"/>
      <c r="G89" s="55"/>
      <c r="H89" s="55"/>
      <c r="I89" s="55"/>
      <c r="J89" s="55"/>
      <c r="K89" s="55"/>
      <c r="L89" s="55"/>
    </row>
    <row r="90" spans="1:12" ht="15" customHeight="1" x14ac:dyDescent="0.15">
      <c r="A90" s="55"/>
      <c r="B90" s="1"/>
      <c r="D90" s="55"/>
      <c r="E90" s="55"/>
      <c r="F90" s="55"/>
      <c r="G90" s="55"/>
      <c r="H90" s="55"/>
      <c r="I90" s="55"/>
      <c r="J90" s="55"/>
      <c r="K90" s="55"/>
      <c r="L90" s="55"/>
    </row>
    <row r="91" spans="1:12" ht="15" customHeight="1" x14ac:dyDescent="0.15">
      <c r="A91" s="55"/>
      <c r="B91" s="1"/>
      <c r="D91" s="55"/>
      <c r="E91" s="55"/>
      <c r="F91" s="55"/>
      <c r="G91" s="55"/>
      <c r="H91" s="55"/>
      <c r="I91" s="55"/>
      <c r="J91" s="55"/>
      <c r="K91" s="55"/>
      <c r="L91" s="55"/>
    </row>
    <row r="92" spans="1:12" ht="15" customHeight="1" x14ac:dyDescent="0.15">
      <c r="A92" s="55"/>
      <c r="B92" s="1"/>
      <c r="D92" s="55"/>
      <c r="E92" s="55"/>
      <c r="F92" s="55"/>
      <c r="G92" s="55"/>
      <c r="H92" s="55"/>
      <c r="I92" s="55"/>
      <c r="J92" s="55"/>
      <c r="K92" s="55"/>
      <c r="L92" s="55"/>
    </row>
    <row r="93" spans="1:12" ht="15" customHeight="1" x14ac:dyDescent="0.15">
      <c r="A93" s="55"/>
      <c r="B93" s="1"/>
      <c r="D93" s="55"/>
      <c r="E93" s="55"/>
      <c r="F93" s="55"/>
      <c r="G93" s="55"/>
      <c r="H93" s="55"/>
      <c r="I93" s="55"/>
      <c r="J93" s="55"/>
      <c r="K93" s="55"/>
      <c r="L93" s="55"/>
    </row>
    <row r="94" spans="1:12" ht="15" customHeight="1" x14ac:dyDescent="0.15">
      <c r="A94" s="55"/>
      <c r="B94" s="1"/>
      <c r="D94" s="55"/>
      <c r="E94" s="55"/>
      <c r="F94" s="55"/>
      <c r="G94" s="55"/>
      <c r="H94" s="55"/>
      <c r="I94" s="55"/>
      <c r="J94" s="55"/>
      <c r="K94" s="55"/>
      <c r="L94" s="55"/>
    </row>
    <row r="95" spans="1:12" ht="15" customHeight="1" x14ac:dyDescent="0.15"/>
    <row r="96" spans="1:12" ht="15" customHeight="1" x14ac:dyDescent="0.15"/>
    <row r="97" spans="1:12" ht="15" customHeight="1" x14ac:dyDescent="0.15"/>
    <row r="98" spans="1:12" ht="15" customHeight="1" x14ac:dyDescent="0.15"/>
    <row r="99" spans="1:12" ht="15" customHeight="1" x14ac:dyDescent="0.15"/>
    <row r="100" spans="1:12" ht="15" customHeight="1" x14ac:dyDescent="0.15"/>
    <row r="101" spans="1:12" s="57" customFormat="1" ht="15" customHeight="1" x14ac:dyDescent="0.15">
      <c r="A101" s="1"/>
      <c r="B101" s="2"/>
      <c r="C101" s="3"/>
      <c r="D101" s="2"/>
      <c r="E101" s="2"/>
      <c r="F101" s="2"/>
      <c r="G101" s="2"/>
      <c r="H101" s="2"/>
      <c r="I101" s="2"/>
      <c r="J101" s="2"/>
      <c r="K101" s="2"/>
      <c r="L101" s="2"/>
    </row>
    <row r="102" spans="1:12" s="57" customFormat="1" ht="15" customHeight="1" x14ac:dyDescent="0.15">
      <c r="A102" s="1"/>
      <c r="B102" s="2"/>
      <c r="C102" s="3"/>
      <c r="D102" s="2"/>
      <c r="E102" s="2"/>
      <c r="F102" s="2"/>
      <c r="G102" s="2"/>
      <c r="H102" s="2"/>
      <c r="I102" s="2"/>
      <c r="J102" s="2"/>
      <c r="K102" s="2"/>
      <c r="L102" s="2"/>
    </row>
    <row r="103" spans="1:12" s="57" customFormat="1" ht="15" customHeight="1" x14ac:dyDescent="0.15">
      <c r="A103" s="1"/>
      <c r="B103" s="2"/>
      <c r="C103" s="3"/>
      <c r="D103" s="2"/>
      <c r="E103" s="2"/>
      <c r="F103" s="2"/>
      <c r="G103" s="2"/>
      <c r="H103" s="2"/>
      <c r="I103" s="2"/>
      <c r="J103" s="2"/>
      <c r="K103" s="2"/>
      <c r="L103" s="2"/>
    </row>
    <row r="104" spans="1:12" s="57" customFormat="1" ht="15" customHeight="1" x14ac:dyDescent="0.15">
      <c r="A104" s="1"/>
      <c r="B104" s="2"/>
      <c r="C104" s="3"/>
      <c r="D104" s="2"/>
      <c r="E104" s="2"/>
      <c r="F104" s="2"/>
      <c r="G104" s="2"/>
      <c r="H104" s="2"/>
      <c r="I104" s="2"/>
      <c r="J104" s="2"/>
      <c r="K104" s="2"/>
      <c r="L104" s="2"/>
    </row>
    <row r="105" spans="1:12" s="57" customFormat="1" ht="15" customHeight="1" x14ac:dyDescent="0.15">
      <c r="A105" s="1"/>
      <c r="B105" s="2"/>
      <c r="C105" s="3"/>
      <c r="D105" s="2"/>
      <c r="E105" s="2"/>
      <c r="F105" s="2"/>
      <c r="G105" s="2"/>
      <c r="H105" s="2"/>
      <c r="I105" s="2"/>
      <c r="J105" s="2"/>
      <c r="K105" s="2"/>
      <c r="L105" s="2"/>
    </row>
    <row r="106" spans="1:12" s="57" customFormat="1" ht="15" customHeight="1" x14ac:dyDescent="0.15">
      <c r="A106" s="1"/>
      <c r="B106" s="2"/>
      <c r="C106" s="3"/>
      <c r="D106" s="2"/>
      <c r="E106" s="2"/>
      <c r="F106" s="2"/>
      <c r="G106" s="2"/>
      <c r="H106" s="2"/>
      <c r="I106" s="2"/>
      <c r="J106" s="2"/>
      <c r="K106" s="2"/>
      <c r="L106" s="2"/>
    </row>
    <row r="107" spans="1:12" s="57" customFormat="1" ht="15" customHeight="1" x14ac:dyDescent="0.15">
      <c r="A107" s="1"/>
      <c r="B107" s="2"/>
      <c r="C107" s="3"/>
      <c r="D107" s="2"/>
      <c r="E107" s="2"/>
      <c r="F107" s="2"/>
      <c r="G107" s="2"/>
      <c r="H107" s="2"/>
      <c r="I107" s="2"/>
      <c r="J107" s="2"/>
      <c r="K107" s="2"/>
      <c r="L107" s="2"/>
    </row>
    <row r="108" spans="1:12" s="57" customFormat="1" ht="15" customHeight="1" x14ac:dyDescent="0.15">
      <c r="A108" s="1"/>
      <c r="B108" s="2"/>
      <c r="C108" s="3"/>
      <c r="D108" s="2"/>
      <c r="E108" s="2"/>
      <c r="F108" s="2"/>
      <c r="G108" s="2"/>
      <c r="H108" s="2"/>
      <c r="I108" s="2"/>
      <c r="J108" s="2"/>
      <c r="K108" s="2"/>
      <c r="L108" s="2"/>
    </row>
    <row r="109" spans="1:12" s="57" customFormat="1" ht="15" customHeight="1" x14ac:dyDescent="0.15">
      <c r="A109" s="1"/>
      <c r="B109" s="2"/>
      <c r="C109" s="3"/>
      <c r="D109" s="2"/>
      <c r="E109" s="2"/>
      <c r="F109" s="2"/>
      <c r="G109" s="2"/>
      <c r="H109" s="2"/>
      <c r="I109" s="2"/>
      <c r="J109" s="2"/>
      <c r="K109" s="2"/>
      <c r="L109" s="2"/>
    </row>
    <row r="110" spans="1:12" s="57" customFormat="1" ht="15" customHeight="1" x14ac:dyDescent="0.15">
      <c r="A110" s="1"/>
      <c r="B110" s="2"/>
      <c r="C110" s="3"/>
      <c r="D110" s="2"/>
      <c r="E110" s="2"/>
      <c r="F110" s="2"/>
      <c r="G110" s="2"/>
      <c r="H110" s="2"/>
      <c r="I110" s="2"/>
      <c r="J110" s="2"/>
      <c r="K110" s="2"/>
      <c r="L110" s="2"/>
    </row>
    <row r="111" spans="1:12" s="57" customFormat="1" ht="15" customHeight="1" x14ac:dyDescent="0.15">
      <c r="A111" s="1"/>
      <c r="B111" s="2"/>
      <c r="C111" s="3"/>
      <c r="D111" s="2"/>
      <c r="E111" s="2"/>
      <c r="F111" s="2"/>
      <c r="G111" s="2"/>
      <c r="H111" s="2"/>
      <c r="I111" s="2"/>
      <c r="J111" s="2"/>
      <c r="K111" s="2"/>
      <c r="L111" s="2"/>
    </row>
    <row r="112" spans="1:12" s="57" customFormat="1" ht="15" customHeight="1" x14ac:dyDescent="0.15">
      <c r="A112" s="1"/>
      <c r="B112" s="2"/>
      <c r="C112" s="3"/>
      <c r="D112" s="2"/>
      <c r="E112" s="2"/>
      <c r="F112" s="2"/>
      <c r="G112" s="2"/>
      <c r="H112" s="2"/>
      <c r="I112" s="2"/>
      <c r="J112" s="2"/>
      <c r="K112" s="2"/>
      <c r="L112" s="2"/>
    </row>
    <row r="113" spans="1:12" s="57" customFormat="1" ht="15" customHeight="1" x14ac:dyDescent="0.15">
      <c r="A113" s="1"/>
      <c r="B113" s="2"/>
      <c r="C113" s="3"/>
      <c r="D113" s="2"/>
      <c r="E113" s="2"/>
      <c r="F113" s="2"/>
      <c r="G113" s="2"/>
      <c r="H113" s="2"/>
      <c r="I113" s="2"/>
      <c r="J113" s="2"/>
      <c r="K113" s="2"/>
      <c r="L113" s="2"/>
    </row>
    <row r="114" spans="1:12" s="57" customFormat="1" ht="15" customHeight="1" x14ac:dyDescent="0.15">
      <c r="A114" s="1"/>
      <c r="B114" s="2"/>
      <c r="C114" s="3"/>
      <c r="D114" s="2"/>
      <c r="E114" s="2"/>
      <c r="F114" s="2"/>
      <c r="G114" s="2"/>
      <c r="H114" s="2"/>
      <c r="I114" s="2"/>
      <c r="J114" s="2"/>
      <c r="K114" s="2"/>
      <c r="L114" s="2"/>
    </row>
    <row r="115" spans="1:12" s="57" customFormat="1" ht="15" customHeight="1" x14ac:dyDescent="0.15">
      <c r="A115" s="1"/>
      <c r="B115" s="2"/>
      <c r="C115" s="3"/>
      <c r="D115" s="2"/>
      <c r="E115" s="2"/>
      <c r="F115" s="2"/>
      <c r="G115" s="2"/>
      <c r="H115" s="2"/>
      <c r="I115" s="2"/>
      <c r="J115" s="2"/>
      <c r="K115" s="2"/>
      <c r="L115" s="2"/>
    </row>
    <row r="116" spans="1:12" s="57" customFormat="1" ht="15" customHeight="1" x14ac:dyDescent="0.15">
      <c r="A116" s="1"/>
      <c r="B116" s="2"/>
      <c r="C116" s="3"/>
      <c r="D116" s="2"/>
      <c r="E116" s="2"/>
      <c r="F116" s="2"/>
      <c r="G116" s="2"/>
      <c r="H116" s="2"/>
      <c r="I116" s="2"/>
      <c r="J116" s="2"/>
      <c r="K116" s="2"/>
      <c r="L116" s="2"/>
    </row>
    <row r="117" spans="1:12" s="57" customFormat="1" ht="15" customHeight="1" x14ac:dyDescent="0.15">
      <c r="A117" s="1"/>
      <c r="B117" s="2"/>
      <c r="C117" s="3"/>
      <c r="D117" s="2"/>
      <c r="E117" s="2"/>
      <c r="F117" s="2"/>
      <c r="G117" s="2"/>
      <c r="H117" s="2"/>
      <c r="I117" s="2"/>
      <c r="J117" s="2"/>
      <c r="K117" s="2"/>
      <c r="L117" s="2"/>
    </row>
    <row r="118" spans="1:12" s="57" customFormat="1" ht="15" customHeight="1" x14ac:dyDescent="0.15">
      <c r="A118" s="1"/>
      <c r="B118" s="2"/>
      <c r="C118" s="3"/>
      <c r="D118" s="2"/>
      <c r="E118" s="2"/>
      <c r="F118" s="2"/>
      <c r="G118" s="2"/>
      <c r="H118" s="2"/>
      <c r="I118" s="2"/>
      <c r="J118" s="2"/>
      <c r="K118" s="2"/>
      <c r="L118" s="2"/>
    </row>
    <row r="119" spans="1:12" s="57" customFormat="1" ht="15" customHeight="1" x14ac:dyDescent="0.15">
      <c r="A119" s="1"/>
      <c r="B119" s="2"/>
      <c r="C119" s="3"/>
      <c r="D119" s="2"/>
      <c r="E119" s="2"/>
      <c r="F119" s="2"/>
      <c r="G119" s="2"/>
      <c r="H119" s="2"/>
      <c r="I119" s="2"/>
      <c r="J119" s="2"/>
      <c r="K119" s="2"/>
      <c r="L119" s="2"/>
    </row>
    <row r="120" spans="1:12" s="57" customFormat="1" ht="15" customHeight="1" x14ac:dyDescent="0.15">
      <c r="A120" s="1"/>
      <c r="B120" s="2"/>
      <c r="C120" s="3"/>
      <c r="D120" s="2"/>
      <c r="E120" s="2"/>
      <c r="F120" s="2"/>
      <c r="G120" s="2"/>
      <c r="H120" s="2"/>
      <c r="I120" s="2"/>
      <c r="J120" s="2"/>
      <c r="K120" s="2"/>
      <c r="L120" s="2"/>
    </row>
    <row r="121" spans="1:12" s="57" customFormat="1" ht="15" customHeight="1" x14ac:dyDescent="0.15">
      <c r="A121" s="1"/>
      <c r="B121" s="2"/>
      <c r="C121" s="3"/>
      <c r="D121" s="2"/>
      <c r="E121" s="2"/>
      <c r="F121" s="2"/>
      <c r="G121" s="2"/>
      <c r="H121" s="2"/>
      <c r="I121" s="2"/>
      <c r="J121" s="2"/>
      <c r="K121" s="2"/>
      <c r="L121" s="2"/>
    </row>
    <row r="122" spans="1:12" s="57" customFormat="1" ht="15" customHeight="1" x14ac:dyDescent="0.15">
      <c r="A122" s="1"/>
      <c r="B122" s="2"/>
      <c r="C122" s="3"/>
      <c r="D122" s="2"/>
      <c r="E122" s="2"/>
      <c r="F122" s="2"/>
      <c r="G122" s="2"/>
      <c r="H122" s="2"/>
      <c r="I122" s="2"/>
      <c r="J122" s="2"/>
      <c r="K122" s="2"/>
      <c r="L122" s="2"/>
    </row>
    <row r="123" spans="1:12" s="57" customFormat="1" ht="15" customHeight="1" x14ac:dyDescent="0.15">
      <c r="A123" s="1"/>
      <c r="B123" s="2"/>
      <c r="C123" s="3"/>
      <c r="D123" s="2"/>
      <c r="E123" s="2"/>
      <c r="F123" s="2"/>
      <c r="G123" s="2"/>
      <c r="H123" s="2"/>
      <c r="I123" s="2"/>
      <c r="J123" s="2"/>
      <c r="K123" s="2"/>
      <c r="L123" s="2"/>
    </row>
    <row r="124" spans="1:12" s="57" customFormat="1" ht="15" customHeight="1" x14ac:dyDescent="0.15">
      <c r="A124" s="1"/>
      <c r="B124" s="2"/>
      <c r="C124" s="3"/>
      <c r="D124" s="2"/>
      <c r="E124" s="2"/>
      <c r="F124" s="2"/>
      <c r="G124" s="2"/>
      <c r="H124" s="2"/>
      <c r="I124" s="2"/>
      <c r="J124" s="2"/>
      <c r="K124" s="2"/>
      <c r="L124" s="2"/>
    </row>
    <row r="125" spans="1:12" s="57" customFormat="1" ht="15" customHeight="1" x14ac:dyDescent="0.15">
      <c r="A125" s="1"/>
      <c r="B125" s="2"/>
      <c r="C125" s="3"/>
      <c r="D125" s="2"/>
      <c r="E125" s="2"/>
      <c r="F125" s="2"/>
      <c r="G125" s="2"/>
      <c r="H125" s="2"/>
      <c r="I125" s="2"/>
      <c r="J125" s="2"/>
      <c r="K125" s="2"/>
      <c r="L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2889C-489B-4CBA-810D-1F76EF9C9961}">
  <sheetPr>
    <tabColor rgb="FF92D05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O1" s="4"/>
      <c r="Q1" s="5" t="s">
        <v>547</v>
      </c>
    </row>
    <row r="2" spans="1:20" ht="45" customHeight="1" thickBot="1" x14ac:dyDescent="0.2">
      <c r="A2" s="6" t="s">
        <v>551</v>
      </c>
      <c r="B2" s="7"/>
      <c r="C2" s="7"/>
      <c r="D2" s="7"/>
      <c r="E2" s="7"/>
      <c r="F2" s="7"/>
      <c r="G2" s="7"/>
      <c r="H2" s="7"/>
      <c r="I2" s="7"/>
      <c r="J2" s="7"/>
      <c r="K2" s="7"/>
      <c r="L2" s="7"/>
      <c r="M2" s="7"/>
      <c r="N2" s="7"/>
      <c r="O2" s="7"/>
    </row>
    <row r="3" spans="1:20" ht="15" customHeight="1" x14ac:dyDescent="0.15">
      <c r="A3" s="9"/>
      <c r="B3" s="10"/>
      <c r="C3" s="128"/>
      <c r="D3" s="11">
        <v>1</v>
      </c>
      <c r="E3" s="12">
        <v>2</v>
      </c>
      <c r="F3" s="12">
        <v>3</v>
      </c>
      <c r="G3" s="12">
        <v>4</v>
      </c>
      <c r="H3" s="12">
        <v>5</v>
      </c>
      <c r="I3" s="12">
        <v>6</v>
      </c>
      <c r="J3" s="12">
        <v>7</v>
      </c>
      <c r="K3" s="12">
        <v>8</v>
      </c>
      <c r="L3" s="12">
        <v>9</v>
      </c>
      <c r="M3" s="12">
        <v>10</v>
      </c>
      <c r="N3" s="12">
        <v>11</v>
      </c>
      <c r="O3" s="13"/>
    </row>
    <row r="4" spans="1:20" ht="144.9" customHeight="1" thickBot="1" x14ac:dyDescent="0.2">
      <c r="A4" s="16"/>
      <c r="B4" s="17"/>
      <c r="C4" s="18" t="s">
        <v>2</v>
      </c>
      <c r="D4" s="19" t="s">
        <v>552</v>
      </c>
      <c r="E4" s="20" t="s">
        <v>553</v>
      </c>
      <c r="F4" s="20" t="s">
        <v>554</v>
      </c>
      <c r="G4" s="20" t="s">
        <v>555</v>
      </c>
      <c r="H4" s="20" t="s">
        <v>556</v>
      </c>
      <c r="I4" s="20" t="s">
        <v>557</v>
      </c>
      <c r="J4" s="20" t="s">
        <v>558</v>
      </c>
      <c r="K4" s="130" t="s">
        <v>559</v>
      </c>
      <c r="L4" s="130" t="s">
        <v>560</v>
      </c>
      <c r="M4" s="130" t="s">
        <v>115</v>
      </c>
      <c r="N4" s="130" t="s">
        <v>561</v>
      </c>
      <c r="O4" s="21" t="s">
        <v>103</v>
      </c>
    </row>
    <row r="5" spans="1:20" s="33" customFormat="1" ht="13.5" customHeight="1" x14ac:dyDescent="0.15">
      <c r="A5" s="25" t="s">
        <v>11</v>
      </c>
      <c r="B5" s="26"/>
      <c r="C5" s="156">
        <v>2483</v>
      </c>
      <c r="D5" s="27">
        <v>1136</v>
      </c>
      <c r="E5" s="28">
        <v>362</v>
      </c>
      <c r="F5" s="28">
        <v>602</v>
      </c>
      <c r="G5" s="28">
        <v>599</v>
      </c>
      <c r="H5" s="28">
        <v>729</v>
      </c>
      <c r="I5" s="28">
        <v>827</v>
      </c>
      <c r="J5" s="28">
        <v>591</v>
      </c>
      <c r="K5" s="131">
        <v>309</v>
      </c>
      <c r="L5" s="131">
        <v>858</v>
      </c>
      <c r="M5" s="131">
        <v>128</v>
      </c>
      <c r="N5" s="131">
        <v>279</v>
      </c>
      <c r="O5" s="29">
        <v>57</v>
      </c>
    </row>
    <row r="6" spans="1:20" ht="13.5" customHeight="1" thickBot="1" x14ac:dyDescent="0.2">
      <c r="A6" s="34"/>
      <c r="B6" s="35"/>
      <c r="C6" s="157"/>
      <c r="D6" s="145">
        <v>45.751107531212241</v>
      </c>
      <c r="E6" s="192">
        <v>14.579138139347563</v>
      </c>
      <c r="F6" s="192">
        <v>24.244865082561418</v>
      </c>
      <c r="G6" s="192">
        <v>24.124043495771243</v>
      </c>
      <c r="H6" s="192">
        <v>29.359645590012086</v>
      </c>
      <c r="I6" s="192">
        <v>33.306484091824409</v>
      </c>
      <c r="J6" s="192">
        <v>23.801852597664116</v>
      </c>
      <c r="K6" s="198">
        <v>12.444623439387838</v>
      </c>
      <c r="L6" s="198">
        <v>34.554973821989527</v>
      </c>
      <c r="M6" s="198">
        <v>5.1550543697140556</v>
      </c>
      <c r="N6" s="198">
        <v>11.236407571486104</v>
      </c>
      <c r="O6" s="146">
        <v>2.2956101490132901</v>
      </c>
      <c r="P6" s="186"/>
      <c r="Q6" s="186"/>
      <c r="R6" s="186"/>
      <c r="S6" s="186"/>
      <c r="T6" s="186"/>
    </row>
    <row r="7" spans="1:20" s="33" customFormat="1" ht="13.5" customHeight="1" x14ac:dyDescent="0.15">
      <c r="A7" s="238" t="s">
        <v>12</v>
      </c>
      <c r="B7" s="37" t="s">
        <v>13</v>
      </c>
      <c r="C7" s="155">
        <v>1202</v>
      </c>
      <c r="D7" s="39">
        <v>508</v>
      </c>
      <c r="E7" s="40">
        <v>192</v>
      </c>
      <c r="F7" s="40">
        <v>293</v>
      </c>
      <c r="G7" s="40">
        <v>279</v>
      </c>
      <c r="H7" s="40">
        <v>321</v>
      </c>
      <c r="I7" s="40">
        <v>391</v>
      </c>
      <c r="J7" s="40">
        <v>263</v>
      </c>
      <c r="K7" s="37">
        <v>147</v>
      </c>
      <c r="L7" s="37">
        <v>409</v>
      </c>
      <c r="M7" s="37">
        <v>76</v>
      </c>
      <c r="N7" s="37">
        <v>145</v>
      </c>
      <c r="O7" s="41">
        <v>25</v>
      </c>
    </row>
    <row r="8" spans="1:20" ht="13.5" customHeight="1" x14ac:dyDescent="0.15">
      <c r="A8" s="239"/>
      <c r="B8" s="43"/>
      <c r="C8" s="158"/>
      <c r="D8" s="142">
        <v>42.262895174708817</v>
      </c>
      <c r="E8" s="152">
        <v>15.973377703826955</v>
      </c>
      <c r="F8" s="152">
        <v>24.376039933444261</v>
      </c>
      <c r="G8" s="152">
        <v>23.211314475873543</v>
      </c>
      <c r="H8" s="152">
        <v>26.70549084858569</v>
      </c>
      <c r="I8" s="152">
        <v>32.529118136439266</v>
      </c>
      <c r="J8" s="152">
        <v>21.880199667221298</v>
      </c>
      <c r="K8" s="209">
        <v>12.229617304492512</v>
      </c>
      <c r="L8" s="209">
        <v>34.026622296173045</v>
      </c>
      <c r="M8" s="209">
        <v>6.3227953410981694</v>
      </c>
      <c r="N8" s="209">
        <v>12.063227953410982</v>
      </c>
      <c r="O8" s="147">
        <v>2.0798668885191347</v>
      </c>
      <c r="P8" s="186"/>
      <c r="Q8" s="186"/>
      <c r="R8" s="186"/>
      <c r="S8" s="186"/>
      <c r="T8" s="186"/>
    </row>
    <row r="9" spans="1:20" s="33" customFormat="1" ht="13.5" customHeight="1" x14ac:dyDescent="0.15">
      <c r="A9" s="239"/>
      <c r="B9" s="44" t="s">
        <v>14</v>
      </c>
      <c r="C9" s="156">
        <v>230</v>
      </c>
      <c r="D9" s="45">
        <v>95</v>
      </c>
      <c r="E9" s="46">
        <v>17</v>
      </c>
      <c r="F9" s="46">
        <v>34</v>
      </c>
      <c r="G9" s="46">
        <v>50</v>
      </c>
      <c r="H9" s="46">
        <v>54</v>
      </c>
      <c r="I9" s="46">
        <v>67</v>
      </c>
      <c r="J9" s="46">
        <v>53</v>
      </c>
      <c r="K9" s="44">
        <v>11</v>
      </c>
      <c r="L9" s="44">
        <v>85</v>
      </c>
      <c r="M9" s="44">
        <v>13</v>
      </c>
      <c r="N9" s="44">
        <v>25</v>
      </c>
      <c r="O9" s="47">
        <v>6</v>
      </c>
    </row>
    <row r="10" spans="1:20" ht="13.5" customHeight="1" x14ac:dyDescent="0.15">
      <c r="A10" s="239"/>
      <c r="B10" s="43"/>
      <c r="C10" s="158"/>
      <c r="D10" s="142">
        <v>41.304347826086953</v>
      </c>
      <c r="E10" s="152">
        <v>7.3913043478260869</v>
      </c>
      <c r="F10" s="152">
        <v>14.782608695652174</v>
      </c>
      <c r="G10" s="152">
        <v>21.739130434782609</v>
      </c>
      <c r="H10" s="152">
        <v>23.478260869565219</v>
      </c>
      <c r="I10" s="152">
        <v>29.130434782608695</v>
      </c>
      <c r="J10" s="152">
        <v>23.043478260869566</v>
      </c>
      <c r="K10" s="209">
        <v>4.7826086956521738</v>
      </c>
      <c r="L10" s="209">
        <v>36.95652173913043</v>
      </c>
      <c r="M10" s="209">
        <v>5.6521739130434785</v>
      </c>
      <c r="N10" s="209">
        <v>10.869565217391305</v>
      </c>
      <c r="O10" s="147">
        <v>2.6086956521739131</v>
      </c>
      <c r="P10" s="186"/>
      <c r="Q10" s="186"/>
      <c r="R10" s="186"/>
      <c r="S10" s="186"/>
      <c r="T10" s="186"/>
    </row>
    <row r="11" spans="1:20" s="33" customFormat="1" ht="13.5" customHeight="1" x14ac:dyDescent="0.15">
      <c r="A11" s="239"/>
      <c r="B11" s="44" t="s">
        <v>15</v>
      </c>
      <c r="C11" s="156">
        <v>625</v>
      </c>
      <c r="D11" s="45">
        <v>261</v>
      </c>
      <c r="E11" s="46">
        <v>100</v>
      </c>
      <c r="F11" s="46">
        <v>134</v>
      </c>
      <c r="G11" s="46">
        <v>136</v>
      </c>
      <c r="H11" s="46">
        <v>170</v>
      </c>
      <c r="I11" s="46">
        <v>113</v>
      </c>
      <c r="J11" s="46">
        <v>146</v>
      </c>
      <c r="K11" s="44">
        <v>85</v>
      </c>
      <c r="L11" s="44">
        <v>207</v>
      </c>
      <c r="M11" s="44">
        <v>25</v>
      </c>
      <c r="N11" s="44">
        <v>91</v>
      </c>
      <c r="O11" s="47">
        <v>16</v>
      </c>
    </row>
    <row r="12" spans="1:20" ht="13.5" customHeight="1" x14ac:dyDescent="0.15">
      <c r="A12" s="239"/>
      <c r="B12" s="43"/>
      <c r="C12" s="158"/>
      <c r="D12" s="142">
        <v>41.760000000000005</v>
      </c>
      <c r="E12" s="152">
        <v>16</v>
      </c>
      <c r="F12" s="152">
        <v>21.44</v>
      </c>
      <c r="G12" s="152">
        <v>21.759999999999998</v>
      </c>
      <c r="H12" s="152">
        <v>27.200000000000003</v>
      </c>
      <c r="I12" s="152">
        <v>18.079999999999998</v>
      </c>
      <c r="J12" s="152">
        <v>23.36</v>
      </c>
      <c r="K12" s="209">
        <v>13.600000000000001</v>
      </c>
      <c r="L12" s="209">
        <v>33.119999999999997</v>
      </c>
      <c r="M12" s="209">
        <v>4</v>
      </c>
      <c r="N12" s="209">
        <v>14.56</v>
      </c>
      <c r="O12" s="147">
        <v>2.56</v>
      </c>
      <c r="P12" s="186"/>
      <c r="Q12" s="186"/>
      <c r="R12" s="186"/>
      <c r="S12" s="186"/>
      <c r="T12" s="186"/>
    </row>
    <row r="13" spans="1:20" s="33" customFormat="1" ht="13.5" customHeight="1" x14ac:dyDescent="0.15">
      <c r="A13" s="239"/>
      <c r="B13" s="44" t="s">
        <v>16</v>
      </c>
      <c r="C13" s="156">
        <v>173</v>
      </c>
      <c r="D13" s="45">
        <v>99</v>
      </c>
      <c r="E13" s="46">
        <v>23</v>
      </c>
      <c r="F13" s="46">
        <v>44</v>
      </c>
      <c r="G13" s="46">
        <v>55</v>
      </c>
      <c r="H13" s="46">
        <v>72</v>
      </c>
      <c r="I13" s="46">
        <v>85</v>
      </c>
      <c r="J13" s="46">
        <v>56</v>
      </c>
      <c r="K13" s="44">
        <v>20</v>
      </c>
      <c r="L13" s="44">
        <v>64</v>
      </c>
      <c r="M13" s="44">
        <v>1</v>
      </c>
      <c r="N13" s="44">
        <v>12</v>
      </c>
      <c r="O13" s="47">
        <v>4</v>
      </c>
    </row>
    <row r="14" spans="1:20" ht="13.5" customHeight="1" x14ac:dyDescent="0.15">
      <c r="A14" s="239"/>
      <c r="B14" s="43"/>
      <c r="C14" s="158"/>
      <c r="D14" s="142">
        <v>57.225433526011557</v>
      </c>
      <c r="E14" s="152">
        <v>13.294797687861271</v>
      </c>
      <c r="F14" s="152">
        <v>25.433526011560691</v>
      </c>
      <c r="G14" s="152">
        <v>31.79190751445087</v>
      </c>
      <c r="H14" s="152">
        <v>41.618497109826592</v>
      </c>
      <c r="I14" s="152">
        <v>49.132947976878611</v>
      </c>
      <c r="J14" s="152">
        <v>32.369942196531795</v>
      </c>
      <c r="K14" s="209">
        <v>11.560693641618498</v>
      </c>
      <c r="L14" s="209">
        <v>36.994219653179186</v>
      </c>
      <c r="M14" s="209">
        <v>0.57803468208092479</v>
      </c>
      <c r="N14" s="209">
        <v>6.9364161849710975</v>
      </c>
      <c r="O14" s="147">
        <v>2.3121387283236992</v>
      </c>
      <c r="P14" s="186"/>
      <c r="Q14" s="186"/>
      <c r="R14" s="186"/>
      <c r="S14" s="186"/>
      <c r="T14" s="186"/>
    </row>
    <row r="15" spans="1:20" s="33" customFormat="1" ht="13.5" customHeight="1" x14ac:dyDescent="0.15">
      <c r="A15" s="239"/>
      <c r="B15" s="44" t="s">
        <v>17</v>
      </c>
      <c r="C15" s="156">
        <v>173</v>
      </c>
      <c r="D15" s="45">
        <v>114</v>
      </c>
      <c r="E15" s="46">
        <v>14</v>
      </c>
      <c r="F15" s="46">
        <v>63</v>
      </c>
      <c r="G15" s="46">
        <v>51</v>
      </c>
      <c r="H15" s="46">
        <v>84</v>
      </c>
      <c r="I15" s="46">
        <v>116</v>
      </c>
      <c r="J15" s="46">
        <v>52</v>
      </c>
      <c r="K15" s="44">
        <v>35</v>
      </c>
      <c r="L15" s="44">
        <v>67</v>
      </c>
      <c r="M15" s="44">
        <v>9</v>
      </c>
      <c r="N15" s="44">
        <v>4</v>
      </c>
      <c r="O15" s="47">
        <v>4</v>
      </c>
    </row>
    <row r="16" spans="1:20" ht="13.5" customHeight="1" x14ac:dyDescent="0.15">
      <c r="A16" s="239"/>
      <c r="B16" s="43"/>
      <c r="C16" s="158"/>
      <c r="D16" s="142">
        <v>65.895953757225428</v>
      </c>
      <c r="E16" s="152">
        <v>8.0924855491329488</v>
      </c>
      <c r="F16" s="152">
        <v>36.416184971098261</v>
      </c>
      <c r="G16" s="152">
        <v>29.47976878612717</v>
      </c>
      <c r="H16" s="152">
        <v>48.554913294797686</v>
      </c>
      <c r="I16" s="152">
        <v>67.052023121387279</v>
      </c>
      <c r="J16" s="152">
        <v>30.057803468208093</v>
      </c>
      <c r="K16" s="209">
        <v>20.23121387283237</v>
      </c>
      <c r="L16" s="209">
        <v>38.728323699421964</v>
      </c>
      <c r="M16" s="209">
        <v>5.202312138728324</v>
      </c>
      <c r="N16" s="209">
        <v>2.3121387283236992</v>
      </c>
      <c r="O16" s="147">
        <v>2.3121387283236992</v>
      </c>
      <c r="P16" s="186"/>
      <c r="Q16" s="186"/>
      <c r="R16" s="186"/>
      <c r="S16" s="186"/>
      <c r="T16" s="186"/>
    </row>
    <row r="17" spans="1:20" s="33" customFormat="1" ht="13.5" customHeight="1" x14ac:dyDescent="0.15">
      <c r="A17" s="239"/>
      <c r="B17" s="44" t="s">
        <v>18</v>
      </c>
      <c r="C17" s="156">
        <v>80</v>
      </c>
      <c r="D17" s="45">
        <v>59</v>
      </c>
      <c r="E17" s="46">
        <v>16</v>
      </c>
      <c r="F17" s="46">
        <v>34</v>
      </c>
      <c r="G17" s="46">
        <v>28</v>
      </c>
      <c r="H17" s="46">
        <v>28</v>
      </c>
      <c r="I17" s="46">
        <v>55</v>
      </c>
      <c r="J17" s="46">
        <v>21</v>
      </c>
      <c r="K17" s="44">
        <v>11</v>
      </c>
      <c r="L17" s="44">
        <v>26</v>
      </c>
      <c r="M17" s="44">
        <v>4</v>
      </c>
      <c r="N17" s="44">
        <v>2</v>
      </c>
      <c r="O17" s="47">
        <v>2</v>
      </c>
    </row>
    <row r="18" spans="1:20" ht="13.5" customHeight="1" thickBot="1" x14ac:dyDescent="0.2">
      <c r="A18" s="240"/>
      <c r="B18" s="49"/>
      <c r="C18" s="157"/>
      <c r="D18" s="149">
        <v>73.75</v>
      </c>
      <c r="E18" s="214">
        <v>20</v>
      </c>
      <c r="F18" s="214">
        <v>42.5</v>
      </c>
      <c r="G18" s="214">
        <v>35</v>
      </c>
      <c r="H18" s="214">
        <v>35</v>
      </c>
      <c r="I18" s="214">
        <v>68.75</v>
      </c>
      <c r="J18" s="214">
        <v>26.25</v>
      </c>
      <c r="K18" s="218">
        <v>13.750000000000002</v>
      </c>
      <c r="L18" s="218">
        <v>32.5</v>
      </c>
      <c r="M18" s="218">
        <v>5</v>
      </c>
      <c r="N18" s="218">
        <v>2.5</v>
      </c>
      <c r="O18" s="154">
        <v>2.5</v>
      </c>
      <c r="P18" s="186"/>
      <c r="Q18" s="186"/>
      <c r="R18" s="186"/>
      <c r="S18" s="186"/>
      <c r="T18" s="186"/>
    </row>
    <row r="19" spans="1:20" s="33" customFormat="1" ht="13.5" customHeight="1" x14ac:dyDescent="0.15">
      <c r="A19" s="238" t="s">
        <v>19</v>
      </c>
      <c r="B19" s="37" t="s">
        <v>20</v>
      </c>
      <c r="C19" s="155">
        <v>1001</v>
      </c>
      <c r="D19" s="39">
        <v>451</v>
      </c>
      <c r="E19" s="40">
        <v>172</v>
      </c>
      <c r="F19" s="40">
        <v>236</v>
      </c>
      <c r="G19" s="40">
        <v>240</v>
      </c>
      <c r="H19" s="40">
        <v>332</v>
      </c>
      <c r="I19" s="40">
        <v>318</v>
      </c>
      <c r="J19" s="40">
        <v>226</v>
      </c>
      <c r="K19" s="37">
        <v>129</v>
      </c>
      <c r="L19" s="37">
        <v>325</v>
      </c>
      <c r="M19" s="37">
        <v>50</v>
      </c>
      <c r="N19" s="37">
        <v>122</v>
      </c>
      <c r="O19" s="41">
        <v>16</v>
      </c>
    </row>
    <row r="20" spans="1:20" s="51" customFormat="1" ht="13.5" customHeight="1" x14ac:dyDescent="0.15">
      <c r="A20" s="239"/>
      <c r="B20" s="50"/>
      <c r="C20" s="158"/>
      <c r="D20" s="142">
        <v>45.054945054945058</v>
      </c>
      <c r="E20" s="152">
        <v>17.182817182817185</v>
      </c>
      <c r="F20" s="152">
        <v>23.576423576423579</v>
      </c>
      <c r="G20" s="152">
        <v>23.976023976023978</v>
      </c>
      <c r="H20" s="152">
        <v>33.166833166833165</v>
      </c>
      <c r="I20" s="152">
        <v>31.768231768231768</v>
      </c>
      <c r="J20" s="152">
        <v>22.577422577422578</v>
      </c>
      <c r="K20" s="209">
        <v>12.887112887112886</v>
      </c>
      <c r="L20" s="209">
        <v>32.467532467532465</v>
      </c>
      <c r="M20" s="209">
        <v>4.9950049950049955</v>
      </c>
      <c r="N20" s="209">
        <v>12.187812187812188</v>
      </c>
      <c r="O20" s="147">
        <v>1.5984015984015985</v>
      </c>
      <c r="P20" s="186"/>
      <c r="Q20" s="186"/>
      <c r="R20" s="186"/>
      <c r="S20" s="186"/>
      <c r="T20" s="186"/>
    </row>
    <row r="21" spans="1:20" s="33" customFormat="1" ht="13.5" customHeight="1" x14ac:dyDescent="0.15">
      <c r="A21" s="239"/>
      <c r="B21" s="44" t="s">
        <v>21</v>
      </c>
      <c r="C21" s="156">
        <v>1454</v>
      </c>
      <c r="D21" s="45">
        <v>674</v>
      </c>
      <c r="E21" s="46">
        <v>188</v>
      </c>
      <c r="F21" s="46">
        <v>360</v>
      </c>
      <c r="G21" s="46">
        <v>354</v>
      </c>
      <c r="H21" s="46">
        <v>390</v>
      </c>
      <c r="I21" s="46">
        <v>498</v>
      </c>
      <c r="J21" s="46">
        <v>358</v>
      </c>
      <c r="K21" s="44">
        <v>174</v>
      </c>
      <c r="L21" s="44">
        <v>524</v>
      </c>
      <c r="M21" s="44">
        <v>77</v>
      </c>
      <c r="N21" s="44">
        <v>155</v>
      </c>
      <c r="O21" s="47">
        <v>39</v>
      </c>
    </row>
    <row r="22" spans="1:20" s="51" customFormat="1" ht="13.5" customHeight="1" x14ac:dyDescent="0.15">
      <c r="A22" s="239"/>
      <c r="B22" s="50"/>
      <c r="C22" s="158"/>
      <c r="D22" s="142">
        <v>46.354883081155435</v>
      </c>
      <c r="E22" s="152">
        <v>12.929848693259974</v>
      </c>
      <c r="F22" s="152">
        <v>24.759284731774414</v>
      </c>
      <c r="G22" s="152">
        <v>24.346629986244842</v>
      </c>
      <c r="H22" s="152">
        <v>26.822558459422286</v>
      </c>
      <c r="I22" s="152">
        <v>34.25034387895461</v>
      </c>
      <c r="J22" s="152">
        <v>24.621733149931224</v>
      </c>
      <c r="K22" s="209">
        <v>11.966987620357635</v>
      </c>
      <c r="L22" s="209">
        <v>36.038514442916089</v>
      </c>
      <c r="M22" s="209">
        <v>5.2957359009628613</v>
      </c>
      <c r="N22" s="209">
        <v>10.660247592847318</v>
      </c>
      <c r="O22" s="147">
        <v>2.6822558459422283</v>
      </c>
      <c r="P22" s="186"/>
      <c r="Q22" s="186"/>
      <c r="R22" s="186"/>
      <c r="S22" s="186"/>
      <c r="T22" s="186"/>
    </row>
    <row r="23" spans="1:20" s="51" customFormat="1" ht="13.5" customHeight="1" x14ac:dyDescent="0.15">
      <c r="A23" s="239"/>
      <c r="B23" s="44" t="s">
        <v>75</v>
      </c>
      <c r="C23" s="156">
        <v>7</v>
      </c>
      <c r="D23" s="45">
        <v>4</v>
      </c>
      <c r="E23" s="46">
        <v>0</v>
      </c>
      <c r="F23" s="46">
        <v>1</v>
      </c>
      <c r="G23" s="46">
        <v>1</v>
      </c>
      <c r="H23" s="46">
        <v>2</v>
      </c>
      <c r="I23" s="46">
        <v>3</v>
      </c>
      <c r="J23" s="46">
        <v>1</v>
      </c>
      <c r="K23" s="44">
        <v>2</v>
      </c>
      <c r="L23" s="44">
        <v>3</v>
      </c>
      <c r="M23" s="44">
        <v>0</v>
      </c>
      <c r="N23" s="44">
        <v>1</v>
      </c>
      <c r="O23" s="47">
        <v>0</v>
      </c>
    </row>
    <row r="24" spans="1:20" s="51" customFormat="1" ht="13.5" customHeight="1" x14ac:dyDescent="0.15">
      <c r="A24" s="239"/>
      <c r="B24" s="50"/>
      <c r="C24" s="158"/>
      <c r="D24" s="142">
        <v>57.142857142857139</v>
      </c>
      <c r="E24" s="152">
        <v>0</v>
      </c>
      <c r="F24" s="152">
        <v>14.285714285714285</v>
      </c>
      <c r="G24" s="152">
        <v>14.285714285714285</v>
      </c>
      <c r="H24" s="152">
        <v>28.571428571428569</v>
      </c>
      <c r="I24" s="152">
        <v>42.857142857142854</v>
      </c>
      <c r="J24" s="152">
        <v>14.285714285714285</v>
      </c>
      <c r="K24" s="209">
        <v>28.571428571428569</v>
      </c>
      <c r="L24" s="209">
        <v>42.857142857142854</v>
      </c>
      <c r="M24" s="209">
        <v>0</v>
      </c>
      <c r="N24" s="209">
        <v>14.285714285714285</v>
      </c>
      <c r="O24" s="147">
        <v>0</v>
      </c>
      <c r="P24" s="186"/>
      <c r="Q24" s="186"/>
      <c r="R24" s="186"/>
      <c r="S24" s="186"/>
      <c r="T24" s="186"/>
    </row>
    <row r="25" spans="1:20" s="33" customFormat="1" ht="13.5" customHeight="1" x14ac:dyDescent="0.15">
      <c r="A25" s="239"/>
      <c r="B25" s="44" t="s">
        <v>8</v>
      </c>
      <c r="C25" s="156">
        <v>21</v>
      </c>
      <c r="D25" s="45">
        <v>7</v>
      </c>
      <c r="E25" s="46">
        <v>2</v>
      </c>
      <c r="F25" s="46">
        <v>5</v>
      </c>
      <c r="G25" s="46">
        <v>4</v>
      </c>
      <c r="H25" s="46">
        <v>5</v>
      </c>
      <c r="I25" s="46">
        <v>8</v>
      </c>
      <c r="J25" s="46">
        <v>6</v>
      </c>
      <c r="K25" s="44">
        <v>4</v>
      </c>
      <c r="L25" s="44">
        <v>6</v>
      </c>
      <c r="M25" s="44">
        <v>1</v>
      </c>
      <c r="N25" s="44">
        <v>1</v>
      </c>
      <c r="O25" s="47">
        <v>2</v>
      </c>
    </row>
    <row r="26" spans="1:20" s="51" customFormat="1" ht="13.5" customHeight="1" thickBot="1" x14ac:dyDescent="0.2">
      <c r="A26" s="240"/>
      <c r="B26" s="52"/>
      <c r="C26" s="157"/>
      <c r="D26" s="149">
        <v>33.333333333333329</v>
      </c>
      <c r="E26" s="214">
        <v>9.5238095238095237</v>
      </c>
      <c r="F26" s="214">
        <v>23.809523809523807</v>
      </c>
      <c r="G26" s="214">
        <v>19.047619047619047</v>
      </c>
      <c r="H26" s="214">
        <v>23.809523809523807</v>
      </c>
      <c r="I26" s="214">
        <v>38.095238095238095</v>
      </c>
      <c r="J26" s="214">
        <v>28.571428571428569</v>
      </c>
      <c r="K26" s="218">
        <v>19.047619047619047</v>
      </c>
      <c r="L26" s="218">
        <v>28.571428571428569</v>
      </c>
      <c r="M26" s="218">
        <v>4.7619047619047619</v>
      </c>
      <c r="N26" s="218">
        <v>4.7619047619047619</v>
      </c>
      <c r="O26" s="154">
        <v>9.5238095238095237</v>
      </c>
      <c r="P26" s="186"/>
      <c r="Q26" s="186"/>
      <c r="R26" s="186"/>
      <c r="S26" s="186"/>
      <c r="T26" s="186"/>
    </row>
    <row r="27" spans="1:20" s="33" customFormat="1" ht="13.5" customHeight="1" x14ac:dyDescent="0.15">
      <c r="A27" s="238" t="s">
        <v>22</v>
      </c>
      <c r="B27" s="37" t="s">
        <v>23</v>
      </c>
      <c r="C27" s="155">
        <v>115</v>
      </c>
      <c r="D27" s="39">
        <v>44</v>
      </c>
      <c r="E27" s="40">
        <v>28</v>
      </c>
      <c r="F27" s="40">
        <v>9</v>
      </c>
      <c r="G27" s="40">
        <v>20</v>
      </c>
      <c r="H27" s="40">
        <v>27</v>
      </c>
      <c r="I27" s="40">
        <v>25</v>
      </c>
      <c r="J27" s="40">
        <v>26</v>
      </c>
      <c r="K27" s="37">
        <v>20</v>
      </c>
      <c r="L27" s="37">
        <v>58</v>
      </c>
      <c r="M27" s="37">
        <v>7</v>
      </c>
      <c r="N27" s="37">
        <v>11</v>
      </c>
      <c r="O27" s="41">
        <v>0</v>
      </c>
    </row>
    <row r="28" spans="1:20" s="51" customFormat="1" ht="13.5" customHeight="1" x14ac:dyDescent="0.15">
      <c r="A28" s="239"/>
      <c r="B28" s="50"/>
      <c r="C28" s="158"/>
      <c r="D28" s="142">
        <v>38.260869565217391</v>
      </c>
      <c r="E28" s="152">
        <v>24.347826086956523</v>
      </c>
      <c r="F28" s="152">
        <v>7.8260869565217401</v>
      </c>
      <c r="G28" s="152">
        <v>17.391304347826086</v>
      </c>
      <c r="H28" s="152">
        <v>23.478260869565219</v>
      </c>
      <c r="I28" s="152">
        <v>21.739130434782609</v>
      </c>
      <c r="J28" s="152">
        <v>22.608695652173914</v>
      </c>
      <c r="K28" s="209">
        <v>17.391304347826086</v>
      </c>
      <c r="L28" s="209">
        <v>50.434782608695649</v>
      </c>
      <c r="M28" s="209">
        <v>6.0869565217391308</v>
      </c>
      <c r="N28" s="209">
        <v>9.5652173913043477</v>
      </c>
      <c r="O28" s="147">
        <v>0</v>
      </c>
      <c r="P28" s="186"/>
      <c r="Q28" s="186"/>
      <c r="R28" s="186"/>
      <c r="S28" s="186"/>
      <c r="T28" s="186"/>
    </row>
    <row r="29" spans="1:20" s="33" customFormat="1" ht="13.5" customHeight="1" x14ac:dyDescent="0.15">
      <c r="A29" s="239"/>
      <c r="B29" s="44" t="s">
        <v>24</v>
      </c>
      <c r="C29" s="156">
        <v>201</v>
      </c>
      <c r="D29" s="45">
        <v>80</v>
      </c>
      <c r="E29" s="46">
        <v>75</v>
      </c>
      <c r="F29" s="46">
        <v>23</v>
      </c>
      <c r="G29" s="46">
        <v>44</v>
      </c>
      <c r="H29" s="46">
        <v>58</v>
      </c>
      <c r="I29" s="46">
        <v>65</v>
      </c>
      <c r="J29" s="46">
        <v>66</v>
      </c>
      <c r="K29" s="44">
        <v>40</v>
      </c>
      <c r="L29" s="44">
        <v>131</v>
      </c>
      <c r="M29" s="44">
        <v>25</v>
      </c>
      <c r="N29" s="44">
        <v>10</v>
      </c>
      <c r="O29" s="47">
        <v>1</v>
      </c>
    </row>
    <row r="30" spans="1:20" s="51" customFormat="1" ht="13.5" customHeight="1" x14ac:dyDescent="0.15">
      <c r="A30" s="239"/>
      <c r="B30" s="50"/>
      <c r="C30" s="158"/>
      <c r="D30" s="142">
        <v>39.800995024875625</v>
      </c>
      <c r="E30" s="152">
        <v>37.313432835820898</v>
      </c>
      <c r="F30" s="152">
        <v>11.442786069651742</v>
      </c>
      <c r="G30" s="152">
        <v>21.890547263681594</v>
      </c>
      <c r="H30" s="152">
        <v>28.855721393034827</v>
      </c>
      <c r="I30" s="152">
        <v>32.338308457711449</v>
      </c>
      <c r="J30" s="152">
        <v>32.835820895522389</v>
      </c>
      <c r="K30" s="209">
        <v>19.900497512437813</v>
      </c>
      <c r="L30" s="209">
        <v>65.174129353233837</v>
      </c>
      <c r="M30" s="209">
        <v>12.437810945273633</v>
      </c>
      <c r="N30" s="209">
        <v>4.9751243781094532</v>
      </c>
      <c r="O30" s="147">
        <v>0.49751243781094528</v>
      </c>
      <c r="P30" s="186"/>
      <c r="Q30" s="186"/>
      <c r="R30" s="186"/>
      <c r="S30" s="186"/>
      <c r="T30" s="186"/>
    </row>
    <row r="31" spans="1:20" s="33" customFormat="1" ht="13.5" customHeight="1" x14ac:dyDescent="0.15">
      <c r="A31" s="239"/>
      <c r="B31" s="44" t="s">
        <v>25</v>
      </c>
      <c r="C31" s="156">
        <v>316</v>
      </c>
      <c r="D31" s="45">
        <v>146</v>
      </c>
      <c r="E31" s="46">
        <v>54</v>
      </c>
      <c r="F31" s="46">
        <v>55</v>
      </c>
      <c r="G31" s="46">
        <v>79</v>
      </c>
      <c r="H31" s="46">
        <v>121</v>
      </c>
      <c r="I31" s="46">
        <v>101</v>
      </c>
      <c r="J31" s="46">
        <v>85</v>
      </c>
      <c r="K31" s="44">
        <v>57</v>
      </c>
      <c r="L31" s="44">
        <v>147</v>
      </c>
      <c r="M31" s="44">
        <v>25</v>
      </c>
      <c r="N31" s="44">
        <v>26</v>
      </c>
      <c r="O31" s="47">
        <v>0</v>
      </c>
    </row>
    <row r="32" spans="1:20" s="51" customFormat="1" ht="13.5" customHeight="1" x14ac:dyDescent="0.15">
      <c r="A32" s="239"/>
      <c r="B32" s="50"/>
      <c r="C32" s="158"/>
      <c r="D32" s="142">
        <v>46.202531645569621</v>
      </c>
      <c r="E32" s="152">
        <v>17.088607594936708</v>
      </c>
      <c r="F32" s="152">
        <v>17.405063291139243</v>
      </c>
      <c r="G32" s="152">
        <v>25</v>
      </c>
      <c r="H32" s="152">
        <v>38.291139240506325</v>
      </c>
      <c r="I32" s="152">
        <v>31.962025316455694</v>
      </c>
      <c r="J32" s="152">
        <v>26.898734177215189</v>
      </c>
      <c r="K32" s="209">
        <v>18.037974683544302</v>
      </c>
      <c r="L32" s="209">
        <v>46.518987341772153</v>
      </c>
      <c r="M32" s="209">
        <v>7.9113924050632916</v>
      </c>
      <c r="N32" s="209">
        <v>8.2278481012658222</v>
      </c>
      <c r="O32" s="147">
        <v>0</v>
      </c>
      <c r="P32" s="186"/>
      <c r="Q32" s="186"/>
      <c r="R32" s="186"/>
      <c r="S32" s="186"/>
      <c r="T32" s="186"/>
    </row>
    <row r="33" spans="1:20" s="33" customFormat="1" ht="13.5" customHeight="1" x14ac:dyDescent="0.15">
      <c r="A33" s="239"/>
      <c r="B33" s="44" t="s">
        <v>26</v>
      </c>
      <c r="C33" s="156">
        <v>484</v>
      </c>
      <c r="D33" s="45">
        <v>227</v>
      </c>
      <c r="E33" s="46">
        <v>66</v>
      </c>
      <c r="F33" s="46">
        <v>120</v>
      </c>
      <c r="G33" s="46">
        <v>117</v>
      </c>
      <c r="H33" s="46">
        <v>162</v>
      </c>
      <c r="I33" s="46">
        <v>154</v>
      </c>
      <c r="J33" s="46">
        <v>100</v>
      </c>
      <c r="K33" s="44">
        <v>57</v>
      </c>
      <c r="L33" s="44">
        <v>134</v>
      </c>
      <c r="M33" s="44">
        <v>27</v>
      </c>
      <c r="N33" s="44">
        <v>57</v>
      </c>
      <c r="O33" s="47">
        <v>3</v>
      </c>
    </row>
    <row r="34" spans="1:20" s="51" customFormat="1" ht="13.5" customHeight="1" x14ac:dyDescent="0.15">
      <c r="A34" s="239"/>
      <c r="B34" s="50"/>
      <c r="C34" s="158"/>
      <c r="D34" s="142">
        <v>46.900826446280988</v>
      </c>
      <c r="E34" s="152">
        <v>13.636363636363635</v>
      </c>
      <c r="F34" s="152">
        <v>24.793388429752067</v>
      </c>
      <c r="G34" s="152">
        <v>24.173553719008265</v>
      </c>
      <c r="H34" s="152">
        <v>33.471074380165291</v>
      </c>
      <c r="I34" s="152">
        <v>31.818181818181817</v>
      </c>
      <c r="J34" s="152">
        <v>20.66115702479339</v>
      </c>
      <c r="K34" s="209">
        <v>11.776859504132231</v>
      </c>
      <c r="L34" s="209">
        <v>27.685950413223143</v>
      </c>
      <c r="M34" s="209">
        <v>5.5785123966942152</v>
      </c>
      <c r="N34" s="209">
        <v>11.776859504132231</v>
      </c>
      <c r="O34" s="147">
        <v>0.6198347107438017</v>
      </c>
      <c r="P34" s="186"/>
      <c r="Q34" s="186"/>
      <c r="R34" s="186"/>
      <c r="S34" s="186"/>
      <c r="T34" s="186"/>
    </row>
    <row r="35" spans="1:20" s="33" customFormat="1" ht="13.5" customHeight="1" x14ac:dyDescent="0.15">
      <c r="A35" s="239"/>
      <c r="B35" s="44" t="s">
        <v>27</v>
      </c>
      <c r="C35" s="156">
        <v>568</v>
      </c>
      <c r="D35" s="45">
        <v>275</v>
      </c>
      <c r="E35" s="46">
        <v>74</v>
      </c>
      <c r="F35" s="46">
        <v>151</v>
      </c>
      <c r="G35" s="46">
        <v>164</v>
      </c>
      <c r="H35" s="46">
        <v>177</v>
      </c>
      <c r="I35" s="46">
        <v>223</v>
      </c>
      <c r="J35" s="46">
        <v>137</v>
      </c>
      <c r="K35" s="44">
        <v>62</v>
      </c>
      <c r="L35" s="44">
        <v>183</v>
      </c>
      <c r="M35" s="44">
        <v>19</v>
      </c>
      <c r="N35" s="44">
        <v>63</v>
      </c>
      <c r="O35" s="47">
        <v>8</v>
      </c>
    </row>
    <row r="36" spans="1:20" s="51" customFormat="1" ht="13.5" customHeight="1" x14ac:dyDescent="0.15">
      <c r="A36" s="239"/>
      <c r="B36" s="50"/>
      <c r="C36" s="158"/>
      <c r="D36" s="142">
        <v>48.41549295774648</v>
      </c>
      <c r="E36" s="152">
        <v>13.028169014084506</v>
      </c>
      <c r="F36" s="152">
        <v>26.58450704225352</v>
      </c>
      <c r="G36" s="152">
        <v>28.87323943661972</v>
      </c>
      <c r="H36" s="152">
        <v>31.161971830985912</v>
      </c>
      <c r="I36" s="152">
        <v>39.260563380281688</v>
      </c>
      <c r="J36" s="152">
        <v>24.119718309859156</v>
      </c>
      <c r="K36" s="209">
        <v>10.915492957746478</v>
      </c>
      <c r="L36" s="209">
        <v>32.218309859154928</v>
      </c>
      <c r="M36" s="209">
        <v>3.345070422535211</v>
      </c>
      <c r="N36" s="209">
        <v>11.091549295774648</v>
      </c>
      <c r="O36" s="147">
        <v>1.4084507042253522</v>
      </c>
      <c r="P36" s="186"/>
      <c r="Q36" s="186"/>
      <c r="R36" s="186"/>
      <c r="S36" s="186"/>
      <c r="T36" s="186"/>
    </row>
    <row r="37" spans="1:20" s="33" customFormat="1" ht="13.5" customHeight="1" x14ac:dyDescent="0.15">
      <c r="A37" s="239"/>
      <c r="B37" s="44" t="s">
        <v>28</v>
      </c>
      <c r="C37" s="156">
        <v>783</v>
      </c>
      <c r="D37" s="45">
        <v>357</v>
      </c>
      <c r="E37" s="46">
        <v>63</v>
      </c>
      <c r="F37" s="46">
        <v>239</v>
      </c>
      <c r="G37" s="46">
        <v>173</v>
      </c>
      <c r="H37" s="46">
        <v>180</v>
      </c>
      <c r="I37" s="46">
        <v>253</v>
      </c>
      <c r="J37" s="46">
        <v>172</v>
      </c>
      <c r="K37" s="44">
        <v>70</v>
      </c>
      <c r="L37" s="44">
        <v>201</v>
      </c>
      <c r="M37" s="44">
        <v>25</v>
      </c>
      <c r="N37" s="44">
        <v>111</v>
      </c>
      <c r="O37" s="47">
        <v>44</v>
      </c>
    </row>
    <row r="38" spans="1:20" s="51" customFormat="1" ht="13.5" customHeight="1" x14ac:dyDescent="0.15">
      <c r="A38" s="239"/>
      <c r="B38" s="50"/>
      <c r="C38" s="158"/>
      <c r="D38" s="142">
        <v>45.593869731800766</v>
      </c>
      <c r="E38" s="152">
        <v>8.0459770114942533</v>
      </c>
      <c r="F38" s="152">
        <v>30.523627075351211</v>
      </c>
      <c r="G38" s="152">
        <v>22.094508301404854</v>
      </c>
      <c r="H38" s="152">
        <v>22.988505747126435</v>
      </c>
      <c r="I38" s="152">
        <v>32.311621966794377</v>
      </c>
      <c r="J38" s="152">
        <v>21.966794380587483</v>
      </c>
      <c r="K38" s="209">
        <v>8.9399744572158362</v>
      </c>
      <c r="L38" s="209">
        <v>25.670498084291189</v>
      </c>
      <c r="M38" s="209">
        <v>3.1928480204342273</v>
      </c>
      <c r="N38" s="209">
        <v>14.17624521072797</v>
      </c>
      <c r="O38" s="147">
        <v>5.6194125159642399</v>
      </c>
      <c r="P38" s="186"/>
      <c r="Q38" s="186"/>
      <c r="R38" s="186"/>
      <c r="S38" s="186"/>
      <c r="T38" s="186"/>
    </row>
    <row r="39" spans="1:20" s="33" customFormat="1" ht="13.5" customHeight="1" x14ac:dyDescent="0.15">
      <c r="A39" s="239"/>
      <c r="B39" s="44" t="s">
        <v>8</v>
      </c>
      <c r="C39" s="156">
        <v>16</v>
      </c>
      <c r="D39" s="45">
        <v>7</v>
      </c>
      <c r="E39" s="46">
        <v>2</v>
      </c>
      <c r="F39" s="46">
        <v>5</v>
      </c>
      <c r="G39" s="46">
        <v>2</v>
      </c>
      <c r="H39" s="46">
        <v>4</v>
      </c>
      <c r="I39" s="46">
        <v>6</v>
      </c>
      <c r="J39" s="46">
        <v>5</v>
      </c>
      <c r="K39" s="44">
        <v>3</v>
      </c>
      <c r="L39" s="44">
        <v>4</v>
      </c>
      <c r="M39" s="44">
        <v>0</v>
      </c>
      <c r="N39" s="44">
        <v>1</v>
      </c>
      <c r="O39" s="47">
        <v>1</v>
      </c>
    </row>
    <row r="40" spans="1:20" s="51" customFormat="1" ht="13.5" customHeight="1" thickBot="1" x14ac:dyDescent="0.2">
      <c r="A40" s="240"/>
      <c r="B40" s="52"/>
      <c r="C40" s="157"/>
      <c r="D40" s="149">
        <v>43.75</v>
      </c>
      <c r="E40" s="214">
        <v>12.5</v>
      </c>
      <c r="F40" s="214">
        <v>31.25</v>
      </c>
      <c r="G40" s="214">
        <v>12.5</v>
      </c>
      <c r="H40" s="214">
        <v>25</v>
      </c>
      <c r="I40" s="214">
        <v>37.5</v>
      </c>
      <c r="J40" s="214">
        <v>31.25</v>
      </c>
      <c r="K40" s="218">
        <v>18.75</v>
      </c>
      <c r="L40" s="218">
        <v>25</v>
      </c>
      <c r="M40" s="218">
        <v>0</v>
      </c>
      <c r="N40" s="218">
        <v>6.25</v>
      </c>
      <c r="O40" s="154">
        <v>6.25</v>
      </c>
      <c r="P40" s="186"/>
      <c r="Q40" s="186"/>
      <c r="R40" s="186"/>
      <c r="S40" s="186"/>
      <c r="T40" s="186"/>
    </row>
    <row r="41" spans="1:20" s="33" customFormat="1" ht="13.5" customHeight="1" x14ac:dyDescent="0.15">
      <c r="A41" s="239" t="s">
        <v>29</v>
      </c>
      <c r="B41" s="44" t="s">
        <v>30</v>
      </c>
      <c r="C41" s="156">
        <v>92</v>
      </c>
      <c r="D41" s="45">
        <v>39</v>
      </c>
      <c r="E41" s="46">
        <v>21</v>
      </c>
      <c r="F41" s="46">
        <v>7</v>
      </c>
      <c r="G41" s="46">
        <v>18</v>
      </c>
      <c r="H41" s="46">
        <v>26</v>
      </c>
      <c r="I41" s="46">
        <v>23</v>
      </c>
      <c r="J41" s="46">
        <v>21</v>
      </c>
      <c r="K41" s="44">
        <v>16</v>
      </c>
      <c r="L41" s="44">
        <v>44</v>
      </c>
      <c r="M41" s="44">
        <v>5</v>
      </c>
      <c r="N41" s="44">
        <v>10</v>
      </c>
      <c r="O41" s="47">
        <v>0</v>
      </c>
    </row>
    <row r="42" spans="1:20" s="51" customFormat="1" ht="13.5" customHeight="1" x14ac:dyDescent="0.15">
      <c r="A42" s="239"/>
      <c r="B42" s="50"/>
      <c r="C42" s="158"/>
      <c r="D42" s="142">
        <v>42.391304347826086</v>
      </c>
      <c r="E42" s="152">
        <v>22.826086956521738</v>
      </c>
      <c r="F42" s="152">
        <v>7.608695652173914</v>
      </c>
      <c r="G42" s="152">
        <v>19.565217391304348</v>
      </c>
      <c r="H42" s="152">
        <v>28.260869565217391</v>
      </c>
      <c r="I42" s="152">
        <v>25</v>
      </c>
      <c r="J42" s="152">
        <v>22.826086956521738</v>
      </c>
      <c r="K42" s="209">
        <v>17.391304347826086</v>
      </c>
      <c r="L42" s="209">
        <v>47.826086956521742</v>
      </c>
      <c r="M42" s="209">
        <v>5.4347826086956523</v>
      </c>
      <c r="N42" s="209">
        <v>10.869565217391305</v>
      </c>
      <c r="O42" s="147">
        <v>0</v>
      </c>
      <c r="P42" s="186"/>
      <c r="Q42" s="186"/>
      <c r="R42" s="186"/>
      <c r="S42" s="186"/>
      <c r="T42" s="186"/>
    </row>
    <row r="43" spans="1:20" s="51" customFormat="1" ht="13.5" customHeight="1" x14ac:dyDescent="0.15">
      <c r="A43" s="239"/>
      <c r="B43" s="44" t="s">
        <v>76</v>
      </c>
      <c r="C43" s="156">
        <v>339</v>
      </c>
      <c r="D43" s="45">
        <v>160</v>
      </c>
      <c r="E43" s="46">
        <v>55</v>
      </c>
      <c r="F43" s="46">
        <v>66</v>
      </c>
      <c r="G43" s="46">
        <v>75</v>
      </c>
      <c r="H43" s="46">
        <v>116</v>
      </c>
      <c r="I43" s="46">
        <v>129</v>
      </c>
      <c r="J43" s="46">
        <v>86</v>
      </c>
      <c r="K43" s="44">
        <v>51</v>
      </c>
      <c r="L43" s="44">
        <v>127</v>
      </c>
      <c r="M43" s="44">
        <v>16</v>
      </c>
      <c r="N43" s="44">
        <v>35</v>
      </c>
      <c r="O43" s="47">
        <v>2</v>
      </c>
      <c r="P43" s="33"/>
      <c r="Q43" s="33"/>
      <c r="R43" s="33"/>
      <c r="S43" s="33"/>
      <c r="T43" s="33"/>
    </row>
    <row r="44" spans="1:20" s="51" customFormat="1" ht="13.5" customHeight="1" x14ac:dyDescent="0.15">
      <c r="A44" s="239"/>
      <c r="B44" s="50"/>
      <c r="C44" s="158"/>
      <c r="D44" s="142">
        <v>47.197640117994098</v>
      </c>
      <c r="E44" s="152">
        <v>16.224188790560472</v>
      </c>
      <c r="F44" s="152">
        <v>19.469026548672566</v>
      </c>
      <c r="G44" s="152">
        <v>22.123893805309734</v>
      </c>
      <c r="H44" s="152">
        <v>34.21828908554572</v>
      </c>
      <c r="I44" s="152">
        <v>38.053097345132741</v>
      </c>
      <c r="J44" s="152">
        <v>25.368731563421832</v>
      </c>
      <c r="K44" s="209">
        <v>15.044247787610621</v>
      </c>
      <c r="L44" s="209">
        <v>37.463126843657818</v>
      </c>
      <c r="M44" s="209">
        <v>4.71976401179941</v>
      </c>
      <c r="N44" s="209">
        <v>10.32448377581121</v>
      </c>
      <c r="O44" s="147">
        <v>0.58997050147492625</v>
      </c>
      <c r="P44" s="186"/>
      <c r="Q44" s="186"/>
      <c r="R44" s="186"/>
      <c r="S44" s="186"/>
      <c r="T44" s="186"/>
    </row>
    <row r="45" spans="1:20" s="33" customFormat="1" ht="13.5" customHeight="1" x14ac:dyDescent="0.15">
      <c r="A45" s="239"/>
      <c r="B45" s="44" t="s">
        <v>31</v>
      </c>
      <c r="C45" s="156">
        <v>219</v>
      </c>
      <c r="D45" s="45">
        <v>101</v>
      </c>
      <c r="E45" s="46">
        <v>28</v>
      </c>
      <c r="F45" s="46">
        <v>57</v>
      </c>
      <c r="G45" s="46">
        <v>58</v>
      </c>
      <c r="H45" s="46">
        <v>66</v>
      </c>
      <c r="I45" s="46">
        <v>80</v>
      </c>
      <c r="J45" s="46">
        <v>42</v>
      </c>
      <c r="K45" s="44">
        <v>19</v>
      </c>
      <c r="L45" s="44">
        <v>74</v>
      </c>
      <c r="M45" s="44">
        <v>9</v>
      </c>
      <c r="N45" s="44">
        <v>30</v>
      </c>
      <c r="O45" s="47">
        <v>1</v>
      </c>
    </row>
    <row r="46" spans="1:20" s="51" customFormat="1" ht="13.5" customHeight="1" x14ac:dyDescent="0.15">
      <c r="A46" s="239"/>
      <c r="B46" s="50"/>
      <c r="C46" s="158"/>
      <c r="D46" s="142">
        <v>46.118721461187214</v>
      </c>
      <c r="E46" s="152">
        <v>12.785388127853881</v>
      </c>
      <c r="F46" s="152">
        <v>26.027397260273972</v>
      </c>
      <c r="G46" s="152">
        <v>26.484018264840181</v>
      </c>
      <c r="H46" s="152">
        <v>30.136986301369863</v>
      </c>
      <c r="I46" s="152">
        <v>36.529680365296798</v>
      </c>
      <c r="J46" s="152">
        <v>19.17808219178082</v>
      </c>
      <c r="K46" s="209">
        <v>8.6757990867579906</v>
      </c>
      <c r="L46" s="209">
        <v>33.789954337899545</v>
      </c>
      <c r="M46" s="209">
        <v>4.10958904109589</v>
      </c>
      <c r="N46" s="209">
        <v>13.698630136986301</v>
      </c>
      <c r="O46" s="147">
        <v>0.45662100456621002</v>
      </c>
      <c r="P46" s="186"/>
      <c r="Q46" s="186"/>
      <c r="R46" s="186"/>
      <c r="S46" s="186"/>
      <c r="T46" s="186"/>
    </row>
    <row r="47" spans="1:20" s="33" customFormat="1" ht="13.5" customHeight="1" x14ac:dyDescent="0.15">
      <c r="A47" s="239"/>
      <c r="B47" s="44" t="s">
        <v>32</v>
      </c>
      <c r="C47" s="156">
        <v>156</v>
      </c>
      <c r="D47" s="45">
        <v>46</v>
      </c>
      <c r="E47" s="46">
        <v>67</v>
      </c>
      <c r="F47" s="46">
        <v>17</v>
      </c>
      <c r="G47" s="46">
        <v>35</v>
      </c>
      <c r="H47" s="46">
        <v>43</v>
      </c>
      <c r="I47" s="46">
        <v>39</v>
      </c>
      <c r="J47" s="46">
        <v>47</v>
      </c>
      <c r="K47" s="44">
        <v>31</v>
      </c>
      <c r="L47" s="44">
        <v>100</v>
      </c>
      <c r="M47" s="44">
        <v>20</v>
      </c>
      <c r="N47" s="44">
        <v>12</v>
      </c>
      <c r="O47" s="47">
        <v>0</v>
      </c>
    </row>
    <row r="48" spans="1:20" s="51" customFormat="1" ht="13.5" customHeight="1" x14ac:dyDescent="0.15">
      <c r="A48" s="239"/>
      <c r="B48" s="50"/>
      <c r="C48" s="158"/>
      <c r="D48" s="142">
        <v>29.487179487179489</v>
      </c>
      <c r="E48" s="152">
        <v>42.948717948717949</v>
      </c>
      <c r="F48" s="152">
        <v>10.897435897435898</v>
      </c>
      <c r="G48" s="152">
        <v>22.435897435897438</v>
      </c>
      <c r="H48" s="152">
        <v>27.564102564102566</v>
      </c>
      <c r="I48" s="152">
        <v>25</v>
      </c>
      <c r="J48" s="152">
        <v>30.128205128205128</v>
      </c>
      <c r="K48" s="209">
        <v>19.871794871794872</v>
      </c>
      <c r="L48" s="209">
        <v>64.102564102564102</v>
      </c>
      <c r="M48" s="209">
        <v>12.820512820512819</v>
      </c>
      <c r="N48" s="209">
        <v>7.6923076923076925</v>
      </c>
      <c r="O48" s="147">
        <v>0</v>
      </c>
      <c r="P48" s="186"/>
      <c r="Q48" s="186"/>
      <c r="R48" s="186"/>
      <c r="S48" s="186"/>
      <c r="T48" s="186"/>
    </row>
    <row r="49" spans="1:20" s="33" customFormat="1" ht="13.5" customHeight="1" x14ac:dyDescent="0.15">
      <c r="A49" s="239"/>
      <c r="B49" s="44" t="s">
        <v>33</v>
      </c>
      <c r="C49" s="156">
        <v>365</v>
      </c>
      <c r="D49" s="45">
        <v>173</v>
      </c>
      <c r="E49" s="46">
        <v>66</v>
      </c>
      <c r="F49" s="46">
        <v>68</v>
      </c>
      <c r="G49" s="46">
        <v>91</v>
      </c>
      <c r="H49" s="46">
        <v>132</v>
      </c>
      <c r="I49" s="46">
        <v>111</v>
      </c>
      <c r="J49" s="46">
        <v>100</v>
      </c>
      <c r="K49" s="44">
        <v>60</v>
      </c>
      <c r="L49" s="44">
        <v>169</v>
      </c>
      <c r="M49" s="44">
        <v>28</v>
      </c>
      <c r="N49" s="44">
        <v>28</v>
      </c>
      <c r="O49" s="47">
        <v>5</v>
      </c>
    </row>
    <row r="50" spans="1:20" s="51" customFormat="1" ht="13.5" customHeight="1" x14ac:dyDescent="0.15">
      <c r="A50" s="239"/>
      <c r="B50" s="50"/>
      <c r="C50" s="158"/>
      <c r="D50" s="142">
        <v>47.397260273972606</v>
      </c>
      <c r="E50" s="152">
        <v>18.082191780821919</v>
      </c>
      <c r="F50" s="152">
        <v>18.63013698630137</v>
      </c>
      <c r="G50" s="152">
        <v>24.93150684931507</v>
      </c>
      <c r="H50" s="152">
        <v>36.164383561643838</v>
      </c>
      <c r="I50" s="152">
        <v>30.410958904109592</v>
      </c>
      <c r="J50" s="152">
        <v>27.397260273972602</v>
      </c>
      <c r="K50" s="209">
        <v>16.43835616438356</v>
      </c>
      <c r="L50" s="209">
        <v>46.301369863013697</v>
      </c>
      <c r="M50" s="209">
        <v>7.6712328767123292</v>
      </c>
      <c r="N50" s="209">
        <v>7.6712328767123292</v>
      </c>
      <c r="O50" s="147">
        <v>1.3698630136986301</v>
      </c>
      <c r="P50" s="186"/>
      <c r="Q50" s="186"/>
      <c r="R50" s="186"/>
      <c r="S50" s="186"/>
      <c r="T50" s="186"/>
    </row>
    <row r="51" spans="1:20" s="33" customFormat="1" ht="13.5" customHeight="1" x14ac:dyDescent="0.15">
      <c r="A51" s="239"/>
      <c r="B51" s="44" t="s">
        <v>34</v>
      </c>
      <c r="C51" s="156">
        <v>180</v>
      </c>
      <c r="D51" s="45">
        <v>92</v>
      </c>
      <c r="E51" s="46">
        <v>24</v>
      </c>
      <c r="F51" s="46">
        <v>36</v>
      </c>
      <c r="G51" s="46">
        <v>44</v>
      </c>
      <c r="H51" s="46">
        <v>67</v>
      </c>
      <c r="I51" s="46">
        <v>47</v>
      </c>
      <c r="J51" s="46">
        <v>46</v>
      </c>
      <c r="K51" s="44">
        <v>32</v>
      </c>
      <c r="L51" s="44">
        <v>57</v>
      </c>
      <c r="M51" s="44">
        <v>17</v>
      </c>
      <c r="N51" s="44">
        <v>15</v>
      </c>
      <c r="O51" s="47">
        <v>3</v>
      </c>
    </row>
    <row r="52" spans="1:20" s="51" customFormat="1" ht="13.5" customHeight="1" x14ac:dyDescent="0.15">
      <c r="A52" s="239"/>
      <c r="B52" s="50"/>
      <c r="C52" s="158"/>
      <c r="D52" s="142">
        <v>51.111111111111107</v>
      </c>
      <c r="E52" s="152">
        <v>13.333333333333334</v>
      </c>
      <c r="F52" s="152">
        <v>20</v>
      </c>
      <c r="G52" s="152">
        <v>24.444444444444443</v>
      </c>
      <c r="H52" s="152">
        <v>37.222222222222221</v>
      </c>
      <c r="I52" s="152">
        <v>26.111111111111114</v>
      </c>
      <c r="J52" s="152">
        <v>25.555555555555554</v>
      </c>
      <c r="K52" s="209">
        <v>17.777777777777779</v>
      </c>
      <c r="L52" s="209">
        <v>31.666666666666664</v>
      </c>
      <c r="M52" s="209">
        <v>9.4444444444444446</v>
      </c>
      <c r="N52" s="209">
        <v>8.3333333333333321</v>
      </c>
      <c r="O52" s="147">
        <v>1.6666666666666667</v>
      </c>
      <c r="P52" s="186"/>
      <c r="Q52" s="186"/>
      <c r="R52" s="186"/>
      <c r="S52" s="186"/>
      <c r="T52" s="186"/>
    </row>
    <row r="53" spans="1:20" s="33" customFormat="1" ht="13.5" customHeight="1" x14ac:dyDescent="0.15">
      <c r="A53" s="239"/>
      <c r="B53" s="44" t="s">
        <v>35</v>
      </c>
      <c r="C53" s="156">
        <v>176</v>
      </c>
      <c r="D53" s="45">
        <v>83</v>
      </c>
      <c r="E53" s="46">
        <v>10</v>
      </c>
      <c r="F53" s="46">
        <v>47</v>
      </c>
      <c r="G53" s="46">
        <v>38</v>
      </c>
      <c r="H53" s="46">
        <v>44</v>
      </c>
      <c r="I53" s="46">
        <v>66</v>
      </c>
      <c r="J53" s="46">
        <v>44</v>
      </c>
      <c r="K53" s="44">
        <v>23</v>
      </c>
      <c r="L53" s="44">
        <v>57</v>
      </c>
      <c r="M53" s="44">
        <v>7</v>
      </c>
      <c r="N53" s="44">
        <v>17</v>
      </c>
      <c r="O53" s="47">
        <v>7</v>
      </c>
    </row>
    <row r="54" spans="1:20" s="51" customFormat="1" ht="13.5" customHeight="1" x14ac:dyDescent="0.15">
      <c r="A54" s="239"/>
      <c r="B54" s="50"/>
      <c r="C54" s="158"/>
      <c r="D54" s="142">
        <v>47.159090909090914</v>
      </c>
      <c r="E54" s="152">
        <v>5.6818181818181817</v>
      </c>
      <c r="F54" s="152">
        <v>26.704545454545453</v>
      </c>
      <c r="G54" s="152">
        <v>21.59090909090909</v>
      </c>
      <c r="H54" s="152">
        <v>25</v>
      </c>
      <c r="I54" s="152">
        <v>37.5</v>
      </c>
      <c r="J54" s="152">
        <v>25</v>
      </c>
      <c r="K54" s="209">
        <v>13.068181818181818</v>
      </c>
      <c r="L54" s="209">
        <v>32.386363636363633</v>
      </c>
      <c r="M54" s="209">
        <v>3.9772727272727271</v>
      </c>
      <c r="N54" s="209">
        <v>9.6590909090909083</v>
      </c>
      <c r="O54" s="147">
        <v>3.9772727272727271</v>
      </c>
      <c r="P54" s="186"/>
      <c r="Q54" s="186"/>
      <c r="R54" s="186"/>
      <c r="S54" s="186"/>
      <c r="T54" s="186"/>
    </row>
    <row r="55" spans="1:20" s="33" customFormat="1" ht="13.5" customHeight="1" x14ac:dyDescent="0.15">
      <c r="A55" s="239"/>
      <c r="B55" s="44" t="s">
        <v>36</v>
      </c>
      <c r="C55" s="156">
        <v>558</v>
      </c>
      <c r="D55" s="45">
        <v>268</v>
      </c>
      <c r="E55" s="46">
        <v>55</v>
      </c>
      <c r="F55" s="46">
        <v>171</v>
      </c>
      <c r="G55" s="46">
        <v>137</v>
      </c>
      <c r="H55" s="46">
        <v>128</v>
      </c>
      <c r="I55" s="46">
        <v>193</v>
      </c>
      <c r="J55" s="46">
        <v>112</v>
      </c>
      <c r="K55" s="44">
        <v>55</v>
      </c>
      <c r="L55" s="44">
        <v>147</v>
      </c>
      <c r="M55" s="44">
        <v>15</v>
      </c>
      <c r="N55" s="44">
        <v>80</v>
      </c>
      <c r="O55" s="47">
        <v>24</v>
      </c>
    </row>
    <row r="56" spans="1:20" s="51" customFormat="1" ht="13.5" customHeight="1" x14ac:dyDescent="0.15">
      <c r="A56" s="239"/>
      <c r="B56" s="50"/>
      <c r="C56" s="158"/>
      <c r="D56" s="142">
        <v>48.028673835125446</v>
      </c>
      <c r="E56" s="152">
        <v>9.8566308243727594</v>
      </c>
      <c r="F56" s="152">
        <v>30.64516129032258</v>
      </c>
      <c r="G56" s="152">
        <v>24.551971326164875</v>
      </c>
      <c r="H56" s="152">
        <v>22.939068100358423</v>
      </c>
      <c r="I56" s="152">
        <v>34.587813620071685</v>
      </c>
      <c r="J56" s="152">
        <v>20.071684587813621</v>
      </c>
      <c r="K56" s="209">
        <v>9.8566308243727594</v>
      </c>
      <c r="L56" s="209">
        <v>26.344086021505376</v>
      </c>
      <c r="M56" s="209">
        <v>2.6881720430107525</v>
      </c>
      <c r="N56" s="209">
        <v>14.336917562724013</v>
      </c>
      <c r="O56" s="147">
        <v>4.3010752688172049</v>
      </c>
      <c r="P56" s="186"/>
      <c r="Q56" s="186"/>
      <c r="R56" s="186"/>
      <c r="S56" s="186"/>
      <c r="T56" s="186"/>
    </row>
    <row r="57" spans="1:20" s="33" customFormat="1" ht="13.5" customHeight="1" x14ac:dyDescent="0.15">
      <c r="A57" s="239"/>
      <c r="B57" s="44" t="s">
        <v>37</v>
      </c>
      <c r="C57" s="156">
        <v>530</v>
      </c>
      <c r="D57" s="45">
        <v>240</v>
      </c>
      <c r="E57" s="46">
        <v>65</v>
      </c>
      <c r="F57" s="46">
        <v>153</v>
      </c>
      <c r="G57" s="46">
        <v>133</v>
      </c>
      <c r="H57" s="46">
        <v>151</v>
      </c>
      <c r="I57" s="46">
        <v>173</v>
      </c>
      <c r="J57" s="46">
        <v>132</v>
      </c>
      <c r="K57" s="44">
        <v>53</v>
      </c>
      <c r="L57" s="44">
        <v>144</v>
      </c>
      <c r="M57" s="44">
        <v>22</v>
      </c>
      <c r="N57" s="44">
        <v>63</v>
      </c>
      <c r="O57" s="47">
        <v>18</v>
      </c>
    </row>
    <row r="58" spans="1:20" s="51" customFormat="1" ht="13.5" customHeight="1" thickBot="1" x14ac:dyDescent="0.2">
      <c r="A58" s="240"/>
      <c r="B58" s="52"/>
      <c r="C58" s="157"/>
      <c r="D58" s="149">
        <v>45.283018867924532</v>
      </c>
      <c r="E58" s="214">
        <v>12.264150943396226</v>
      </c>
      <c r="F58" s="214">
        <v>28.867924528301884</v>
      </c>
      <c r="G58" s="214">
        <v>25.09433962264151</v>
      </c>
      <c r="H58" s="214">
        <v>28.490566037735849</v>
      </c>
      <c r="I58" s="214">
        <v>32.641509433962263</v>
      </c>
      <c r="J58" s="214">
        <v>24.90566037735849</v>
      </c>
      <c r="K58" s="218">
        <v>10</v>
      </c>
      <c r="L58" s="218">
        <v>27.169811320754718</v>
      </c>
      <c r="M58" s="218">
        <v>4.1509433962264151</v>
      </c>
      <c r="N58" s="218">
        <v>11.886792452830189</v>
      </c>
      <c r="O58" s="154">
        <v>3.3962264150943398</v>
      </c>
      <c r="P58" s="186"/>
      <c r="Q58" s="186"/>
      <c r="R58" s="186"/>
      <c r="S58" s="186"/>
      <c r="T58" s="186"/>
    </row>
    <row r="59" spans="1:20" s="33" customFormat="1" ht="13.5" customHeight="1" x14ac:dyDescent="0.15">
      <c r="A59" s="241" t="s">
        <v>91</v>
      </c>
      <c r="B59" s="44" t="s">
        <v>39</v>
      </c>
      <c r="C59" s="156">
        <v>1137</v>
      </c>
      <c r="D59" s="45">
        <v>561</v>
      </c>
      <c r="E59" s="46">
        <v>207</v>
      </c>
      <c r="F59" s="46">
        <v>269</v>
      </c>
      <c r="G59" s="46">
        <v>287</v>
      </c>
      <c r="H59" s="46">
        <v>378</v>
      </c>
      <c r="I59" s="46">
        <v>423</v>
      </c>
      <c r="J59" s="46">
        <v>314</v>
      </c>
      <c r="K59" s="44">
        <v>168</v>
      </c>
      <c r="L59" s="44">
        <v>431</v>
      </c>
      <c r="M59" s="44">
        <v>53</v>
      </c>
      <c r="N59" s="44">
        <v>112</v>
      </c>
      <c r="O59" s="47">
        <v>13</v>
      </c>
    </row>
    <row r="60" spans="1:20" s="51" customFormat="1" ht="13.5" customHeight="1" x14ac:dyDescent="0.15">
      <c r="A60" s="241"/>
      <c r="B60" s="50" t="s">
        <v>40</v>
      </c>
      <c r="C60" s="158"/>
      <c r="D60" s="142">
        <v>49.340369393139845</v>
      </c>
      <c r="E60" s="152">
        <v>18.20580474934037</v>
      </c>
      <c r="F60" s="152">
        <v>23.658751099384347</v>
      </c>
      <c r="G60" s="152">
        <v>25.241864555848725</v>
      </c>
      <c r="H60" s="152">
        <v>33.245382585751983</v>
      </c>
      <c r="I60" s="152">
        <v>37.203166226912934</v>
      </c>
      <c r="J60" s="152">
        <v>27.616534740545294</v>
      </c>
      <c r="K60" s="209">
        <v>14.775725593667547</v>
      </c>
      <c r="L60" s="209">
        <v>37.906772207563769</v>
      </c>
      <c r="M60" s="209">
        <v>4.661389621811785</v>
      </c>
      <c r="N60" s="209">
        <v>9.8504837291116978</v>
      </c>
      <c r="O60" s="147">
        <v>1.1433597185576077</v>
      </c>
      <c r="P60" s="186"/>
      <c r="Q60" s="186"/>
      <c r="R60" s="186"/>
      <c r="S60" s="186"/>
      <c r="T60" s="186"/>
    </row>
    <row r="61" spans="1:20" s="33" customFormat="1" ht="13.5" customHeight="1" x14ac:dyDescent="0.15">
      <c r="A61" s="241"/>
      <c r="B61" s="44" t="s">
        <v>41</v>
      </c>
      <c r="C61" s="156">
        <v>339</v>
      </c>
      <c r="D61" s="45">
        <v>133</v>
      </c>
      <c r="E61" s="46">
        <v>65</v>
      </c>
      <c r="F61" s="46">
        <v>59</v>
      </c>
      <c r="G61" s="46">
        <v>82</v>
      </c>
      <c r="H61" s="46">
        <v>117</v>
      </c>
      <c r="I61" s="46">
        <v>96</v>
      </c>
      <c r="J61" s="46">
        <v>68</v>
      </c>
      <c r="K61" s="44">
        <v>43</v>
      </c>
      <c r="L61" s="44">
        <v>132</v>
      </c>
      <c r="M61" s="44">
        <v>25</v>
      </c>
      <c r="N61" s="44">
        <v>39</v>
      </c>
      <c r="O61" s="47">
        <v>1</v>
      </c>
    </row>
    <row r="62" spans="1:20" s="51" customFormat="1" ht="13.5" customHeight="1" x14ac:dyDescent="0.15">
      <c r="A62" s="241"/>
      <c r="B62" s="50" t="s">
        <v>40</v>
      </c>
      <c r="C62" s="158"/>
      <c r="D62" s="142">
        <v>39.233038348082594</v>
      </c>
      <c r="E62" s="152">
        <v>19.174041297935105</v>
      </c>
      <c r="F62" s="152">
        <v>17.404129793510325</v>
      </c>
      <c r="G62" s="152">
        <v>24.188790560471976</v>
      </c>
      <c r="H62" s="152">
        <v>34.513274336283182</v>
      </c>
      <c r="I62" s="152">
        <v>28.318584070796462</v>
      </c>
      <c r="J62" s="152">
        <v>20.058997050147493</v>
      </c>
      <c r="K62" s="209">
        <v>12.684365781710916</v>
      </c>
      <c r="L62" s="209">
        <v>38.938053097345133</v>
      </c>
      <c r="M62" s="209">
        <v>7.3746312684365778</v>
      </c>
      <c r="N62" s="209">
        <v>11.504424778761061</v>
      </c>
      <c r="O62" s="147">
        <v>0.29498525073746312</v>
      </c>
      <c r="P62" s="186"/>
      <c r="Q62" s="186"/>
      <c r="R62" s="186"/>
      <c r="S62" s="186"/>
      <c r="T62" s="186"/>
    </row>
    <row r="63" spans="1:20" s="33" customFormat="1" ht="13.5" customHeight="1" x14ac:dyDescent="0.15">
      <c r="A63" s="241"/>
      <c r="B63" s="44" t="s">
        <v>42</v>
      </c>
      <c r="C63" s="156">
        <v>1007</v>
      </c>
      <c r="D63" s="45">
        <v>442</v>
      </c>
      <c r="E63" s="46">
        <v>90</v>
      </c>
      <c r="F63" s="46">
        <v>274</v>
      </c>
      <c r="G63" s="46">
        <v>230</v>
      </c>
      <c r="H63" s="46">
        <v>234</v>
      </c>
      <c r="I63" s="46">
        <v>308</v>
      </c>
      <c r="J63" s="46">
        <v>209</v>
      </c>
      <c r="K63" s="44">
        <v>98</v>
      </c>
      <c r="L63" s="44">
        <v>295</v>
      </c>
      <c r="M63" s="44">
        <v>50</v>
      </c>
      <c r="N63" s="44">
        <v>128</v>
      </c>
      <c r="O63" s="47">
        <v>43</v>
      </c>
    </row>
    <row r="64" spans="1:20" s="51" customFormat="1" ht="13.5" customHeight="1" thickBot="1" x14ac:dyDescent="0.2">
      <c r="A64" s="242"/>
      <c r="B64" s="52"/>
      <c r="C64" s="157"/>
      <c r="D64" s="149">
        <v>43.892750744786497</v>
      </c>
      <c r="E64" s="214">
        <v>8.9374379344587886</v>
      </c>
      <c r="F64" s="214">
        <v>27.209533267130087</v>
      </c>
      <c r="G64" s="214">
        <v>22.840119165839127</v>
      </c>
      <c r="H64" s="214">
        <v>23.237338629592848</v>
      </c>
      <c r="I64" s="214">
        <v>30.585898709036741</v>
      </c>
      <c r="J64" s="214">
        <v>20.754716981132077</v>
      </c>
      <c r="K64" s="218">
        <v>9.7318768619662368</v>
      </c>
      <c r="L64" s="218">
        <v>29.294935451837141</v>
      </c>
      <c r="M64" s="218">
        <v>4.9652432969215488</v>
      </c>
      <c r="N64" s="218">
        <v>12.711022840119165</v>
      </c>
      <c r="O64" s="154">
        <v>4.2701092353525327</v>
      </c>
      <c r="P64" s="186"/>
      <c r="Q64" s="186"/>
      <c r="R64" s="186"/>
      <c r="S64" s="186"/>
      <c r="T64" s="186"/>
    </row>
    <row r="65" spans="1:20" s="33" customFormat="1" ht="13.5" customHeight="1" x14ac:dyDescent="0.15">
      <c r="A65" s="241" t="s">
        <v>89</v>
      </c>
      <c r="B65" s="44" t="s">
        <v>77</v>
      </c>
      <c r="C65" s="156">
        <v>350</v>
      </c>
      <c r="D65" s="45">
        <v>151</v>
      </c>
      <c r="E65" s="46">
        <v>72</v>
      </c>
      <c r="F65" s="46">
        <v>58</v>
      </c>
      <c r="G65" s="46">
        <v>82</v>
      </c>
      <c r="H65" s="46">
        <v>99</v>
      </c>
      <c r="I65" s="46">
        <v>109</v>
      </c>
      <c r="J65" s="46">
        <v>87</v>
      </c>
      <c r="K65" s="44">
        <v>52</v>
      </c>
      <c r="L65" s="44">
        <v>151</v>
      </c>
      <c r="M65" s="44">
        <v>39</v>
      </c>
      <c r="N65" s="44">
        <v>34</v>
      </c>
      <c r="O65" s="47">
        <v>1</v>
      </c>
    </row>
    <row r="66" spans="1:20" s="51" customFormat="1" ht="13.5" customHeight="1" x14ac:dyDescent="0.15">
      <c r="A66" s="239"/>
      <c r="B66" s="50"/>
      <c r="C66" s="158"/>
      <c r="D66" s="142">
        <v>43.142857142857146</v>
      </c>
      <c r="E66" s="152">
        <v>20.571428571428569</v>
      </c>
      <c r="F66" s="152">
        <v>16.571428571428569</v>
      </c>
      <c r="G66" s="152">
        <v>23.428571428571431</v>
      </c>
      <c r="H66" s="152">
        <v>28.285714285714285</v>
      </c>
      <c r="I66" s="152">
        <v>31.142857142857146</v>
      </c>
      <c r="J66" s="152">
        <v>24.857142857142858</v>
      </c>
      <c r="K66" s="209">
        <v>14.857142857142858</v>
      </c>
      <c r="L66" s="209">
        <v>43.142857142857146</v>
      </c>
      <c r="M66" s="209">
        <v>11.142857142857142</v>
      </c>
      <c r="N66" s="209">
        <v>9.7142857142857135</v>
      </c>
      <c r="O66" s="147">
        <v>0.2857142857142857</v>
      </c>
      <c r="P66" s="186"/>
      <c r="Q66" s="186"/>
      <c r="R66" s="186"/>
      <c r="S66" s="186"/>
      <c r="T66" s="186"/>
    </row>
    <row r="67" spans="1:20" s="33" customFormat="1" ht="13.5" customHeight="1" x14ac:dyDescent="0.15">
      <c r="A67" s="239"/>
      <c r="B67" s="44" t="s">
        <v>78</v>
      </c>
      <c r="C67" s="156">
        <v>952</v>
      </c>
      <c r="D67" s="45">
        <v>415</v>
      </c>
      <c r="E67" s="46">
        <v>118</v>
      </c>
      <c r="F67" s="46">
        <v>246</v>
      </c>
      <c r="G67" s="46">
        <v>213</v>
      </c>
      <c r="H67" s="46">
        <v>256</v>
      </c>
      <c r="I67" s="46">
        <v>266</v>
      </c>
      <c r="J67" s="46">
        <v>222</v>
      </c>
      <c r="K67" s="44">
        <v>101</v>
      </c>
      <c r="L67" s="44">
        <v>297</v>
      </c>
      <c r="M67" s="44">
        <v>39</v>
      </c>
      <c r="N67" s="44">
        <v>128</v>
      </c>
      <c r="O67" s="47">
        <v>27</v>
      </c>
    </row>
    <row r="68" spans="1:20" s="51" customFormat="1" ht="13.5" customHeight="1" x14ac:dyDescent="0.15">
      <c r="A68" s="239"/>
      <c r="B68" s="50"/>
      <c r="C68" s="158"/>
      <c r="D68" s="142">
        <v>43.592436974789919</v>
      </c>
      <c r="E68" s="152">
        <v>12.394957983193278</v>
      </c>
      <c r="F68" s="152">
        <v>25.840336134453786</v>
      </c>
      <c r="G68" s="152">
        <v>22.373949579831933</v>
      </c>
      <c r="H68" s="152">
        <v>26.890756302521009</v>
      </c>
      <c r="I68" s="152">
        <v>27.941176470588236</v>
      </c>
      <c r="J68" s="152">
        <v>23.319327731092436</v>
      </c>
      <c r="K68" s="209">
        <v>10.609243697478991</v>
      </c>
      <c r="L68" s="209">
        <v>31.19747899159664</v>
      </c>
      <c r="M68" s="209">
        <v>4.0966386554621845</v>
      </c>
      <c r="N68" s="209">
        <v>13.445378151260504</v>
      </c>
      <c r="O68" s="147">
        <v>2.8361344537815127</v>
      </c>
      <c r="P68" s="186"/>
      <c r="Q68" s="186"/>
      <c r="R68" s="186"/>
      <c r="S68" s="186"/>
      <c r="T68" s="186"/>
    </row>
    <row r="69" spans="1:20" s="51" customFormat="1" ht="13.5" customHeight="1" x14ac:dyDescent="0.15">
      <c r="A69" s="239"/>
      <c r="B69" s="44" t="s">
        <v>79</v>
      </c>
      <c r="C69" s="156">
        <v>1174</v>
      </c>
      <c r="D69" s="45">
        <v>566</v>
      </c>
      <c r="E69" s="46">
        <v>172</v>
      </c>
      <c r="F69" s="46">
        <v>294</v>
      </c>
      <c r="G69" s="46">
        <v>302</v>
      </c>
      <c r="H69" s="46">
        <v>373</v>
      </c>
      <c r="I69" s="46">
        <v>448</v>
      </c>
      <c r="J69" s="46">
        <v>281</v>
      </c>
      <c r="K69" s="44">
        <v>155</v>
      </c>
      <c r="L69" s="44">
        <v>409</v>
      </c>
      <c r="M69" s="44">
        <v>50</v>
      </c>
      <c r="N69" s="44">
        <v>117</v>
      </c>
      <c r="O69" s="47">
        <v>28</v>
      </c>
      <c r="P69" s="33"/>
      <c r="Q69" s="33"/>
      <c r="R69" s="33"/>
      <c r="S69" s="33"/>
      <c r="T69" s="33"/>
    </row>
    <row r="70" spans="1:20" s="51" customFormat="1" ht="13.5" customHeight="1" x14ac:dyDescent="0.15">
      <c r="A70" s="239"/>
      <c r="B70" s="50"/>
      <c r="C70" s="158"/>
      <c r="D70" s="142">
        <v>48.211243611584322</v>
      </c>
      <c r="E70" s="152">
        <v>14.650766609880749</v>
      </c>
      <c r="F70" s="152">
        <v>25.042589437819419</v>
      </c>
      <c r="G70" s="152">
        <v>25.724020442930151</v>
      </c>
      <c r="H70" s="152">
        <v>31.771720613287908</v>
      </c>
      <c r="I70" s="152">
        <v>38.160136286201023</v>
      </c>
      <c r="J70" s="152">
        <v>23.93526405451448</v>
      </c>
      <c r="K70" s="209">
        <v>13.202725724020443</v>
      </c>
      <c r="L70" s="209">
        <v>34.838160136286199</v>
      </c>
      <c r="M70" s="209">
        <v>4.2589437819420786</v>
      </c>
      <c r="N70" s="209">
        <v>9.965928449744462</v>
      </c>
      <c r="O70" s="147">
        <v>2.385008517887564</v>
      </c>
      <c r="P70" s="186"/>
      <c r="Q70" s="186"/>
      <c r="R70" s="186"/>
      <c r="S70" s="186"/>
      <c r="T70" s="186"/>
    </row>
    <row r="71" spans="1:20" s="33" customFormat="1" ht="13.5" customHeight="1" x14ac:dyDescent="0.15">
      <c r="A71" s="239"/>
      <c r="B71" s="44" t="s">
        <v>38</v>
      </c>
      <c r="C71" s="156">
        <v>7</v>
      </c>
      <c r="D71" s="45">
        <v>4</v>
      </c>
      <c r="E71" s="46">
        <v>0</v>
      </c>
      <c r="F71" s="46">
        <v>4</v>
      </c>
      <c r="G71" s="46">
        <v>2</v>
      </c>
      <c r="H71" s="46">
        <v>1</v>
      </c>
      <c r="I71" s="46">
        <v>4</v>
      </c>
      <c r="J71" s="46">
        <v>1</v>
      </c>
      <c r="K71" s="44">
        <v>1</v>
      </c>
      <c r="L71" s="44">
        <v>1</v>
      </c>
      <c r="M71" s="44">
        <v>0</v>
      </c>
      <c r="N71" s="44">
        <v>0</v>
      </c>
      <c r="O71" s="47">
        <v>1</v>
      </c>
    </row>
    <row r="72" spans="1:20" s="51" customFormat="1" ht="13.5" customHeight="1" thickBot="1" x14ac:dyDescent="0.2">
      <c r="A72" s="240"/>
      <c r="B72" s="52"/>
      <c r="C72" s="157"/>
      <c r="D72" s="149">
        <v>57.142857142857139</v>
      </c>
      <c r="E72" s="214">
        <v>0</v>
      </c>
      <c r="F72" s="214">
        <v>57.142857142857139</v>
      </c>
      <c r="G72" s="214">
        <v>28.571428571428569</v>
      </c>
      <c r="H72" s="214">
        <v>14.285714285714285</v>
      </c>
      <c r="I72" s="214">
        <v>57.142857142857139</v>
      </c>
      <c r="J72" s="214">
        <v>14.285714285714285</v>
      </c>
      <c r="K72" s="218">
        <v>14.285714285714285</v>
      </c>
      <c r="L72" s="218">
        <v>14.285714285714285</v>
      </c>
      <c r="M72" s="218">
        <v>0</v>
      </c>
      <c r="N72" s="218">
        <v>0</v>
      </c>
      <c r="O72" s="154">
        <v>14.285714285714285</v>
      </c>
      <c r="P72" s="186"/>
      <c r="Q72" s="186"/>
      <c r="R72" s="186"/>
      <c r="S72" s="186"/>
      <c r="T72" s="186"/>
    </row>
    <row r="73" spans="1:20" ht="13.5" customHeight="1" x14ac:dyDescent="0.15">
      <c r="A73" s="241" t="s">
        <v>90</v>
      </c>
      <c r="B73" s="44" t="s">
        <v>80</v>
      </c>
      <c r="C73" s="156">
        <v>1270</v>
      </c>
      <c r="D73" s="45">
        <v>599</v>
      </c>
      <c r="E73" s="46">
        <v>147</v>
      </c>
      <c r="F73" s="46">
        <v>357</v>
      </c>
      <c r="G73" s="46">
        <v>301</v>
      </c>
      <c r="H73" s="46">
        <v>340</v>
      </c>
      <c r="I73" s="46">
        <v>464</v>
      </c>
      <c r="J73" s="46">
        <v>286</v>
      </c>
      <c r="K73" s="44">
        <v>141</v>
      </c>
      <c r="L73" s="44">
        <v>393</v>
      </c>
      <c r="M73" s="44">
        <v>51</v>
      </c>
      <c r="N73" s="44">
        <v>161</v>
      </c>
      <c r="O73" s="47">
        <v>39</v>
      </c>
    </row>
    <row r="74" spans="1:20" ht="13.5" customHeight="1" x14ac:dyDescent="0.15">
      <c r="A74" s="239"/>
      <c r="B74" s="50"/>
      <c r="C74" s="158"/>
      <c r="D74" s="142">
        <v>47.165354330708659</v>
      </c>
      <c r="E74" s="152">
        <v>11.5748031496063</v>
      </c>
      <c r="F74" s="152">
        <v>28.110236220472441</v>
      </c>
      <c r="G74" s="152">
        <v>23.700787401574804</v>
      </c>
      <c r="H74" s="152">
        <v>26.771653543307089</v>
      </c>
      <c r="I74" s="152">
        <v>36.535433070866141</v>
      </c>
      <c r="J74" s="152">
        <v>22.519685039370081</v>
      </c>
      <c r="K74" s="209">
        <v>11.102362204724409</v>
      </c>
      <c r="L74" s="209">
        <v>30.944881889763781</v>
      </c>
      <c r="M74" s="209">
        <v>4.015748031496063</v>
      </c>
      <c r="N74" s="209">
        <v>12.677165354330707</v>
      </c>
      <c r="O74" s="147">
        <v>3.0708661417322833</v>
      </c>
      <c r="P74" s="186"/>
      <c r="Q74" s="186"/>
      <c r="R74" s="186"/>
      <c r="S74" s="186"/>
      <c r="T74" s="186"/>
    </row>
    <row r="75" spans="1:20" ht="13.5" customHeight="1" x14ac:dyDescent="0.15">
      <c r="A75" s="239"/>
      <c r="B75" s="44" t="s">
        <v>81</v>
      </c>
      <c r="C75" s="156">
        <v>881</v>
      </c>
      <c r="D75" s="45">
        <v>398</v>
      </c>
      <c r="E75" s="46">
        <v>162</v>
      </c>
      <c r="F75" s="46">
        <v>181</v>
      </c>
      <c r="G75" s="46">
        <v>226</v>
      </c>
      <c r="H75" s="46">
        <v>299</v>
      </c>
      <c r="I75" s="46">
        <v>273</v>
      </c>
      <c r="J75" s="46">
        <v>225</v>
      </c>
      <c r="K75" s="44">
        <v>121</v>
      </c>
      <c r="L75" s="44">
        <v>345</v>
      </c>
      <c r="M75" s="44">
        <v>49</v>
      </c>
      <c r="N75" s="44">
        <v>91</v>
      </c>
      <c r="O75" s="47">
        <v>9</v>
      </c>
    </row>
    <row r="76" spans="1:20" ht="13.5" customHeight="1" x14ac:dyDescent="0.15">
      <c r="A76" s="239"/>
      <c r="B76" s="50" t="s">
        <v>82</v>
      </c>
      <c r="C76" s="158"/>
      <c r="D76" s="142">
        <v>45.17593643586833</v>
      </c>
      <c r="E76" s="152">
        <v>18.388195232690123</v>
      </c>
      <c r="F76" s="152">
        <v>20.544835414301929</v>
      </c>
      <c r="G76" s="152">
        <v>25.652667423382518</v>
      </c>
      <c r="H76" s="152">
        <v>33.938706015891036</v>
      </c>
      <c r="I76" s="152">
        <v>30.987514188422249</v>
      </c>
      <c r="J76" s="152">
        <v>25.539160045402951</v>
      </c>
      <c r="K76" s="209">
        <v>13.734392735527809</v>
      </c>
      <c r="L76" s="209">
        <v>39.160045402951191</v>
      </c>
      <c r="M76" s="209">
        <v>5.5618615209988649</v>
      </c>
      <c r="N76" s="209">
        <v>10.329171396140749</v>
      </c>
      <c r="O76" s="147">
        <v>1.0215664018161181</v>
      </c>
      <c r="P76" s="186"/>
      <c r="Q76" s="186"/>
      <c r="R76" s="186"/>
      <c r="S76" s="186"/>
      <c r="T76" s="186"/>
    </row>
    <row r="77" spans="1:20" ht="13.5" customHeight="1" x14ac:dyDescent="0.15">
      <c r="A77" s="239"/>
      <c r="B77" s="44" t="s">
        <v>83</v>
      </c>
      <c r="C77" s="156">
        <v>268</v>
      </c>
      <c r="D77" s="45">
        <v>115</v>
      </c>
      <c r="E77" s="46">
        <v>47</v>
      </c>
      <c r="F77" s="46">
        <v>51</v>
      </c>
      <c r="G77" s="46">
        <v>56</v>
      </c>
      <c r="H77" s="46">
        <v>78</v>
      </c>
      <c r="I77" s="46">
        <v>71</v>
      </c>
      <c r="J77" s="46">
        <v>67</v>
      </c>
      <c r="K77" s="44">
        <v>42</v>
      </c>
      <c r="L77" s="44">
        <v>101</v>
      </c>
      <c r="M77" s="44">
        <v>24</v>
      </c>
      <c r="N77" s="44">
        <v>21</v>
      </c>
      <c r="O77" s="47">
        <v>1</v>
      </c>
    </row>
    <row r="78" spans="1:20" ht="13.5" customHeight="1" x14ac:dyDescent="0.15">
      <c r="A78" s="239"/>
      <c r="B78" s="50"/>
      <c r="C78" s="158"/>
      <c r="D78" s="142">
        <v>42.910447761194028</v>
      </c>
      <c r="E78" s="152">
        <v>17.537313432835823</v>
      </c>
      <c r="F78" s="152">
        <v>19.029850746268657</v>
      </c>
      <c r="G78" s="152">
        <v>20.8955223880597</v>
      </c>
      <c r="H78" s="152">
        <v>29.1044776119403</v>
      </c>
      <c r="I78" s="152">
        <v>26.492537313432834</v>
      </c>
      <c r="J78" s="152">
        <v>25</v>
      </c>
      <c r="K78" s="209">
        <v>15.671641791044777</v>
      </c>
      <c r="L78" s="209">
        <v>37.686567164179102</v>
      </c>
      <c r="M78" s="209">
        <v>8.9552238805970141</v>
      </c>
      <c r="N78" s="209">
        <v>7.8358208955223887</v>
      </c>
      <c r="O78" s="147">
        <v>0.37313432835820892</v>
      </c>
      <c r="P78" s="186"/>
      <c r="Q78" s="186"/>
      <c r="R78" s="186"/>
      <c r="S78" s="186"/>
      <c r="T78" s="186"/>
    </row>
    <row r="79" spans="1:20" ht="13.5" customHeight="1" x14ac:dyDescent="0.15">
      <c r="A79" s="239"/>
      <c r="B79" s="44" t="s">
        <v>38</v>
      </c>
      <c r="C79" s="156">
        <v>64</v>
      </c>
      <c r="D79" s="45">
        <v>24</v>
      </c>
      <c r="E79" s="46">
        <v>6</v>
      </c>
      <c r="F79" s="46">
        <v>13</v>
      </c>
      <c r="G79" s="46">
        <v>16</v>
      </c>
      <c r="H79" s="46">
        <v>12</v>
      </c>
      <c r="I79" s="46">
        <v>19</v>
      </c>
      <c r="J79" s="46">
        <v>13</v>
      </c>
      <c r="K79" s="44">
        <v>5</v>
      </c>
      <c r="L79" s="44">
        <v>19</v>
      </c>
      <c r="M79" s="44">
        <v>4</v>
      </c>
      <c r="N79" s="44">
        <v>6</v>
      </c>
      <c r="O79" s="47">
        <v>8</v>
      </c>
    </row>
    <row r="80" spans="1:20" ht="13.5" customHeight="1" thickBot="1" x14ac:dyDescent="0.2">
      <c r="A80" s="240"/>
      <c r="B80" s="52"/>
      <c r="C80" s="157"/>
      <c r="D80" s="149">
        <v>37.5</v>
      </c>
      <c r="E80" s="214">
        <v>9.375</v>
      </c>
      <c r="F80" s="214">
        <v>20.3125</v>
      </c>
      <c r="G80" s="214">
        <v>25</v>
      </c>
      <c r="H80" s="214">
        <v>18.75</v>
      </c>
      <c r="I80" s="214">
        <v>29.6875</v>
      </c>
      <c r="J80" s="214">
        <v>20.3125</v>
      </c>
      <c r="K80" s="218">
        <v>7.8125</v>
      </c>
      <c r="L80" s="218">
        <v>29.6875</v>
      </c>
      <c r="M80" s="218">
        <v>6.25</v>
      </c>
      <c r="N80" s="218">
        <v>9.375</v>
      </c>
      <c r="O80" s="154">
        <v>12.5</v>
      </c>
      <c r="P80" s="186"/>
      <c r="Q80" s="186"/>
      <c r="R80" s="186"/>
      <c r="S80" s="186"/>
      <c r="T80" s="186"/>
    </row>
    <row r="81" spans="1:15" ht="15" customHeight="1" x14ac:dyDescent="0.15">
      <c r="A81" s="55"/>
      <c r="B81" s="1"/>
      <c r="C81" s="55"/>
      <c r="D81" s="55"/>
      <c r="E81" s="55"/>
      <c r="F81" s="55"/>
      <c r="G81" s="55"/>
      <c r="H81" s="55"/>
      <c r="I81" s="55"/>
      <c r="J81" s="55"/>
      <c r="K81" s="55"/>
      <c r="L81" s="55"/>
      <c r="M81" s="55"/>
      <c r="N81" s="55"/>
      <c r="O81" s="55"/>
    </row>
    <row r="82" spans="1:15" ht="15" customHeight="1" x14ac:dyDescent="0.15">
      <c r="A82" s="55"/>
      <c r="B82" s="1"/>
      <c r="C82" s="55"/>
      <c r="D82" s="55"/>
      <c r="E82" s="55"/>
      <c r="F82" s="55"/>
      <c r="G82" s="55"/>
      <c r="H82" s="55"/>
      <c r="I82" s="55"/>
      <c r="J82" s="55"/>
      <c r="K82" s="55"/>
      <c r="L82" s="55"/>
      <c r="M82" s="55"/>
      <c r="N82" s="55"/>
      <c r="O82" s="55"/>
    </row>
    <row r="83" spans="1:15" ht="15" customHeight="1" x14ac:dyDescent="0.15">
      <c r="A83" s="55"/>
      <c r="B83" s="1"/>
      <c r="C83" s="55"/>
      <c r="D83" s="55"/>
      <c r="E83" s="55"/>
      <c r="F83" s="55"/>
      <c r="G83" s="55"/>
      <c r="H83" s="55"/>
      <c r="I83" s="55"/>
      <c r="J83" s="55"/>
      <c r="K83" s="55"/>
      <c r="L83" s="55"/>
      <c r="M83" s="55"/>
      <c r="N83" s="55"/>
      <c r="O83" s="55"/>
    </row>
    <row r="84" spans="1:15" ht="15" customHeight="1" x14ac:dyDescent="0.15">
      <c r="A84" s="55"/>
      <c r="B84" s="1"/>
      <c r="C84" s="55"/>
      <c r="D84" s="55"/>
      <c r="E84" s="55"/>
      <c r="F84" s="55"/>
      <c r="G84" s="55"/>
      <c r="H84" s="55"/>
      <c r="I84" s="55"/>
      <c r="J84" s="55"/>
      <c r="K84" s="55"/>
      <c r="L84" s="55"/>
      <c r="M84" s="55"/>
      <c r="N84" s="55"/>
      <c r="O84" s="55"/>
    </row>
    <row r="85" spans="1:15" ht="15" customHeight="1" x14ac:dyDescent="0.15">
      <c r="A85" s="55"/>
      <c r="B85" s="1"/>
      <c r="C85" s="55"/>
      <c r="D85" s="55"/>
      <c r="E85" s="55"/>
      <c r="F85" s="55"/>
      <c r="G85" s="55"/>
      <c r="H85" s="55"/>
      <c r="I85" s="55"/>
      <c r="J85" s="55"/>
      <c r="K85" s="55"/>
      <c r="L85" s="55"/>
      <c r="M85" s="55"/>
      <c r="N85" s="55"/>
      <c r="O85" s="55"/>
    </row>
    <row r="86" spans="1:15" ht="15" customHeight="1" x14ac:dyDescent="0.15">
      <c r="A86" s="55"/>
      <c r="B86" s="1"/>
      <c r="C86" s="55"/>
      <c r="D86" s="55"/>
      <c r="E86" s="55"/>
      <c r="F86" s="55"/>
      <c r="G86" s="55"/>
      <c r="H86" s="55"/>
      <c r="I86" s="55"/>
      <c r="J86" s="55"/>
      <c r="K86" s="55"/>
      <c r="L86" s="55"/>
      <c r="M86" s="55"/>
      <c r="N86" s="55"/>
      <c r="O86" s="55"/>
    </row>
    <row r="87" spans="1:15" ht="15" customHeight="1" x14ac:dyDescent="0.15">
      <c r="A87" s="55"/>
      <c r="B87" s="1"/>
      <c r="D87" s="55"/>
      <c r="E87" s="55"/>
      <c r="F87" s="55"/>
      <c r="G87" s="55"/>
      <c r="H87" s="55"/>
      <c r="I87" s="55"/>
      <c r="J87" s="55"/>
      <c r="K87" s="55"/>
      <c r="L87" s="55"/>
      <c r="M87" s="55"/>
      <c r="N87" s="55"/>
      <c r="O87" s="55"/>
    </row>
    <row r="88" spans="1:15" ht="15" customHeight="1" x14ac:dyDescent="0.15">
      <c r="A88" s="55"/>
      <c r="B88" s="1"/>
      <c r="D88" s="55"/>
      <c r="E88" s="55"/>
      <c r="F88" s="55"/>
      <c r="G88" s="55"/>
      <c r="H88" s="55"/>
      <c r="I88" s="55"/>
      <c r="J88" s="55"/>
      <c r="K88" s="55"/>
      <c r="L88" s="55"/>
      <c r="M88" s="55"/>
      <c r="N88" s="55"/>
      <c r="O88" s="55"/>
    </row>
    <row r="89" spans="1:15" ht="15" customHeight="1" x14ac:dyDescent="0.15">
      <c r="A89" s="55"/>
      <c r="B89" s="1"/>
      <c r="D89" s="55"/>
      <c r="E89" s="55"/>
      <c r="F89" s="55"/>
      <c r="G89" s="55"/>
      <c r="H89" s="55"/>
      <c r="I89" s="55"/>
      <c r="J89" s="55"/>
      <c r="K89" s="55"/>
      <c r="L89" s="55"/>
      <c r="M89" s="55"/>
      <c r="N89" s="55"/>
      <c r="O89" s="55"/>
    </row>
    <row r="90" spans="1:15" ht="15" customHeight="1" x14ac:dyDescent="0.15">
      <c r="A90" s="55"/>
      <c r="B90" s="1"/>
      <c r="D90" s="55"/>
      <c r="E90" s="55"/>
      <c r="F90" s="55"/>
      <c r="G90" s="55"/>
      <c r="H90" s="55"/>
      <c r="I90" s="55"/>
      <c r="J90" s="55"/>
      <c r="K90" s="55"/>
      <c r="L90" s="55"/>
      <c r="M90" s="55"/>
      <c r="N90" s="55"/>
      <c r="O90" s="55"/>
    </row>
    <row r="91" spans="1:15" ht="15" customHeight="1" x14ac:dyDescent="0.15">
      <c r="A91" s="55"/>
      <c r="B91" s="1"/>
      <c r="D91" s="55"/>
      <c r="E91" s="55"/>
      <c r="F91" s="55"/>
      <c r="G91" s="55"/>
      <c r="H91" s="55"/>
      <c r="I91" s="55"/>
      <c r="J91" s="55"/>
      <c r="K91" s="55"/>
      <c r="L91" s="55"/>
      <c r="M91" s="55"/>
      <c r="N91" s="55"/>
      <c r="O91" s="55"/>
    </row>
    <row r="92" spans="1:15" ht="15" customHeight="1" x14ac:dyDescent="0.15">
      <c r="A92" s="55"/>
      <c r="B92" s="1"/>
      <c r="D92" s="55"/>
      <c r="E92" s="55"/>
      <c r="F92" s="55"/>
      <c r="G92" s="55"/>
      <c r="H92" s="55"/>
      <c r="I92" s="55"/>
      <c r="J92" s="55"/>
      <c r="K92" s="55"/>
      <c r="L92" s="55"/>
      <c r="M92" s="55"/>
      <c r="N92" s="55"/>
      <c r="O92" s="55"/>
    </row>
    <row r="93" spans="1:15" ht="15" customHeight="1" x14ac:dyDescent="0.15">
      <c r="A93" s="55"/>
      <c r="B93" s="1"/>
      <c r="D93" s="55"/>
      <c r="E93" s="55"/>
      <c r="F93" s="55"/>
      <c r="G93" s="55"/>
      <c r="H93" s="55"/>
      <c r="I93" s="55"/>
      <c r="J93" s="55"/>
      <c r="K93" s="55"/>
      <c r="L93" s="55"/>
      <c r="M93" s="55"/>
      <c r="N93" s="55"/>
      <c r="O93" s="55"/>
    </row>
    <row r="94" spans="1:15" ht="15" customHeight="1" x14ac:dyDescent="0.15">
      <c r="A94" s="55"/>
      <c r="B94" s="1"/>
      <c r="D94" s="55"/>
      <c r="E94" s="55"/>
      <c r="F94" s="55"/>
      <c r="G94" s="55"/>
      <c r="H94" s="55"/>
      <c r="I94" s="55"/>
      <c r="J94" s="55"/>
      <c r="K94" s="55"/>
      <c r="L94" s="55"/>
      <c r="M94" s="55"/>
      <c r="N94" s="55"/>
      <c r="O94" s="55"/>
    </row>
    <row r="95" spans="1:15" ht="15" customHeight="1" x14ac:dyDescent="0.15"/>
    <row r="96" spans="1:15" ht="15" customHeight="1" x14ac:dyDescent="0.15"/>
    <row r="97" spans="1:15" ht="15" customHeight="1" x14ac:dyDescent="0.15"/>
    <row r="98" spans="1:15" ht="15" customHeight="1" x14ac:dyDescent="0.15"/>
    <row r="99" spans="1:15" ht="15" customHeight="1" x14ac:dyDescent="0.15"/>
    <row r="100" spans="1:15" ht="15" customHeight="1" x14ac:dyDescent="0.15"/>
    <row r="101" spans="1:15" s="57" customFormat="1" ht="15" customHeight="1" x14ac:dyDescent="0.15">
      <c r="A101" s="1"/>
      <c r="B101" s="2"/>
      <c r="C101" s="3"/>
      <c r="D101" s="2"/>
      <c r="E101" s="2"/>
      <c r="F101" s="2"/>
      <c r="G101" s="2"/>
      <c r="H101" s="2"/>
      <c r="I101" s="2"/>
      <c r="J101" s="2"/>
      <c r="K101" s="2"/>
      <c r="L101" s="2"/>
      <c r="M101" s="2"/>
      <c r="N101" s="2"/>
      <c r="O101" s="2"/>
    </row>
    <row r="102" spans="1:15" s="57" customFormat="1" ht="15" customHeight="1" x14ac:dyDescent="0.15">
      <c r="A102" s="1"/>
      <c r="B102" s="2"/>
      <c r="C102" s="3"/>
      <c r="D102" s="2"/>
      <c r="E102" s="2"/>
      <c r="F102" s="2"/>
      <c r="G102" s="2"/>
      <c r="H102" s="2"/>
      <c r="I102" s="2"/>
      <c r="J102" s="2"/>
      <c r="K102" s="2"/>
      <c r="L102" s="2"/>
      <c r="M102" s="2"/>
      <c r="N102" s="2"/>
      <c r="O102" s="2"/>
    </row>
    <row r="103" spans="1:15" s="57" customFormat="1" ht="15" customHeight="1" x14ac:dyDescent="0.15">
      <c r="A103" s="1"/>
      <c r="B103" s="2"/>
      <c r="C103" s="3"/>
      <c r="D103" s="2"/>
      <c r="E103" s="2"/>
      <c r="F103" s="2"/>
      <c r="G103" s="2"/>
      <c r="H103" s="2"/>
      <c r="I103" s="2"/>
      <c r="J103" s="2"/>
      <c r="K103" s="2"/>
      <c r="L103" s="2"/>
      <c r="M103" s="2"/>
      <c r="N103" s="2"/>
      <c r="O103" s="2"/>
    </row>
    <row r="104" spans="1:15" s="57" customFormat="1" ht="15" customHeight="1" x14ac:dyDescent="0.15">
      <c r="A104" s="1"/>
      <c r="B104" s="2"/>
      <c r="C104" s="3"/>
      <c r="D104" s="2"/>
      <c r="E104" s="2"/>
      <c r="F104" s="2"/>
      <c r="G104" s="2"/>
      <c r="H104" s="2"/>
      <c r="I104" s="2"/>
      <c r="J104" s="2"/>
      <c r="K104" s="2"/>
      <c r="L104" s="2"/>
      <c r="M104" s="2"/>
      <c r="N104" s="2"/>
      <c r="O104" s="2"/>
    </row>
    <row r="105" spans="1:15" s="57" customFormat="1" ht="15" customHeight="1" x14ac:dyDescent="0.15">
      <c r="A105" s="1"/>
      <c r="B105" s="2"/>
      <c r="C105" s="3"/>
      <c r="D105" s="2"/>
      <c r="E105" s="2"/>
      <c r="F105" s="2"/>
      <c r="G105" s="2"/>
      <c r="H105" s="2"/>
      <c r="I105" s="2"/>
      <c r="J105" s="2"/>
      <c r="K105" s="2"/>
      <c r="L105" s="2"/>
      <c r="M105" s="2"/>
      <c r="N105" s="2"/>
      <c r="O105" s="2"/>
    </row>
    <row r="106" spans="1:15" s="57" customFormat="1" ht="15" customHeight="1" x14ac:dyDescent="0.15">
      <c r="A106" s="1"/>
      <c r="B106" s="2"/>
      <c r="C106" s="3"/>
      <c r="D106" s="2"/>
      <c r="E106" s="2"/>
      <c r="F106" s="2"/>
      <c r="G106" s="2"/>
      <c r="H106" s="2"/>
      <c r="I106" s="2"/>
      <c r="J106" s="2"/>
      <c r="K106" s="2"/>
      <c r="L106" s="2"/>
      <c r="M106" s="2"/>
      <c r="N106" s="2"/>
      <c r="O106" s="2"/>
    </row>
    <row r="107" spans="1:15" s="57" customFormat="1" ht="15" customHeight="1" x14ac:dyDescent="0.15">
      <c r="A107" s="1"/>
      <c r="B107" s="2"/>
      <c r="C107" s="3"/>
      <c r="D107" s="2"/>
      <c r="E107" s="2"/>
      <c r="F107" s="2"/>
      <c r="G107" s="2"/>
      <c r="H107" s="2"/>
      <c r="I107" s="2"/>
      <c r="J107" s="2"/>
      <c r="K107" s="2"/>
      <c r="L107" s="2"/>
      <c r="M107" s="2"/>
      <c r="N107" s="2"/>
      <c r="O107" s="2"/>
    </row>
    <row r="108" spans="1:15" s="57" customFormat="1" ht="15" customHeight="1" x14ac:dyDescent="0.15">
      <c r="A108" s="1"/>
      <c r="B108" s="2"/>
      <c r="C108" s="3"/>
      <c r="D108" s="2"/>
      <c r="E108" s="2"/>
      <c r="F108" s="2"/>
      <c r="G108" s="2"/>
      <c r="H108" s="2"/>
      <c r="I108" s="2"/>
      <c r="J108" s="2"/>
      <c r="K108" s="2"/>
      <c r="L108" s="2"/>
      <c r="M108" s="2"/>
      <c r="N108" s="2"/>
      <c r="O108" s="2"/>
    </row>
    <row r="109" spans="1:15" s="57" customFormat="1" ht="15" customHeight="1" x14ac:dyDescent="0.15">
      <c r="A109" s="1"/>
      <c r="B109" s="2"/>
      <c r="C109" s="3"/>
      <c r="D109" s="2"/>
      <c r="E109" s="2"/>
      <c r="F109" s="2"/>
      <c r="G109" s="2"/>
      <c r="H109" s="2"/>
      <c r="I109" s="2"/>
      <c r="J109" s="2"/>
      <c r="K109" s="2"/>
      <c r="L109" s="2"/>
      <c r="M109" s="2"/>
      <c r="N109" s="2"/>
      <c r="O109" s="2"/>
    </row>
    <row r="110" spans="1:15" s="57" customFormat="1" ht="15" customHeight="1" x14ac:dyDescent="0.15">
      <c r="A110" s="1"/>
      <c r="B110" s="2"/>
      <c r="C110" s="3"/>
      <c r="D110" s="2"/>
      <c r="E110" s="2"/>
      <c r="F110" s="2"/>
      <c r="G110" s="2"/>
      <c r="H110" s="2"/>
      <c r="I110" s="2"/>
      <c r="J110" s="2"/>
      <c r="K110" s="2"/>
      <c r="L110" s="2"/>
      <c r="M110" s="2"/>
      <c r="N110" s="2"/>
      <c r="O110" s="2"/>
    </row>
    <row r="111" spans="1:15" s="57" customFormat="1" ht="15" customHeight="1" x14ac:dyDescent="0.15">
      <c r="A111" s="1"/>
      <c r="B111" s="2"/>
      <c r="C111" s="3"/>
      <c r="D111" s="2"/>
      <c r="E111" s="2"/>
      <c r="F111" s="2"/>
      <c r="G111" s="2"/>
      <c r="H111" s="2"/>
      <c r="I111" s="2"/>
      <c r="J111" s="2"/>
      <c r="K111" s="2"/>
      <c r="L111" s="2"/>
      <c r="M111" s="2"/>
      <c r="N111" s="2"/>
      <c r="O111" s="2"/>
    </row>
    <row r="112" spans="1:15" s="57" customFormat="1" ht="15" customHeight="1" x14ac:dyDescent="0.15">
      <c r="A112" s="1"/>
      <c r="B112" s="2"/>
      <c r="C112" s="3"/>
      <c r="D112" s="2"/>
      <c r="E112" s="2"/>
      <c r="F112" s="2"/>
      <c r="G112" s="2"/>
      <c r="H112" s="2"/>
      <c r="I112" s="2"/>
      <c r="J112" s="2"/>
      <c r="K112" s="2"/>
      <c r="L112" s="2"/>
      <c r="M112" s="2"/>
      <c r="N112" s="2"/>
      <c r="O112" s="2"/>
    </row>
    <row r="113" spans="1:15" s="57" customFormat="1" ht="15" customHeight="1" x14ac:dyDescent="0.15">
      <c r="A113" s="1"/>
      <c r="B113" s="2"/>
      <c r="C113" s="3"/>
      <c r="D113" s="2"/>
      <c r="E113" s="2"/>
      <c r="F113" s="2"/>
      <c r="G113" s="2"/>
      <c r="H113" s="2"/>
      <c r="I113" s="2"/>
      <c r="J113" s="2"/>
      <c r="K113" s="2"/>
      <c r="L113" s="2"/>
      <c r="M113" s="2"/>
      <c r="N113" s="2"/>
      <c r="O113" s="2"/>
    </row>
    <row r="114" spans="1:15" s="57" customFormat="1" ht="15" customHeight="1" x14ac:dyDescent="0.15">
      <c r="A114" s="1"/>
      <c r="B114" s="2"/>
      <c r="C114" s="3"/>
      <c r="D114" s="2"/>
      <c r="E114" s="2"/>
      <c r="F114" s="2"/>
      <c r="G114" s="2"/>
      <c r="H114" s="2"/>
      <c r="I114" s="2"/>
      <c r="J114" s="2"/>
      <c r="K114" s="2"/>
      <c r="L114" s="2"/>
      <c r="M114" s="2"/>
      <c r="N114" s="2"/>
      <c r="O114" s="2"/>
    </row>
    <row r="115" spans="1:15" s="57" customFormat="1" ht="15" customHeight="1" x14ac:dyDescent="0.15">
      <c r="A115" s="1"/>
      <c r="B115" s="2"/>
      <c r="C115" s="3"/>
      <c r="D115" s="2"/>
      <c r="E115" s="2"/>
      <c r="F115" s="2"/>
      <c r="G115" s="2"/>
      <c r="H115" s="2"/>
      <c r="I115" s="2"/>
      <c r="J115" s="2"/>
      <c r="K115" s="2"/>
      <c r="L115" s="2"/>
      <c r="M115" s="2"/>
      <c r="N115" s="2"/>
      <c r="O115" s="2"/>
    </row>
    <row r="116" spans="1:15" s="57" customFormat="1" ht="15" customHeight="1" x14ac:dyDescent="0.15">
      <c r="A116" s="1"/>
      <c r="B116" s="2"/>
      <c r="C116" s="3"/>
      <c r="D116" s="2"/>
      <c r="E116" s="2"/>
      <c r="F116" s="2"/>
      <c r="G116" s="2"/>
      <c r="H116" s="2"/>
      <c r="I116" s="2"/>
      <c r="J116" s="2"/>
      <c r="K116" s="2"/>
      <c r="L116" s="2"/>
      <c r="M116" s="2"/>
      <c r="N116" s="2"/>
      <c r="O116" s="2"/>
    </row>
    <row r="117" spans="1:15" s="57" customFormat="1" ht="15" customHeight="1" x14ac:dyDescent="0.15">
      <c r="A117" s="1"/>
      <c r="B117" s="2"/>
      <c r="C117" s="3"/>
      <c r="D117" s="2"/>
      <c r="E117" s="2"/>
      <c r="F117" s="2"/>
      <c r="G117" s="2"/>
      <c r="H117" s="2"/>
      <c r="I117" s="2"/>
      <c r="J117" s="2"/>
      <c r="K117" s="2"/>
      <c r="L117" s="2"/>
      <c r="M117" s="2"/>
      <c r="N117" s="2"/>
      <c r="O117" s="2"/>
    </row>
    <row r="118" spans="1:15" s="57" customFormat="1" ht="15" customHeight="1" x14ac:dyDescent="0.15">
      <c r="A118" s="1"/>
      <c r="B118" s="2"/>
      <c r="C118" s="3"/>
      <c r="D118" s="2"/>
      <c r="E118" s="2"/>
      <c r="F118" s="2"/>
      <c r="G118" s="2"/>
      <c r="H118" s="2"/>
      <c r="I118" s="2"/>
      <c r="J118" s="2"/>
      <c r="K118" s="2"/>
      <c r="L118" s="2"/>
      <c r="M118" s="2"/>
      <c r="N118" s="2"/>
      <c r="O118" s="2"/>
    </row>
    <row r="119" spans="1:15" s="57" customFormat="1" ht="15" customHeight="1" x14ac:dyDescent="0.15">
      <c r="A119" s="1"/>
      <c r="B119" s="2"/>
      <c r="C119" s="3"/>
      <c r="D119" s="2"/>
      <c r="E119" s="2"/>
      <c r="F119" s="2"/>
      <c r="G119" s="2"/>
      <c r="H119" s="2"/>
      <c r="I119" s="2"/>
      <c r="J119" s="2"/>
      <c r="K119" s="2"/>
      <c r="L119" s="2"/>
      <c r="M119" s="2"/>
      <c r="N119" s="2"/>
      <c r="O119" s="2"/>
    </row>
    <row r="120" spans="1:15" s="57" customFormat="1" ht="15" customHeight="1" x14ac:dyDescent="0.15">
      <c r="A120" s="1"/>
      <c r="B120" s="2"/>
      <c r="C120" s="3"/>
      <c r="D120" s="2"/>
      <c r="E120" s="2"/>
      <c r="F120" s="2"/>
      <c r="G120" s="2"/>
      <c r="H120" s="2"/>
      <c r="I120" s="2"/>
      <c r="J120" s="2"/>
      <c r="K120" s="2"/>
      <c r="L120" s="2"/>
      <c r="M120" s="2"/>
      <c r="N120" s="2"/>
      <c r="O120" s="2"/>
    </row>
    <row r="121" spans="1:15" s="57" customFormat="1" ht="15" customHeight="1" x14ac:dyDescent="0.15">
      <c r="A121" s="1"/>
      <c r="B121" s="2"/>
      <c r="C121" s="3"/>
      <c r="D121" s="2"/>
      <c r="E121" s="2"/>
      <c r="F121" s="2"/>
      <c r="G121" s="2"/>
      <c r="H121" s="2"/>
      <c r="I121" s="2"/>
      <c r="J121" s="2"/>
      <c r="K121" s="2"/>
      <c r="L121" s="2"/>
      <c r="M121" s="2"/>
      <c r="N121" s="2"/>
      <c r="O121" s="2"/>
    </row>
    <row r="122" spans="1:15" s="57" customFormat="1" ht="15" customHeight="1" x14ac:dyDescent="0.15">
      <c r="A122" s="1"/>
      <c r="B122" s="2"/>
      <c r="C122" s="3"/>
      <c r="D122" s="2"/>
      <c r="E122" s="2"/>
      <c r="F122" s="2"/>
      <c r="G122" s="2"/>
      <c r="H122" s="2"/>
      <c r="I122" s="2"/>
      <c r="J122" s="2"/>
      <c r="K122" s="2"/>
      <c r="L122" s="2"/>
      <c r="M122" s="2"/>
      <c r="N122" s="2"/>
      <c r="O122" s="2"/>
    </row>
    <row r="123" spans="1:15" s="57" customFormat="1" ht="15" customHeight="1" x14ac:dyDescent="0.15">
      <c r="A123" s="1"/>
      <c r="B123" s="2"/>
      <c r="C123" s="3"/>
      <c r="D123" s="2"/>
      <c r="E123" s="2"/>
      <c r="F123" s="2"/>
      <c r="G123" s="2"/>
      <c r="H123" s="2"/>
      <c r="I123" s="2"/>
      <c r="J123" s="2"/>
      <c r="K123" s="2"/>
      <c r="L123" s="2"/>
      <c r="M123" s="2"/>
      <c r="N123" s="2"/>
      <c r="O123" s="2"/>
    </row>
    <row r="124" spans="1:15" s="57" customFormat="1" ht="15" customHeight="1" x14ac:dyDescent="0.15">
      <c r="A124" s="1"/>
      <c r="B124" s="2"/>
      <c r="C124" s="3"/>
      <c r="D124" s="2"/>
      <c r="E124" s="2"/>
      <c r="F124" s="2"/>
      <c r="G124" s="2"/>
      <c r="H124" s="2"/>
      <c r="I124" s="2"/>
      <c r="J124" s="2"/>
      <c r="K124" s="2"/>
      <c r="L124" s="2"/>
      <c r="M124" s="2"/>
      <c r="N124" s="2"/>
      <c r="O124" s="2"/>
    </row>
    <row r="125" spans="1:15" s="57" customFormat="1" ht="15" customHeight="1" x14ac:dyDescent="0.15">
      <c r="A125" s="1"/>
      <c r="B125" s="2"/>
      <c r="C125" s="3"/>
      <c r="D125" s="2"/>
      <c r="E125" s="2"/>
      <c r="F125" s="2"/>
      <c r="G125" s="2"/>
      <c r="H125" s="2"/>
      <c r="I125" s="2"/>
      <c r="J125" s="2"/>
      <c r="K125" s="2"/>
      <c r="L125" s="2"/>
      <c r="M125" s="2"/>
      <c r="N125" s="2"/>
      <c r="O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FD182-924C-4B14-9639-89D3539368AB}">
  <sheetPr>
    <tabColor rgb="FF92D05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30" customHeight="1" x14ac:dyDescent="0.15">
      <c r="A1" s="6" t="s">
        <v>677</v>
      </c>
      <c r="G1" s="4"/>
      <c r="Q1" s="5" t="s">
        <v>547</v>
      </c>
    </row>
    <row r="2" spans="1:20" ht="35.1" customHeight="1" thickBot="1" x14ac:dyDescent="0.2">
      <c r="A2" s="72">
        <v>1</v>
      </c>
      <c r="B2" s="132" t="s">
        <v>564</v>
      </c>
      <c r="C2" s="7"/>
      <c r="D2" s="7"/>
      <c r="E2" s="7"/>
      <c r="F2" s="7"/>
      <c r="G2" s="7"/>
      <c r="H2" s="7"/>
      <c r="I2" s="7"/>
      <c r="J2" s="7"/>
      <c r="K2" s="7"/>
      <c r="L2" s="7"/>
      <c r="M2" s="7"/>
      <c r="N2" s="7"/>
      <c r="O2" s="8"/>
    </row>
    <row r="3" spans="1:20" ht="15" customHeight="1" x14ac:dyDescent="0.15">
      <c r="A3" s="9"/>
      <c r="B3" s="10"/>
      <c r="C3" s="128"/>
      <c r="D3" s="11">
        <v>1</v>
      </c>
      <c r="E3" s="12">
        <v>2</v>
      </c>
      <c r="F3" s="12">
        <v>3</v>
      </c>
      <c r="G3" s="13"/>
      <c r="L3" s="15"/>
      <c r="M3" s="15"/>
      <c r="N3" s="15"/>
    </row>
    <row r="4" spans="1:20" ht="144.9" customHeight="1" thickBot="1" x14ac:dyDescent="0.2">
      <c r="A4" s="16"/>
      <c r="B4" s="17"/>
      <c r="C4" s="18" t="s">
        <v>2</v>
      </c>
      <c r="D4" s="19" t="s">
        <v>562</v>
      </c>
      <c r="E4" s="20" t="s">
        <v>563</v>
      </c>
      <c r="F4" s="20" t="s">
        <v>195</v>
      </c>
      <c r="G4" s="21" t="s">
        <v>103</v>
      </c>
      <c r="L4" s="23"/>
      <c r="M4" s="23"/>
      <c r="N4" s="23"/>
      <c r="O4" s="24"/>
    </row>
    <row r="5" spans="1:20" s="33" customFormat="1" ht="13.5" customHeight="1" x14ac:dyDescent="0.15">
      <c r="A5" s="25" t="s">
        <v>11</v>
      </c>
      <c r="B5" s="26"/>
      <c r="C5" s="156">
        <v>2483</v>
      </c>
      <c r="D5" s="27">
        <v>202</v>
      </c>
      <c r="E5" s="28">
        <v>170</v>
      </c>
      <c r="F5" s="28">
        <v>1956</v>
      </c>
      <c r="G5" s="29">
        <v>155</v>
      </c>
      <c r="H5" s="129"/>
      <c r="L5" s="32"/>
      <c r="M5" s="32"/>
      <c r="N5" s="32"/>
    </row>
    <row r="6" spans="1:20" ht="13.5" customHeight="1" thickBot="1" x14ac:dyDescent="0.2">
      <c r="A6" s="34"/>
      <c r="B6" s="35"/>
      <c r="C6" s="157"/>
      <c r="D6" s="145">
        <v>8.1353201772049939</v>
      </c>
      <c r="E6" s="192">
        <v>6.8465565847764793</v>
      </c>
      <c r="F6" s="192">
        <v>78.77567458719291</v>
      </c>
      <c r="G6" s="146">
        <v>6.2424486508256143</v>
      </c>
      <c r="H6" s="199"/>
      <c r="I6" s="186"/>
      <c r="J6" s="186"/>
      <c r="K6" s="186"/>
      <c r="L6" s="187"/>
      <c r="M6" s="187"/>
      <c r="N6" s="185"/>
      <c r="O6" s="186"/>
      <c r="P6" s="186"/>
      <c r="Q6" s="186"/>
      <c r="R6" s="186"/>
      <c r="S6" s="186"/>
      <c r="T6" s="186"/>
    </row>
    <row r="7" spans="1:20" s="33" customFormat="1" ht="13.5" customHeight="1" x14ac:dyDescent="0.15">
      <c r="A7" s="238" t="s">
        <v>12</v>
      </c>
      <c r="B7" s="37" t="s">
        <v>13</v>
      </c>
      <c r="C7" s="155">
        <v>1202</v>
      </c>
      <c r="D7" s="39">
        <v>164</v>
      </c>
      <c r="E7" s="40">
        <v>137</v>
      </c>
      <c r="F7" s="40">
        <v>827</v>
      </c>
      <c r="G7" s="41">
        <v>74</v>
      </c>
      <c r="H7" s="129"/>
    </row>
    <row r="8" spans="1:20" ht="13.5" customHeight="1" x14ac:dyDescent="0.15">
      <c r="A8" s="239"/>
      <c r="B8" s="43"/>
      <c r="C8" s="158"/>
      <c r="D8" s="142">
        <v>13.643926788685523</v>
      </c>
      <c r="E8" s="152">
        <v>11.397670549084857</v>
      </c>
      <c r="F8" s="152">
        <v>68.801996672212979</v>
      </c>
      <c r="G8" s="147">
        <v>6.1564059900166388</v>
      </c>
      <c r="H8" s="199"/>
      <c r="I8" s="186"/>
      <c r="J8" s="186"/>
      <c r="K8" s="186"/>
      <c r="L8" s="205"/>
      <c r="M8" s="205"/>
      <c r="N8" s="186"/>
      <c r="O8" s="186"/>
      <c r="P8" s="186"/>
      <c r="Q8" s="186"/>
      <c r="R8" s="186"/>
      <c r="S8" s="186"/>
      <c r="T8" s="186"/>
    </row>
    <row r="9" spans="1:20" s="33" customFormat="1" ht="13.5" customHeight="1" x14ac:dyDescent="0.15">
      <c r="A9" s="239"/>
      <c r="B9" s="44" t="s">
        <v>14</v>
      </c>
      <c r="C9" s="156">
        <v>230</v>
      </c>
      <c r="D9" s="45">
        <v>6</v>
      </c>
      <c r="E9" s="46">
        <v>5</v>
      </c>
      <c r="F9" s="46">
        <v>202</v>
      </c>
      <c r="G9" s="47">
        <v>17</v>
      </c>
      <c r="H9" s="129"/>
    </row>
    <row r="10" spans="1:20" ht="13.5" customHeight="1" x14ac:dyDescent="0.15">
      <c r="A10" s="239"/>
      <c r="B10" s="43"/>
      <c r="C10" s="158"/>
      <c r="D10" s="142">
        <v>2.6086956521739131</v>
      </c>
      <c r="E10" s="152">
        <v>2.1739130434782608</v>
      </c>
      <c r="F10" s="152">
        <v>87.826086956521749</v>
      </c>
      <c r="G10" s="147">
        <v>7.3913043478260869</v>
      </c>
      <c r="H10" s="199"/>
      <c r="I10" s="186"/>
      <c r="J10" s="186"/>
      <c r="K10" s="186"/>
      <c r="L10" s="205"/>
      <c r="M10" s="205"/>
      <c r="N10" s="186"/>
      <c r="O10" s="186"/>
      <c r="P10" s="186"/>
      <c r="Q10" s="186"/>
      <c r="R10" s="186"/>
      <c r="S10" s="186"/>
      <c r="T10" s="186"/>
    </row>
    <row r="11" spans="1:20" s="33" customFormat="1" ht="13.5" customHeight="1" x14ac:dyDescent="0.15">
      <c r="A11" s="239"/>
      <c r="B11" s="44" t="s">
        <v>15</v>
      </c>
      <c r="C11" s="156">
        <v>625</v>
      </c>
      <c r="D11" s="45">
        <v>21</v>
      </c>
      <c r="E11" s="46">
        <v>18</v>
      </c>
      <c r="F11" s="46">
        <v>546</v>
      </c>
      <c r="G11" s="47">
        <v>40</v>
      </c>
      <c r="H11" s="129"/>
    </row>
    <row r="12" spans="1:20" ht="13.5" customHeight="1" x14ac:dyDescent="0.15">
      <c r="A12" s="239"/>
      <c r="B12" s="43"/>
      <c r="C12" s="158"/>
      <c r="D12" s="142">
        <v>3.36</v>
      </c>
      <c r="E12" s="152">
        <v>2.88</v>
      </c>
      <c r="F12" s="152">
        <v>87.36</v>
      </c>
      <c r="G12" s="147">
        <v>6.4</v>
      </c>
      <c r="H12" s="199"/>
      <c r="I12" s="186"/>
      <c r="J12" s="186"/>
      <c r="K12" s="186"/>
      <c r="L12" s="205"/>
      <c r="M12" s="205"/>
      <c r="N12" s="186"/>
      <c r="O12" s="186"/>
      <c r="P12" s="186"/>
      <c r="Q12" s="186"/>
      <c r="R12" s="186"/>
      <c r="S12" s="186"/>
      <c r="T12" s="186"/>
    </row>
    <row r="13" spans="1:20" s="33" customFormat="1" ht="13.5" customHeight="1" x14ac:dyDescent="0.15">
      <c r="A13" s="239"/>
      <c r="B13" s="44" t="s">
        <v>16</v>
      </c>
      <c r="C13" s="156">
        <v>173</v>
      </c>
      <c r="D13" s="45">
        <v>4</v>
      </c>
      <c r="E13" s="46">
        <v>4</v>
      </c>
      <c r="F13" s="46">
        <v>158</v>
      </c>
      <c r="G13" s="47">
        <v>7</v>
      </c>
      <c r="H13" s="129"/>
    </row>
    <row r="14" spans="1:20" ht="13.5" customHeight="1" x14ac:dyDescent="0.15">
      <c r="A14" s="239"/>
      <c r="B14" s="43"/>
      <c r="C14" s="158"/>
      <c r="D14" s="142">
        <v>2.3121387283236992</v>
      </c>
      <c r="E14" s="152">
        <v>2.3121387283236992</v>
      </c>
      <c r="F14" s="152">
        <v>91.329479768786129</v>
      </c>
      <c r="G14" s="147">
        <v>4.0462427745664744</v>
      </c>
      <c r="H14" s="199"/>
      <c r="I14" s="186"/>
      <c r="J14" s="186"/>
      <c r="K14" s="186"/>
      <c r="L14" s="205"/>
      <c r="M14" s="205"/>
      <c r="N14" s="186"/>
      <c r="O14" s="186"/>
      <c r="P14" s="186"/>
      <c r="Q14" s="186"/>
      <c r="R14" s="186"/>
      <c r="S14" s="186"/>
      <c r="T14" s="186"/>
    </row>
    <row r="15" spans="1:20" s="33" customFormat="1" ht="13.5" customHeight="1" x14ac:dyDescent="0.15">
      <c r="A15" s="239"/>
      <c r="B15" s="44" t="s">
        <v>17</v>
      </c>
      <c r="C15" s="156">
        <v>173</v>
      </c>
      <c r="D15" s="45">
        <v>6</v>
      </c>
      <c r="E15" s="46">
        <v>4</v>
      </c>
      <c r="F15" s="46">
        <v>152</v>
      </c>
      <c r="G15" s="47">
        <v>11</v>
      </c>
      <c r="H15" s="129"/>
    </row>
    <row r="16" spans="1:20" ht="13.5" customHeight="1" x14ac:dyDescent="0.15">
      <c r="A16" s="239"/>
      <c r="B16" s="43"/>
      <c r="C16" s="158"/>
      <c r="D16" s="142">
        <v>3.4682080924855487</v>
      </c>
      <c r="E16" s="152">
        <v>2.3121387283236992</v>
      </c>
      <c r="F16" s="152">
        <v>87.861271676300575</v>
      </c>
      <c r="G16" s="147">
        <v>6.3583815028901727</v>
      </c>
      <c r="H16" s="199"/>
      <c r="I16" s="186"/>
      <c r="J16" s="186"/>
      <c r="K16" s="186"/>
      <c r="L16" s="205"/>
      <c r="M16" s="205"/>
      <c r="N16" s="186"/>
      <c r="O16" s="186"/>
      <c r="P16" s="186"/>
      <c r="Q16" s="186"/>
      <c r="R16" s="186"/>
      <c r="S16" s="186"/>
      <c r="T16" s="186"/>
    </row>
    <row r="17" spans="1:20" s="33" customFormat="1" ht="13.5" customHeight="1" x14ac:dyDescent="0.15">
      <c r="A17" s="239"/>
      <c r="B17" s="44" t="s">
        <v>18</v>
      </c>
      <c r="C17" s="156">
        <v>80</v>
      </c>
      <c r="D17" s="45">
        <v>1</v>
      </c>
      <c r="E17" s="46">
        <v>2</v>
      </c>
      <c r="F17" s="46">
        <v>71</v>
      </c>
      <c r="G17" s="47">
        <v>6</v>
      </c>
      <c r="H17" s="129"/>
    </row>
    <row r="18" spans="1:20" ht="13.5" customHeight="1" thickBot="1" x14ac:dyDescent="0.2">
      <c r="A18" s="240"/>
      <c r="B18" s="49"/>
      <c r="C18" s="157"/>
      <c r="D18" s="149">
        <v>1.25</v>
      </c>
      <c r="E18" s="214">
        <v>2.5</v>
      </c>
      <c r="F18" s="214">
        <v>88.75</v>
      </c>
      <c r="G18" s="154">
        <v>7.5</v>
      </c>
      <c r="H18" s="199"/>
      <c r="I18" s="186"/>
      <c r="J18" s="186"/>
      <c r="K18" s="186"/>
      <c r="L18" s="205"/>
      <c r="M18" s="205"/>
      <c r="N18" s="186"/>
      <c r="O18" s="186"/>
      <c r="P18" s="186"/>
      <c r="Q18" s="186"/>
      <c r="R18" s="186"/>
      <c r="S18" s="186"/>
      <c r="T18" s="186"/>
    </row>
    <row r="19" spans="1:20" s="33" customFormat="1" ht="13.5" customHeight="1" x14ac:dyDescent="0.15">
      <c r="A19" s="238" t="s">
        <v>19</v>
      </c>
      <c r="B19" s="37" t="s">
        <v>20</v>
      </c>
      <c r="C19" s="155">
        <v>1001</v>
      </c>
      <c r="D19" s="39">
        <v>89</v>
      </c>
      <c r="E19" s="40">
        <v>90</v>
      </c>
      <c r="F19" s="40">
        <v>771</v>
      </c>
      <c r="G19" s="41">
        <v>51</v>
      </c>
      <c r="H19" s="129"/>
    </row>
    <row r="20" spans="1:20" s="51" customFormat="1" ht="13.5" customHeight="1" x14ac:dyDescent="0.15">
      <c r="A20" s="239"/>
      <c r="B20" s="50"/>
      <c r="C20" s="158"/>
      <c r="D20" s="142">
        <v>8.8911088911088907</v>
      </c>
      <c r="E20" s="152">
        <v>8.9910089910089912</v>
      </c>
      <c r="F20" s="152">
        <v>77.022977022977017</v>
      </c>
      <c r="G20" s="147">
        <v>5.0949050949050951</v>
      </c>
      <c r="H20" s="199"/>
      <c r="I20" s="186"/>
      <c r="J20" s="186"/>
      <c r="K20" s="186"/>
      <c r="L20" s="205"/>
      <c r="M20" s="205"/>
      <c r="N20" s="186"/>
      <c r="O20" s="186"/>
      <c r="P20" s="186"/>
      <c r="Q20" s="186"/>
      <c r="R20" s="186"/>
      <c r="S20" s="186"/>
      <c r="T20" s="186"/>
    </row>
    <row r="21" spans="1:20" s="33" customFormat="1" ht="13.5" customHeight="1" x14ac:dyDescent="0.15">
      <c r="A21" s="239"/>
      <c r="B21" s="44" t="s">
        <v>21</v>
      </c>
      <c r="C21" s="156">
        <v>1454</v>
      </c>
      <c r="D21" s="45">
        <v>109</v>
      </c>
      <c r="E21" s="46">
        <v>80</v>
      </c>
      <c r="F21" s="46">
        <v>1167</v>
      </c>
      <c r="G21" s="47">
        <v>98</v>
      </c>
      <c r="H21" s="129"/>
    </row>
    <row r="22" spans="1:20" s="51" customFormat="1" ht="13.5" customHeight="1" x14ac:dyDescent="0.15">
      <c r="A22" s="239"/>
      <c r="B22" s="50"/>
      <c r="C22" s="158"/>
      <c r="D22" s="142">
        <v>7.4965612104539199</v>
      </c>
      <c r="E22" s="152">
        <v>5.5020632737276474</v>
      </c>
      <c r="F22" s="152">
        <v>80.261348005502072</v>
      </c>
      <c r="G22" s="147">
        <v>6.7400275103163683</v>
      </c>
      <c r="H22" s="186"/>
      <c r="I22" s="186"/>
      <c r="J22" s="186"/>
      <c r="K22" s="186"/>
      <c r="L22" s="205"/>
      <c r="M22" s="205"/>
      <c r="N22" s="186"/>
      <c r="O22" s="186"/>
      <c r="P22" s="186"/>
      <c r="Q22" s="186"/>
      <c r="R22" s="186"/>
      <c r="S22" s="186"/>
      <c r="T22" s="186"/>
    </row>
    <row r="23" spans="1:20" s="51" customFormat="1" ht="13.5" customHeight="1" x14ac:dyDescent="0.15">
      <c r="A23" s="239"/>
      <c r="B23" s="44" t="s">
        <v>75</v>
      </c>
      <c r="C23" s="156">
        <v>7</v>
      </c>
      <c r="D23" s="45">
        <v>1</v>
      </c>
      <c r="E23" s="46">
        <v>0</v>
      </c>
      <c r="F23" s="46">
        <v>5</v>
      </c>
      <c r="G23" s="47">
        <v>1</v>
      </c>
      <c r="H23" s="129"/>
      <c r="I23" s="33"/>
      <c r="J23" s="33"/>
      <c r="K23" s="33"/>
      <c r="L23" s="33"/>
      <c r="M23" s="33"/>
    </row>
    <row r="24" spans="1:20" s="51" customFormat="1" ht="13.5" customHeight="1" x14ac:dyDescent="0.15">
      <c r="A24" s="239"/>
      <c r="B24" s="50"/>
      <c r="C24" s="158"/>
      <c r="D24" s="142">
        <v>14.285714285714285</v>
      </c>
      <c r="E24" s="152">
        <v>0</v>
      </c>
      <c r="F24" s="152">
        <v>71.428571428571431</v>
      </c>
      <c r="G24" s="147">
        <v>14.285714285714285</v>
      </c>
      <c r="H24" s="186"/>
      <c r="I24" s="186"/>
      <c r="J24" s="186"/>
      <c r="K24" s="186"/>
      <c r="L24" s="205"/>
      <c r="M24" s="205"/>
      <c r="N24" s="186"/>
      <c r="O24" s="186"/>
      <c r="P24" s="186"/>
      <c r="Q24" s="186"/>
      <c r="R24" s="186"/>
      <c r="S24" s="186"/>
      <c r="T24" s="186"/>
    </row>
    <row r="25" spans="1:20" s="33" customFormat="1" ht="13.5" customHeight="1" x14ac:dyDescent="0.15">
      <c r="A25" s="239"/>
      <c r="B25" s="44" t="s">
        <v>8</v>
      </c>
      <c r="C25" s="156">
        <v>21</v>
      </c>
      <c r="D25" s="45">
        <v>3</v>
      </c>
      <c r="E25" s="46">
        <v>0</v>
      </c>
      <c r="F25" s="46">
        <v>13</v>
      </c>
      <c r="G25" s="47">
        <v>5</v>
      </c>
    </row>
    <row r="26" spans="1:20" s="51" customFormat="1" ht="13.5" customHeight="1" thickBot="1" x14ac:dyDescent="0.2">
      <c r="A26" s="240"/>
      <c r="B26" s="52"/>
      <c r="C26" s="157"/>
      <c r="D26" s="149">
        <v>14.285714285714285</v>
      </c>
      <c r="E26" s="214">
        <v>0</v>
      </c>
      <c r="F26" s="214">
        <v>61.904761904761905</v>
      </c>
      <c r="G26" s="154">
        <v>23.809523809523807</v>
      </c>
      <c r="H26" s="186"/>
      <c r="I26" s="186"/>
      <c r="J26" s="186"/>
      <c r="K26" s="186"/>
      <c r="L26" s="205"/>
      <c r="M26" s="205"/>
      <c r="N26" s="186"/>
      <c r="O26" s="186"/>
      <c r="P26" s="186"/>
      <c r="Q26" s="186"/>
      <c r="R26" s="186"/>
      <c r="S26" s="186"/>
      <c r="T26" s="186"/>
    </row>
    <row r="27" spans="1:20" s="33" customFormat="1" ht="13.5" customHeight="1" x14ac:dyDescent="0.15">
      <c r="A27" s="238" t="s">
        <v>22</v>
      </c>
      <c r="B27" s="37" t="s">
        <v>23</v>
      </c>
      <c r="C27" s="155">
        <v>115</v>
      </c>
      <c r="D27" s="39">
        <v>11</v>
      </c>
      <c r="E27" s="40">
        <v>14</v>
      </c>
      <c r="F27" s="40">
        <v>89</v>
      </c>
      <c r="G27" s="41">
        <v>1</v>
      </c>
    </row>
    <row r="28" spans="1:20" s="51" customFormat="1" ht="13.5" customHeight="1" x14ac:dyDescent="0.15">
      <c r="A28" s="239"/>
      <c r="B28" s="50"/>
      <c r="C28" s="158"/>
      <c r="D28" s="142">
        <v>9.5652173913043477</v>
      </c>
      <c r="E28" s="152">
        <v>12.173913043478262</v>
      </c>
      <c r="F28" s="152">
        <v>77.391304347826079</v>
      </c>
      <c r="G28" s="147">
        <v>0.86956521739130432</v>
      </c>
      <c r="H28" s="186"/>
      <c r="I28" s="186"/>
      <c r="J28" s="186"/>
      <c r="K28" s="186"/>
      <c r="L28" s="205"/>
      <c r="M28" s="205"/>
      <c r="N28" s="186"/>
      <c r="O28" s="186"/>
      <c r="P28" s="186"/>
      <c r="Q28" s="186"/>
      <c r="R28" s="186"/>
      <c r="S28" s="186"/>
      <c r="T28" s="186"/>
    </row>
    <row r="29" spans="1:20" s="33" customFormat="1" ht="13.5" customHeight="1" x14ac:dyDescent="0.15">
      <c r="A29" s="239"/>
      <c r="B29" s="44" t="s">
        <v>24</v>
      </c>
      <c r="C29" s="156">
        <v>201</v>
      </c>
      <c r="D29" s="45">
        <v>25</v>
      </c>
      <c r="E29" s="46">
        <v>12</v>
      </c>
      <c r="F29" s="46">
        <v>163</v>
      </c>
      <c r="G29" s="47">
        <v>1</v>
      </c>
    </row>
    <row r="30" spans="1:20" s="51" customFormat="1" ht="13.5" customHeight="1" x14ac:dyDescent="0.15">
      <c r="A30" s="239"/>
      <c r="B30" s="50"/>
      <c r="C30" s="158"/>
      <c r="D30" s="142">
        <v>12.437810945273633</v>
      </c>
      <c r="E30" s="152">
        <v>5.9701492537313428</v>
      </c>
      <c r="F30" s="152">
        <v>81.094527363184071</v>
      </c>
      <c r="G30" s="147">
        <v>0.49751243781094528</v>
      </c>
      <c r="H30" s="186"/>
      <c r="I30" s="186"/>
      <c r="J30" s="186"/>
      <c r="K30" s="186"/>
      <c r="L30" s="205"/>
      <c r="M30" s="205"/>
      <c r="N30" s="186"/>
      <c r="O30" s="186"/>
      <c r="P30" s="186"/>
      <c r="Q30" s="186"/>
      <c r="R30" s="186"/>
      <c r="S30" s="186"/>
      <c r="T30" s="186"/>
    </row>
    <row r="31" spans="1:20" s="33" customFormat="1" ht="13.5" customHeight="1" x14ac:dyDescent="0.15">
      <c r="A31" s="239"/>
      <c r="B31" s="44" t="s">
        <v>25</v>
      </c>
      <c r="C31" s="156">
        <v>316</v>
      </c>
      <c r="D31" s="45">
        <v>34</v>
      </c>
      <c r="E31" s="46">
        <v>26</v>
      </c>
      <c r="F31" s="46">
        <v>254</v>
      </c>
      <c r="G31" s="47">
        <v>2</v>
      </c>
    </row>
    <row r="32" spans="1:20" s="51" customFormat="1" ht="13.5" customHeight="1" x14ac:dyDescent="0.15">
      <c r="A32" s="239"/>
      <c r="B32" s="50"/>
      <c r="C32" s="158"/>
      <c r="D32" s="142">
        <v>10.759493670886076</v>
      </c>
      <c r="E32" s="152">
        <v>8.2278481012658222</v>
      </c>
      <c r="F32" s="152">
        <v>80.379746835443029</v>
      </c>
      <c r="G32" s="147">
        <v>0.63291139240506333</v>
      </c>
      <c r="H32" s="186"/>
      <c r="I32" s="186"/>
      <c r="J32" s="186"/>
      <c r="K32" s="186"/>
      <c r="L32" s="205"/>
      <c r="M32" s="205"/>
      <c r="N32" s="186"/>
      <c r="O32" s="186"/>
      <c r="P32" s="186"/>
      <c r="Q32" s="186"/>
      <c r="R32" s="186"/>
      <c r="S32" s="186"/>
      <c r="T32" s="186"/>
    </row>
    <row r="33" spans="1:20" s="33" customFormat="1" ht="13.5" customHeight="1" x14ac:dyDescent="0.15">
      <c r="A33" s="239"/>
      <c r="B33" s="44" t="s">
        <v>26</v>
      </c>
      <c r="C33" s="156">
        <v>484</v>
      </c>
      <c r="D33" s="45">
        <v>34</v>
      </c>
      <c r="E33" s="46">
        <v>36</v>
      </c>
      <c r="F33" s="46">
        <v>402</v>
      </c>
      <c r="G33" s="47">
        <v>12</v>
      </c>
    </row>
    <row r="34" spans="1:20" s="51" customFormat="1" ht="13.5" customHeight="1" x14ac:dyDescent="0.15">
      <c r="A34" s="239"/>
      <c r="B34" s="50"/>
      <c r="C34" s="158"/>
      <c r="D34" s="142">
        <v>7.0247933884297522</v>
      </c>
      <c r="E34" s="152">
        <v>7.4380165289256199</v>
      </c>
      <c r="F34" s="152">
        <v>83.057851239669418</v>
      </c>
      <c r="G34" s="147">
        <v>2.4793388429752068</v>
      </c>
      <c r="H34" s="186"/>
      <c r="I34" s="186"/>
      <c r="J34" s="186"/>
      <c r="K34" s="186"/>
      <c r="L34" s="205"/>
      <c r="M34" s="205"/>
      <c r="N34" s="186"/>
      <c r="O34" s="186"/>
      <c r="P34" s="186"/>
      <c r="Q34" s="186"/>
      <c r="R34" s="186"/>
      <c r="S34" s="186"/>
      <c r="T34" s="186"/>
    </row>
    <row r="35" spans="1:20" s="33" customFormat="1" ht="13.5" customHeight="1" x14ac:dyDescent="0.15">
      <c r="A35" s="239"/>
      <c r="B35" s="44" t="s">
        <v>27</v>
      </c>
      <c r="C35" s="156">
        <v>568</v>
      </c>
      <c r="D35" s="45">
        <v>55</v>
      </c>
      <c r="E35" s="46">
        <v>45</v>
      </c>
      <c r="F35" s="46">
        <v>442</v>
      </c>
      <c r="G35" s="47">
        <v>26</v>
      </c>
    </row>
    <row r="36" spans="1:20" s="51" customFormat="1" ht="13.5" customHeight="1" x14ac:dyDescent="0.15">
      <c r="A36" s="239"/>
      <c r="B36" s="50"/>
      <c r="C36" s="158"/>
      <c r="D36" s="142">
        <v>9.683098591549296</v>
      </c>
      <c r="E36" s="152">
        <v>7.922535211267606</v>
      </c>
      <c r="F36" s="152">
        <v>77.816901408450704</v>
      </c>
      <c r="G36" s="147">
        <v>4.5774647887323949</v>
      </c>
      <c r="H36" s="186"/>
      <c r="I36" s="186"/>
      <c r="J36" s="186"/>
      <c r="K36" s="186"/>
      <c r="L36" s="205"/>
      <c r="M36" s="205"/>
      <c r="N36" s="186"/>
      <c r="O36" s="186"/>
      <c r="P36" s="186"/>
      <c r="Q36" s="186"/>
      <c r="R36" s="186"/>
      <c r="S36" s="186"/>
      <c r="T36" s="186"/>
    </row>
    <row r="37" spans="1:20" s="33" customFormat="1" ht="13.5" customHeight="1" x14ac:dyDescent="0.15">
      <c r="A37" s="239"/>
      <c r="B37" s="44" t="s">
        <v>28</v>
      </c>
      <c r="C37" s="156">
        <v>783</v>
      </c>
      <c r="D37" s="45">
        <v>42</v>
      </c>
      <c r="E37" s="46">
        <v>37</v>
      </c>
      <c r="F37" s="46">
        <v>595</v>
      </c>
      <c r="G37" s="47">
        <v>109</v>
      </c>
    </row>
    <row r="38" spans="1:20" s="51" customFormat="1" ht="13.5" customHeight="1" x14ac:dyDescent="0.15">
      <c r="A38" s="239"/>
      <c r="B38" s="50"/>
      <c r="C38" s="158"/>
      <c r="D38" s="142">
        <v>5.3639846743295019</v>
      </c>
      <c r="E38" s="152">
        <v>4.7254150702426561</v>
      </c>
      <c r="F38" s="152">
        <v>75.989782886334609</v>
      </c>
      <c r="G38" s="147">
        <v>13.92081736909323</v>
      </c>
      <c r="H38" s="186"/>
      <c r="I38" s="186"/>
      <c r="J38" s="186"/>
      <c r="K38" s="186"/>
      <c r="L38" s="205"/>
      <c r="M38" s="205"/>
      <c r="N38" s="186"/>
      <c r="O38" s="186"/>
      <c r="P38" s="186"/>
      <c r="Q38" s="186"/>
      <c r="R38" s="186"/>
      <c r="S38" s="186"/>
      <c r="T38" s="186"/>
    </row>
    <row r="39" spans="1:20" s="33" customFormat="1" ht="13.5" customHeight="1" x14ac:dyDescent="0.15">
      <c r="A39" s="239"/>
      <c r="B39" s="44" t="s">
        <v>8</v>
      </c>
      <c r="C39" s="156">
        <v>16</v>
      </c>
      <c r="D39" s="45">
        <v>1</v>
      </c>
      <c r="E39" s="46">
        <v>0</v>
      </c>
      <c r="F39" s="46">
        <v>11</v>
      </c>
      <c r="G39" s="47">
        <v>4</v>
      </c>
    </row>
    <row r="40" spans="1:20" s="51" customFormat="1" ht="13.5" customHeight="1" thickBot="1" x14ac:dyDescent="0.2">
      <c r="A40" s="240"/>
      <c r="B40" s="52"/>
      <c r="C40" s="157"/>
      <c r="D40" s="149">
        <v>6.25</v>
      </c>
      <c r="E40" s="214">
        <v>0</v>
      </c>
      <c r="F40" s="214">
        <v>68.75</v>
      </c>
      <c r="G40" s="154">
        <v>25</v>
      </c>
      <c r="H40" s="186"/>
      <c r="I40" s="186"/>
      <c r="J40" s="186"/>
      <c r="K40" s="186"/>
      <c r="L40" s="205"/>
      <c r="M40" s="205"/>
      <c r="N40" s="186"/>
      <c r="O40" s="186"/>
      <c r="P40" s="186"/>
      <c r="Q40" s="186"/>
      <c r="R40" s="186"/>
      <c r="S40" s="186"/>
      <c r="T40" s="186"/>
    </row>
    <row r="41" spans="1:20" s="33" customFormat="1" ht="13.5" customHeight="1" x14ac:dyDescent="0.15">
      <c r="A41" s="239" t="s">
        <v>29</v>
      </c>
      <c r="B41" s="44" t="s">
        <v>30</v>
      </c>
      <c r="C41" s="156">
        <v>92</v>
      </c>
      <c r="D41" s="45">
        <v>7</v>
      </c>
      <c r="E41" s="46">
        <v>12</v>
      </c>
      <c r="F41" s="46">
        <v>72</v>
      </c>
      <c r="G41" s="47">
        <v>1</v>
      </c>
    </row>
    <row r="42" spans="1:20" s="51" customFormat="1" ht="13.5" customHeight="1" x14ac:dyDescent="0.15">
      <c r="A42" s="239"/>
      <c r="B42" s="50"/>
      <c r="C42" s="158"/>
      <c r="D42" s="142">
        <v>7.608695652173914</v>
      </c>
      <c r="E42" s="152">
        <v>13.043478260869565</v>
      </c>
      <c r="F42" s="152">
        <v>78.260869565217391</v>
      </c>
      <c r="G42" s="147">
        <v>1.0869565217391304</v>
      </c>
      <c r="H42" s="186"/>
      <c r="I42" s="186"/>
      <c r="J42" s="186"/>
      <c r="K42" s="186"/>
      <c r="L42" s="205"/>
      <c r="M42" s="205"/>
      <c r="N42" s="186"/>
      <c r="O42" s="186"/>
      <c r="P42" s="186"/>
      <c r="Q42" s="186"/>
      <c r="R42" s="186"/>
      <c r="S42" s="186"/>
      <c r="T42" s="186"/>
    </row>
    <row r="43" spans="1:20" s="51" customFormat="1" ht="13.5" customHeight="1" x14ac:dyDescent="0.15">
      <c r="A43" s="239"/>
      <c r="B43" s="44" t="s">
        <v>76</v>
      </c>
      <c r="C43" s="156">
        <v>339</v>
      </c>
      <c r="D43" s="45">
        <v>23</v>
      </c>
      <c r="E43" s="46">
        <v>20</v>
      </c>
      <c r="F43" s="46">
        <v>288</v>
      </c>
      <c r="G43" s="47">
        <v>8</v>
      </c>
      <c r="H43" s="33"/>
      <c r="I43" s="33"/>
      <c r="J43" s="33"/>
      <c r="K43" s="33"/>
      <c r="L43" s="33"/>
      <c r="M43" s="33"/>
      <c r="N43" s="33"/>
      <c r="O43" s="33"/>
      <c r="P43" s="33"/>
      <c r="Q43" s="33"/>
      <c r="R43" s="33"/>
      <c r="S43" s="33"/>
      <c r="T43" s="33"/>
    </row>
    <row r="44" spans="1:20" s="51" customFormat="1" ht="13.5" customHeight="1" x14ac:dyDescent="0.15">
      <c r="A44" s="239"/>
      <c r="B44" s="50"/>
      <c r="C44" s="158"/>
      <c r="D44" s="142">
        <v>6.7846607669616521</v>
      </c>
      <c r="E44" s="152">
        <v>5.8997050147492622</v>
      </c>
      <c r="F44" s="152">
        <v>84.955752212389385</v>
      </c>
      <c r="G44" s="147">
        <v>2.359882005899705</v>
      </c>
      <c r="H44" s="186"/>
      <c r="I44" s="186"/>
      <c r="J44" s="186"/>
      <c r="K44" s="186"/>
      <c r="L44" s="205"/>
      <c r="M44" s="205"/>
      <c r="N44" s="186"/>
      <c r="O44" s="186"/>
      <c r="P44" s="186"/>
      <c r="Q44" s="186"/>
      <c r="R44" s="186"/>
      <c r="S44" s="186"/>
      <c r="T44" s="186"/>
    </row>
    <row r="45" spans="1:20" s="33" customFormat="1" ht="13.5" customHeight="1" x14ac:dyDescent="0.15">
      <c r="A45" s="239"/>
      <c r="B45" s="44" t="s">
        <v>31</v>
      </c>
      <c r="C45" s="156">
        <v>219</v>
      </c>
      <c r="D45" s="45">
        <v>14</v>
      </c>
      <c r="E45" s="46">
        <v>16</v>
      </c>
      <c r="F45" s="46">
        <v>184</v>
      </c>
      <c r="G45" s="47">
        <v>5</v>
      </c>
    </row>
    <row r="46" spans="1:20" s="51" customFormat="1" ht="13.5" customHeight="1" x14ac:dyDescent="0.15">
      <c r="A46" s="239"/>
      <c r="B46" s="50"/>
      <c r="C46" s="158"/>
      <c r="D46" s="142">
        <v>6.3926940639269407</v>
      </c>
      <c r="E46" s="152">
        <v>7.3059360730593603</v>
      </c>
      <c r="F46" s="152">
        <v>84.018264840182638</v>
      </c>
      <c r="G46" s="147">
        <v>2.2831050228310499</v>
      </c>
      <c r="H46" s="186"/>
      <c r="I46" s="186"/>
      <c r="J46" s="186"/>
      <c r="K46" s="186"/>
      <c r="L46" s="205"/>
      <c r="M46" s="205"/>
      <c r="N46" s="186"/>
      <c r="O46" s="186"/>
      <c r="P46" s="186"/>
      <c r="Q46" s="186"/>
      <c r="R46" s="186"/>
      <c r="S46" s="186"/>
      <c r="T46" s="186"/>
    </row>
    <row r="47" spans="1:20" s="33" customFormat="1" ht="13.5" customHeight="1" x14ac:dyDescent="0.15">
      <c r="A47" s="239"/>
      <c r="B47" s="44" t="s">
        <v>32</v>
      </c>
      <c r="C47" s="156">
        <v>156</v>
      </c>
      <c r="D47" s="45">
        <v>23</v>
      </c>
      <c r="E47" s="46">
        <v>8</v>
      </c>
      <c r="F47" s="46">
        <v>125</v>
      </c>
      <c r="G47" s="47">
        <v>0</v>
      </c>
    </row>
    <row r="48" spans="1:20" s="51" customFormat="1" ht="13.5" customHeight="1" x14ac:dyDescent="0.15">
      <c r="A48" s="239"/>
      <c r="B48" s="50"/>
      <c r="C48" s="158"/>
      <c r="D48" s="142">
        <v>14.743589743589745</v>
      </c>
      <c r="E48" s="152">
        <v>5.1282051282051277</v>
      </c>
      <c r="F48" s="152">
        <v>80.128205128205138</v>
      </c>
      <c r="G48" s="147">
        <v>0</v>
      </c>
      <c r="H48" s="186"/>
      <c r="I48" s="186"/>
      <c r="J48" s="186"/>
      <c r="K48" s="186"/>
      <c r="L48" s="205"/>
      <c r="M48" s="205"/>
      <c r="N48" s="186"/>
      <c r="O48" s="186"/>
      <c r="P48" s="186"/>
      <c r="Q48" s="186"/>
      <c r="R48" s="186"/>
      <c r="S48" s="186"/>
      <c r="T48" s="186"/>
    </row>
    <row r="49" spans="1:20" s="33" customFormat="1" ht="13.5" customHeight="1" x14ac:dyDescent="0.15">
      <c r="A49" s="239"/>
      <c r="B49" s="44" t="s">
        <v>33</v>
      </c>
      <c r="C49" s="156">
        <v>365</v>
      </c>
      <c r="D49" s="45">
        <v>41</v>
      </c>
      <c r="E49" s="46">
        <v>28</v>
      </c>
      <c r="F49" s="46">
        <v>287</v>
      </c>
      <c r="G49" s="47">
        <v>9</v>
      </c>
    </row>
    <row r="50" spans="1:20" s="51" customFormat="1" ht="13.5" customHeight="1" x14ac:dyDescent="0.15">
      <c r="A50" s="239"/>
      <c r="B50" s="50"/>
      <c r="C50" s="158"/>
      <c r="D50" s="142">
        <v>11.232876712328768</v>
      </c>
      <c r="E50" s="152">
        <v>7.6712328767123292</v>
      </c>
      <c r="F50" s="152">
        <v>78.630136986301366</v>
      </c>
      <c r="G50" s="147">
        <v>2.4657534246575343</v>
      </c>
      <c r="H50" s="186"/>
      <c r="I50" s="186"/>
      <c r="J50" s="186"/>
      <c r="K50" s="186"/>
      <c r="L50" s="205"/>
      <c r="M50" s="205"/>
      <c r="N50" s="186"/>
      <c r="O50" s="186"/>
      <c r="P50" s="186"/>
      <c r="Q50" s="186"/>
      <c r="R50" s="186"/>
      <c r="S50" s="186"/>
      <c r="T50" s="186"/>
    </row>
    <row r="51" spans="1:20" s="33" customFormat="1" ht="13.5" customHeight="1" x14ac:dyDescent="0.15">
      <c r="A51" s="239"/>
      <c r="B51" s="44" t="s">
        <v>34</v>
      </c>
      <c r="C51" s="156">
        <v>180</v>
      </c>
      <c r="D51" s="45">
        <v>28</v>
      </c>
      <c r="E51" s="46">
        <v>17</v>
      </c>
      <c r="F51" s="46">
        <v>130</v>
      </c>
      <c r="G51" s="47">
        <v>5</v>
      </c>
    </row>
    <row r="52" spans="1:20" s="51" customFormat="1" ht="13.5" customHeight="1" x14ac:dyDescent="0.15">
      <c r="A52" s="239"/>
      <c r="B52" s="50"/>
      <c r="C52" s="158"/>
      <c r="D52" s="142">
        <v>15.555555555555555</v>
      </c>
      <c r="E52" s="152">
        <v>9.4444444444444446</v>
      </c>
      <c r="F52" s="152">
        <v>72.222222222222214</v>
      </c>
      <c r="G52" s="147">
        <v>2.7777777777777777</v>
      </c>
      <c r="H52" s="186"/>
      <c r="I52" s="186"/>
      <c r="J52" s="186"/>
      <c r="K52" s="186"/>
      <c r="L52" s="205"/>
      <c r="M52" s="205"/>
      <c r="N52" s="186"/>
      <c r="O52" s="186"/>
      <c r="P52" s="186"/>
      <c r="Q52" s="186"/>
      <c r="R52" s="186"/>
      <c r="S52" s="186"/>
      <c r="T52" s="186"/>
    </row>
    <row r="53" spans="1:20" s="33" customFormat="1" ht="13.5" customHeight="1" x14ac:dyDescent="0.15">
      <c r="A53" s="239"/>
      <c r="B53" s="44" t="s">
        <v>35</v>
      </c>
      <c r="C53" s="156">
        <v>176</v>
      </c>
      <c r="D53" s="45">
        <v>12</v>
      </c>
      <c r="E53" s="46">
        <v>6</v>
      </c>
      <c r="F53" s="46">
        <v>133</v>
      </c>
      <c r="G53" s="47">
        <v>25</v>
      </c>
    </row>
    <row r="54" spans="1:20" s="51" customFormat="1" ht="13.5" customHeight="1" x14ac:dyDescent="0.15">
      <c r="A54" s="239"/>
      <c r="B54" s="50"/>
      <c r="C54" s="158"/>
      <c r="D54" s="142">
        <v>6.8181818181818175</v>
      </c>
      <c r="E54" s="152">
        <v>3.4090909090909087</v>
      </c>
      <c r="F54" s="152">
        <v>75.568181818181827</v>
      </c>
      <c r="G54" s="147">
        <v>14.204545454545455</v>
      </c>
      <c r="H54" s="186"/>
      <c r="I54" s="186"/>
      <c r="J54" s="186"/>
      <c r="K54" s="186"/>
      <c r="L54" s="205"/>
      <c r="M54" s="205"/>
      <c r="N54" s="186"/>
      <c r="O54" s="186"/>
      <c r="P54" s="186"/>
      <c r="Q54" s="186"/>
      <c r="R54" s="186"/>
      <c r="S54" s="186"/>
      <c r="T54" s="186"/>
    </row>
    <row r="55" spans="1:20" s="33" customFormat="1" ht="13.5" customHeight="1" x14ac:dyDescent="0.15">
      <c r="A55" s="239"/>
      <c r="B55" s="44" t="s">
        <v>36</v>
      </c>
      <c r="C55" s="156">
        <v>558</v>
      </c>
      <c r="D55" s="45">
        <v>39</v>
      </c>
      <c r="E55" s="46">
        <v>35</v>
      </c>
      <c r="F55" s="46">
        <v>420</v>
      </c>
      <c r="G55" s="47">
        <v>64</v>
      </c>
    </row>
    <row r="56" spans="1:20" s="51" customFormat="1" ht="13.5" customHeight="1" x14ac:dyDescent="0.15">
      <c r="A56" s="239"/>
      <c r="B56" s="50"/>
      <c r="C56" s="158"/>
      <c r="D56" s="142">
        <v>6.9892473118279561</v>
      </c>
      <c r="E56" s="152">
        <v>6.2724014336917557</v>
      </c>
      <c r="F56" s="152">
        <v>75.268817204301072</v>
      </c>
      <c r="G56" s="147">
        <v>11.469534050179211</v>
      </c>
      <c r="H56" s="186"/>
      <c r="I56" s="186"/>
      <c r="J56" s="186"/>
      <c r="K56" s="186"/>
      <c r="L56" s="205"/>
      <c r="M56" s="205"/>
      <c r="N56" s="186"/>
      <c r="O56" s="186"/>
      <c r="P56" s="186"/>
      <c r="Q56" s="186"/>
      <c r="R56" s="186"/>
      <c r="S56" s="186"/>
      <c r="T56" s="186"/>
    </row>
    <row r="57" spans="1:20" s="33" customFormat="1" ht="13.5" customHeight="1" x14ac:dyDescent="0.15">
      <c r="A57" s="239"/>
      <c r="B57" s="44" t="s">
        <v>37</v>
      </c>
      <c r="C57" s="156">
        <v>530</v>
      </c>
      <c r="D57" s="45">
        <v>33</v>
      </c>
      <c r="E57" s="46">
        <v>35</v>
      </c>
      <c r="F57" s="46">
        <v>419</v>
      </c>
      <c r="G57" s="47">
        <v>43</v>
      </c>
    </row>
    <row r="58" spans="1:20" s="51" customFormat="1" ht="13.5" customHeight="1" thickBot="1" x14ac:dyDescent="0.2">
      <c r="A58" s="240"/>
      <c r="B58" s="52"/>
      <c r="C58" s="157"/>
      <c r="D58" s="149">
        <v>6.2264150943396226</v>
      </c>
      <c r="E58" s="214">
        <v>6.6037735849056602</v>
      </c>
      <c r="F58" s="214">
        <v>79.056603773584911</v>
      </c>
      <c r="G58" s="154">
        <v>8.1132075471698109</v>
      </c>
      <c r="H58" s="186"/>
      <c r="I58" s="186"/>
      <c r="J58" s="186"/>
      <c r="K58" s="186"/>
      <c r="L58" s="205"/>
      <c r="M58" s="205"/>
      <c r="N58" s="186"/>
      <c r="O58" s="186"/>
      <c r="P58" s="186"/>
      <c r="Q58" s="186"/>
      <c r="R58" s="186"/>
      <c r="S58" s="186"/>
      <c r="T58" s="186"/>
    </row>
    <row r="59" spans="1:20" s="33" customFormat="1" ht="13.5" customHeight="1" x14ac:dyDescent="0.15">
      <c r="A59" s="241" t="s">
        <v>91</v>
      </c>
      <c r="B59" s="44" t="s">
        <v>39</v>
      </c>
      <c r="C59" s="156">
        <v>1137</v>
      </c>
      <c r="D59" s="45">
        <v>95</v>
      </c>
      <c r="E59" s="46">
        <v>75</v>
      </c>
      <c r="F59" s="46">
        <v>933</v>
      </c>
      <c r="G59" s="47">
        <v>34</v>
      </c>
    </row>
    <row r="60" spans="1:20" s="51" customFormat="1" ht="13.5" customHeight="1" x14ac:dyDescent="0.15">
      <c r="A60" s="241"/>
      <c r="B60" s="50" t="s">
        <v>40</v>
      </c>
      <c r="C60" s="158"/>
      <c r="D60" s="142">
        <v>8.3553210202286721</v>
      </c>
      <c r="E60" s="152">
        <v>6.5963060686015833</v>
      </c>
      <c r="F60" s="152">
        <v>82.058047493403691</v>
      </c>
      <c r="G60" s="147">
        <v>2.990325417766051</v>
      </c>
      <c r="H60" s="186"/>
      <c r="I60" s="186"/>
      <c r="J60" s="186"/>
      <c r="K60" s="186"/>
      <c r="L60" s="205"/>
      <c r="M60" s="205"/>
      <c r="N60" s="186"/>
      <c r="O60" s="186"/>
      <c r="P60" s="186"/>
      <c r="Q60" s="186"/>
      <c r="R60" s="186"/>
      <c r="S60" s="186"/>
      <c r="T60" s="186"/>
    </row>
    <row r="61" spans="1:20" s="33" customFormat="1" ht="13.5" customHeight="1" x14ac:dyDescent="0.15">
      <c r="A61" s="241"/>
      <c r="B61" s="44" t="s">
        <v>41</v>
      </c>
      <c r="C61" s="156">
        <v>339</v>
      </c>
      <c r="D61" s="45">
        <v>39</v>
      </c>
      <c r="E61" s="46">
        <v>33</v>
      </c>
      <c r="F61" s="46">
        <v>260</v>
      </c>
      <c r="G61" s="47">
        <v>7</v>
      </c>
    </row>
    <row r="62" spans="1:20" s="51" customFormat="1" ht="13.5" customHeight="1" x14ac:dyDescent="0.15">
      <c r="A62" s="241"/>
      <c r="B62" s="50" t="s">
        <v>40</v>
      </c>
      <c r="C62" s="158"/>
      <c r="D62" s="142">
        <v>11.504424778761061</v>
      </c>
      <c r="E62" s="152">
        <v>9.7345132743362832</v>
      </c>
      <c r="F62" s="152">
        <v>76.69616519174042</v>
      </c>
      <c r="G62" s="147">
        <v>2.0648967551622417</v>
      </c>
      <c r="H62" s="186"/>
      <c r="I62" s="186"/>
      <c r="J62" s="186"/>
      <c r="K62" s="186"/>
      <c r="L62" s="205"/>
      <c r="M62" s="205"/>
      <c r="N62" s="186"/>
      <c r="O62" s="186"/>
      <c r="P62" s="186"/>
      <c r="Q62" s="186"/>
      <c r="R62" s="186"/>
      <c r="S62" s="186"/>
      <c r="T62" s="186"/>
    </row>
    <row r="63" spans="1:20" s="33" customFormat="1" ht="13.5" customHeight="1" x14ac:dyDescent="0.15">
      <c r="A63" s="241"/>
      <c r="B63" s="44" t="s">
        <v>42</v>
      </c>
      <c r="C63" s="156">
        <v>1007</v>
      </c>
      <c r="D63" s="45">
        <v>68</v>
      </c>
      <c r="E63" s="46">
        <v>62</v>
      </c>
      <c r="F63" s="46">
        <v>763</v>
      </c>
      <c r="G63" s="47">
        <v>114</v>
      </c>
    </row>
    <row r="64" spans="1:20" s="51" customFormat="1" ht="13.5" customHeight="1" thickBot="1" x14ac:dyDescent="0.2">
      <c r="A64" s="242"/>
      <c r="B64" s="52"/>
      <c r="C64" s="157"/>
      <c r="D64" s="149">
        <v>6.7527308838133067</v>
      </c>
      <c r="E64" s="214">
        <v>6.156901688182721</v>
      </c>
      <c r="F64" s="214">
        <v>75.769612711022845</v>
      </c>
      <c r="G64" s="154">
        <v>11.320754716981133</v>
      </c>
      <c r="H64" s="186"/>
      <c r="I64" s="186"/>
      <c r="J64" s="186"/>
      <c r="K64" s="186"/>
      <c r="L64" s="205"/>
      <c r="M64" s="205"/>
      <c r="N64" s="186"/>
      <c r="O64" s="186"/>
      <c r="P64" s="186"/>
      <c r="Q64" s="186"/>
      <c r="R64" s="186"/>
      <c r="S64" s="186"/>
      <c r="T64" s="186"/>
    </row>
    <row r="65" spans="1:20" s="33" customFormat="1" ht="13.5" customHeight="1" x14ac:dyDescent="0.15">
      <c r="A65" s="241" t="s">
        <v>89</v>
      </c>
      <c r="B65" s="44" t="s">
        <v>77</v>
      </c>
      <c r="C65" s="156">
        <v>350</v>
      </c>
      <c r="D65" s="45">
        <v>35</v>
      </c>
      <c r="E65" s="46">
        <v>27</v>
      </c>
      <c r="F65" s="46">
        <v>277</v>
      </c>
      <c r="G65" s="47">
        <v>11</v>
      </c>
    </row>
    <row r="66" spans="1:20" s="51" customFormat="1" ht="13.5" customHeight="1" x14ac:dyDescent="0.15">
      <c r="A66" s="239"/>
      <c r="B66" s="50"/>
      <c r="C66" s="158"/>
      <c r="D66" s="142">
        <v>10</v>
      </c>
      <c r="E66" s="152">
        <v>7.7142857142857135</v>
      </c>
      <c r="F66" s="152">
        <v>79.142857142857153</v>
      </c>
      <c r="G66" s="147">
        <v>3.1428571428571432</v>
      </c>
      <c r="H66" s="186"/>
      <c r="I66" s="186"/>
      <c r="J66" s="186"/>
      <c r="K66" s="186"/>
      <c r="L66" s="205"/>
      <c r="M66" s="205"/>
      <c r="N66" s="186"/>
      <c r="O66" s="186"/>
      <c r="P66" s="186"/>
      <c r="Q66" s="186"/>
      <c r="R66" s="186"/>
      <c r="S66" s="186"/>
      <c r="T66" s="186"/>
    </row>
    <row r="67" spans="1:20" s="33" customFormat="1" ht="13.5" customHeight="1" x14ac:dyDescent="0.15">
      <c r="A67" s="239"/>
      <c r="B67" s="44" t="s">
        <v>78</v>
      </c>
      <c r="C67" s="156">
        <v>952</v>
      </c>
      <c r="D67" s="45">
        <v>88</v>
      </c>
      <c r="E67" s="46">
        <v>74</v>
      </c>
      <c r="F67" s="46">
        <v>721</v>
      </c>
      <c r="G67" s="47">
        <v>69</v>
      </c>
    </row>
    <row r="68" spans="1:20" s="51" customFormat="1" ht="13.5" customHeight="1" x14ac:dyDescent="0.15">
      <c r="A68" s="239"/>
      <c r="B68" s="50"/>
      <c r="C68" s="158"/>
      <c r="D68" s="142">
        <v>9.2436974789915975</v>
      </c>
      <c r="E68" s="152">
        <v>7.7731092436974789</v>
      </c>
      <c r="F68" s="152">
        <v>75.735294117647058</v>
      </c>
      <c r="G68" s="147">
        <v>7.2478991596638664</v>
      </c>
      <c r="H68" s="186"/>
      <c r="I68" s="186"/>
      <c r="J68" s="186"/>
      <c r="K68" s="186"/>
      <c r="L68" s="205"/>
      <c r="M68" s="205"/>
      <c r="N68" s="186"/>
      <c r="O68" s="186"/>
      <c r="P68" s="186"/>
      <c r="Q68" s="186"/>
      <c r="R68" s="186"/>
      <c r="S68" s="186"/>
      <c r="T68" s="186"/>
    </row>
    <row r="69" spans="1:20" s="51" customFormat="1" ht="13.5" customHeight="1" x14ac:dyDescent="0.15">
      <c r="A69" s="239"/>
      <c r="B69" s="44" t="s">
        <v>79</v>
      </c>
      <c r="C69" s="156">
        <v>1174</v>
      </c>
      <c r="D69" s="45">
        <v>78</v>
      </c>
      <c r="E69" s="46">
        <v>69</v>
      </c>
      <c r="F69" s="46">
        <v>954</v>
      </c>
      <c r="G69" s="47">
        <v>73</v>
      </c>
      <c r="H69" s="33"/>
      <c r="I69" s="33"/>
      <c r="J69" s="33"/>
      <c r="K69" s="33"/>
      <c r="L69" s="33"/>
      <c r="M69" s="33"/>
      <c r="N69" s="33"/>
      <c r="O69" s="33"/>
      <c r="P69" s="33"/>
      <c r="Q69" s="33"/>
      <c r="R69" s="33"/>
      <c r="S69" s="33"/>
      <c r="T69" s="33"/>
    </row>
    <row r="70" spans="1:20" s="51" customFormat="1" ht="13.5" customHeight="1" x14ac:dyDescent="0.15">
      <c r="A70" s="239"/>
      <c r="B70" s="50"/>
      <c r="C70" s="158"/>
      <c r="D70" s="142">
        <v>6.6439522998296416</v>
      </c>
      <c r="E70" s="152">
        <v>5.877342419080068</v>
      </c>
      <c r="F70" s="152">
        <v>81.26064735945485</v>
      </c>
      <c r="G70" s="147">
        <v>6.2180579216354346</v>
      </c>
      <c r="H70" s="186"/>
      <c r="I70" s="186"/>
      <c r="J70" s="186"/>
      <c r="K70" s="186"/>
      <c r="L70" s="205"/>
      <c r="M70" s="205"/>
      <c r="N70" s="186"/>
      <c r="O70" s="186"/>
      <c r="P70" s="186"/>
      <c r="Q70" s="186"/>
      <c r="R70" s="186"/>
      <c r="S70" s="186"/>
      <c r="T70" s="186"/>
    </row>
    <row r="71" spans="1:20" s="33" customFormat="1" ht="13.5" customHeight="1" x14ac:dyDescent="0.15">
      <c r="A71" s="239"/>
      <c r="B71" s="44" t="s">
        <v>38</v>
      </c>
      <c r="C71" s="156">
        <v>7</v>
      </c>
      <c r="D71" s="45">
        <v>1</v>
      </c>
      <c r="E71" s="46">
        <v>0</v>
      </c>
      <c r="F71" s="46">
        <v>4</v>
      </c>
      <c r="G71" s="47">
        <v>2</v>
      </c>
    </row>
    <row r="72" spans="1:20" s="51" customFormat="1" ht="13.5" customHeight="1" thickBot="1" x14ac:dyDescent="0.2">
      <c r="A72" s="240"/>
      <c r="B72" s="52"/>
      <c r="C72" s="157"/>
      <c r="D72" s="149">
        <v>14.285714285714285</v>
      </c>
      <c r="E72" s="214">
        <v>0</v>
      </c>
      <c r="F72" s="214">
        <v>57.142857142857139</v>
      </c>
      <c r="G72" s="154">
        <v>28.571428571428569</v>
      </c>
      <c r="H72" s="186"/>
      <c r="I72" s="186"/>
      <c r="J72" s="186"/>
      <c r="K72" s="186"/>
      <c r="L72" s="205"/>
      <c r="M72" s="205"/>
      <c r="N72" s="186"/>
      <c r="O72" s="186"/>
      <c r="P72" s="186"/>
      <c r="Q72" s="186"/>
      <c r="R72" s="186"/>
      <c r="S72" s="186"/>
      <c r="T72" s="186"/>
    </row>
    <row r="73" spans="1:20" ht="13.5" customHeight="1" x14ac:dyDescent="0.15">
      <c r="A73" s="241" t="s">
        <v>90</v>
      </c>
      <c r="B73" s="44" t="s">
        <v>80</v>
      </c>
      <c r="C73" s="156">
        <v>1270</v>
      </c>
      <c r="D73" s="45">
        <v>84</v>
      </c>
      <c r="E73" s="46">
        <v>75</v>
      </c>
      <c r="F73" s="46">
        <v>1004</v>
      </c>
      <c r="G73" s="47">
        <v>107</v>
      </c>
      <c r="H73" s="33"/>
      <c r="I73" s="33"/>
      <c r="J73" s="33"/>
      <c r="K73" s="33"/>
      <c r="L73" s="33"/>
      <c r="M73" s="33"/>
      <c r="N73" s="53"/>
    </row>
    <row r="74" spans="1:20" ht="13.5" customHeight="1" x14ac:dyDescent="0.15">
      <c r="A74" s="239"/>
      <c r="B74" s="50"/>
      <c r="C74" s="158"/>
      <c r="D74" s="142">
        <v>6.6141732283464565</v>
      </c>
      <c r="E74" s="152">
        <v>5.9055118110236222</v>
      </c>
      <c r="F74" s="152">
        <v>79.055118110236222</v>
      </c>
      <c r="G74" s="147">
        <v>8.4251968503937018</v>
      </c>
      <c r="H74" s="186"/>
      <c r="I74" s="186"/>
      <c r="J74" s="186"/>
      <c r="K74" s="186"/>
      <c r="L74" s="205"/>
      <c r="M74" s="205"/>
      <c r="N74" s="186"/>
      <c r="O74" s="186"/>
      <c r="P74" s="186"/>
      <c r="Q74" s="186"/>
      <c r="R74" s="186"/>
      <c r="S74" s="186"/>
      <c r="T74" s="186"/>
    </row>
    <row r="75" spans="1:20" ht="13.5" customHeight="1" x14ac:dyDescent="0.15">
      <c r="A75" s="239"/>
      <c r="B75" s="44" t="s">
        <v>81</v>
      </c>
      <c r="C75" s="156">
        <v>881</v>
      </c>
      <c r="D75" s="45">
        <v>74</v>
      </c>
      <c r="E75" s="46">
        <v>62</v>
      </c>
      <c r="F75" s="46">
        <v>720</v>
      </c>
      <c r="G75" s="47">
        <v>25</v>
      </c>
      <c r="H75" s="33"/>
      <c r="I75" s="33"/>
      <c r="J75" s="33"/>
      <c r="K75" s="33"/>
      <c r="L75" s="33"/>
      <c r="M75" s="33"/>
      <c r="N75" s="54"/>
    </row>
    <row r="76" spans="1:20" ht="13.5" customHeight="1" x14ac:dyDescent="0.15">
      <c r="A76" s="239"/>
      <c r="B76" s="50" t="s">
        <v>82</v>
      </c>
      <c r="C76" s="158"/>
      <c r="D76" s="142">
        <v>8.3995459704880808</v>
      </c>
      <c r="E76" s="152">
        <v>7.0374574347332572</v>
      </c>
      <c r="F76" s="152">
        <v>81.725312145289436</v>
      </c>
      <c r="G76" s="147">
        <v>2.8376844494892168</v>
      </c>
      <c r="H76" s="186"/>
      <c r="I76" s="186"/>
      <c r="J76" s="186"/>
      <c r="K76" s="186"/>
      <c r="L76" s="205"/>
      <c r="M76" s="205"/>
      <c r="N76" s="186"/>
      <c r="O76" s="186"/>
      <c r="P76" s="186"/>
      <c r="Q76" s="186"/>
      <c r="R76" s="186"/>
      <c r="S76" s="186"/>
      <c r="T76" s="186"/>
    </row>
    <row r="77" spans="1:20" ht="13.5" customHeight="1" x14ac:dyDescent="0.15">
      <c r="A77" s="239"/>
      <c r="B77" s="44" t="s">
        <v>83</v>
      </c>
      <c r="C77" s="156">
        <v>268</v>
      </c>
      <c r="D77" s="45">
        <v>40</v>
      </c>
      <c r="E77" s="46">
        <v>28</v>
      </c>
      <c r="F77" s="46">
        <v>192</v>
      </c>
      <c r="G77" s="47">
        <v>8</v>
      </c>
      <c r="H77" s="33"/>
      <c r="I77" s="33"/>
      <c r="J77" s="33"/>
      <c r="K77" s="33"/>
      <c r="L77" s="33"/>
      <c r="M77" s="33"/>
      <c r="N77" s="56"/>
    </row>
    <row r="78" spans="1:20" ht="13.5" customHeight="1" x14ac:dyDescent="0.15">
      <c r="A78" s="239"/>
      <c r="B78" s="50"/>
      <c r="C78" s="158"/>
      <c r="D78" s="142">
        <v>14.925373134328357</v>
      </c>
      <c r="E78" s="152">
        <v>10.44776119402985</v>
      </c>
      <c r="F78" s="152">
        <v>71.641791044776113</v>
      </c>
      <c r="G78" s="147">
        <v>2.9850746268656714</v>
      </c>
      <c r="H78" s="186"/>
      <c r="I78" s="186"/>
      <c r="J78" s="186"/>
      <c r="K78" s="186"/>
      <c r="L78" s="205"/>
      <c r="M78" s="205"/>
      <c r="N78" s="186"/>
      <c r="O78" s="186"/>
      <c r="P78" s="186"/>
      <c r="Q78" s="186"/>
      <c r="R78" s="186"/>
      <c r="S78" s="186"/>
      <c r="T78" s="186"/>
    </row>
    <row r="79" spans="1:20" ht="13.5" customHeight="1" x14ac:dyDescent="0.15">
      <c r="A79" s="239"/>
      <c r="B79" s="44" t="s">
        <v>38</v>
      </c>
      <c r="C79" s="156">
        <v>64</v>
      </c>
      <c r="D79" s="45">
        <v>4</v>
      </c>
      <c r="E79" s="46">
        <v>5</v>
      </c>
      <c r="F79" s="46">
        <v>40</v>
      </c>
      <c r="G79" s="47">
        <v>15</v>
      </c>
      <c r="H79" s="33"/>
      <c r="I79" s="33"/>
      <c r="J79" s="33"/>
      <c r="K79" s="33"/>
      <c r="L79" s="33"/>
      <c r="M79" s="33"/>
      <c r="N79" s="55"/>
    </row>
    <row r="80" spans="1:20" ht="13.5" customHeight="1" thickBot="1" x14ac:dyDescent="0.2">
      <c r="A80" s="240"/>
      <c r="B80" s="52"/>
      <c r="C80" s="157"/>
      <c r="D80" s="149">
        <v>6.25</v>
      </c>
      <c r="E80" s="214">
        <v>7.8125</v>
      </c>
      <c r="F80" s="214">
        <v>62.5</v>
      </c>
      <c r="G80" s="154">
        <v>23.4375</v>
      </c>
      <c r="H80" s="186"/>
      <c r="I80" s="186"/>
      <c r="J80" s="186"/>
      <c r="K80" s="186"/>
      <c r="L80" s="205"/>
      <c r="M80" s="205"/>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15E6D-11AD-49A3-9FD4-94079209C12B}">
  <sheetPr>
    <tabColor rgb="FF92D05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30" customHeight="1" x14ac:dyDescent="0.15">
      <c r="A1" s="6" t="s">
        <v>677</v>
      </c>
      <c r="G1" s="4"/>
      <c r="Q1" s="5" t="s">
        <v>547</v>
      </c>
    </row>
    <row r="2" spans="1:20" ht="35.1" customHeight="1" thickBot="1" x14ac:dyDescent="0.2">
      <c r="A2" s="72">
        <v>2</v>
      </c>
      <c r="B2" s="132" t="s">
        <v>565</v>
      </c>
      <c r="C2" s="7"/>
      <c r="D2" s="7"/>
      <c r="E2" s="7"/>
      <c r="F2" s="7"/>
      <c r="G2" s="7"/>
      <c r="H2" s="7"/>
      <c r="I2" s="7"/>
      <c r="J2" s="7"/>
      <c r="K2" s="7"/>
      <c r="L2" s="7"/>
      <c r="M2" s="7"/>
      <c r="N2" s="7"/>
      <c r="O2" s="8"/>
    </row>
    <row r="3" spans="1:20" ht="15" customHeight="1" x14ac:dyDescent="0.15">
      <c r="A3" s="9"/>
      <c r="B3" s="10"/>
      <c r="C3" s="128"/>
      <c r="D3" s="11">
        <v>1</v>
      </c>
      <c r="E3" s="12">
        <v>2</v>
      </c>
      <c r="F3" s="12">
        <v>3</v>
      </c>
      <c r="G3" s="13"/>
      <c r="L3" s="15"/>
      <c r="M3" s="15"/>
      <c r="N3" s="15"/>
    </row>
    <row r="4" spans="1:20" ht="144.9" customHeight="1" thickBot="1" x14ac:dyDescent="0.2">
      <c r="A4" s="16"/>
      <c r="B4" s="17"/>
      <c r="C4" s="18" t="s">
        <v>2</v>
      </c>
      <c r="D4" s="19" t="s">
        <v>562</v>
      </c>
      <c r="E4" s="20" t="s">
        <v>563</v>
      </c>
      <c r="F4" s="20" t="s">
        <v>195</v>
      </c>
      <c r="G4" s="21" t="s">
        <v>103</v>
      </c>
      <c r="L4" s="23"/>
      <c r="M4" s="23"/>
      <c r="N4" s="23"/>
      <c r="O4" s="24"/>
    </row>
    <row r="5" spans="1:20" s="33" customFormat="1" ht="13.5" customHeight="1" x14ac:dyDescent="0.15">
      <c r="A5" s="25" t="s">
        <v>11</v>
      </c>
      <c r="B5" s="26"/>
      <c r="C5" s="156">
        <v>2483</v>
      </c>
      <c r="D5" s="27">
        <v>1113</v>
      </c>
      <c r="E5" s="28">
        <v>675</v>
      </c>
      <c r="F5" s="28">
        <v>532</v>
      </c>
      <c r="G5" s="29">
        <v>163</v>
      </c>
      <c r="H5" s="129"/>
      <c r="L5" s="32"/>
      <c r="M5" s="32"/>
      <c r="N5" s="32"/>
    </row>
    <row r="6" spans="1:20" ht="13.5" customHeight="1" thickBot="1" x14ac:dyDescent="0.2">
      <c r="A6" s="34"/>
      <c r="B6" s="35"/>
      <c r="C6" s="157"/>
      <c r="D6" s="145">
        <v>44.824808699154254</v>
      </c>
      <c r="E6" s="192">
        <v>27.184857027788965</v>
      </c>
      <c r="F6" s="192">
        <v>21.425694724124046</v>
      </c>
      <c r="G6" s="146">
        <v>6.5646395489327425</v>
      </c>
      <c r="H6" s="199"/>
      <c r="I6" s="186"/>
      <c r="J6" s="186"/>
      <c r="K6" s="186"/>
      <c r="L6" s="187"/>
      <c r="M6" s="187"/>
      <c r="N6" s="185"/>
      <c r="O6" s="186"/>
      <c r="P6" s="186"/>
      <c r="Q6" s="186"/>
      <c r="R6" s="186"/>
      <c r="S6" s="186"/>
      <c r="T6" s="186"/>
    </row>
    <row r="7" spans="1:20" s="33" customFormat="1" ht="13.5" customHeight="1" x14ac:dyDescent="0.15">
      <c r="A7" s="238" t="s">
        <v>12</v>
      </c>
      <c r="B7" s="37" t="s">
        <v>13</v>
      </c>
      <c r="C7" s="155">
        <v>1202</v>
      </c>
      <c r="D7" s="39">
        <v>590</v>
      </c>
      <c r="E7" s="40">
        <v>351</v>
      </c>
      <c r="F7" s="40">
        <v>192</v>
      </c>
      <c r="G7" s="41">
        <v>69</v>
      </c>
      <c r="H7" s="129"/>
    </row>
    <row r="8" spans="1:20" ht="13.5" customHeight="1" x14ac:dyDescent="0.15">
      <c r="A8" s="239"/>
      <c r="B8" s="43"/>
      <c r="C8" s="158"/>
      <c r="D8" s="142">
        <v>49.084858569051583</v>
      </c>
      <c r="E8" s="152">
        <v>29.201331114808653</v>
      </c>
      <c r="F8" s="152">
        <v>15.973377703826955</v>
      </c>
      <c r="G8" s="147">
        <v>5.7404326123128113</v>
      </c>
      <c r="H8" s="199"/>
      <c r="I8" s="186"/>
      <c r="J8" s="186"/>
      <c r="K8" s="186"/>
      <c r="L8" s="205"/>
      <c r="M8" s="205"/>
      <c r="N8" s="186"/>
      <c r="O8" s="186"/>
      <c r="P8" s="186"/>
      <c r="Q8" s="186"/>
      <c r="R8" s="186"/>
      <c r="S8" s="186"/>
      <c r="T8" s="186"/>
    </row>
    <row r="9" spans="1:20" s="33" customFormat="1" ht="13.5" customHeight="1" x14ac:dyDescent="0.15">
      <c r="A9" s="239"/>
      <c r="B9" s="44" t="s">
        <v>14</v>
      </c>
      <c r="C9" s="156">
        <v>230</v>
      </c>
      <c r="D9" s="45">
        <v>91</v>
      </c>
      <c r="E9" s="46">
        <v>71</v>
      </c>
      <c r="F9" s="46">
        <v>51</v>
      </c>
      <c r="G9" s="47">
        <v>17</v>
      </c>
      <c r="H9" s="129"/>
    </row>
    <row r="10" spans="1:20" ht="13.5" customHeight="1" x14ac:dyDescent="0.15">
      <c r="A10" s="239"/>
      <c r="B10" s="43"/>
      <c r="C10" s="158"/>
      <c r="D10" s="142">
        <v>39.565217391304344</v>
      </c>
      <c r="E10" s="152">
        <v>30.869565217391305</v>
      </c>
      <c r="F10" s="152">
        <v>22.173913043478262</v>
      </c>
      <c r="G10" s="147">
        <v>7.3913043478260869</v>
      </c>
      <c r="H10" s="199"/>
      <c r="I10" s="186"/>
      <c r="J10" s="186"/>
      <c r="K10" s="186"/>
      <c r="L10" s="205"/>
      <c r="M10" s="205"/>
      <c r="N10" s="186"/>
      <c r="O10" s="186"/>
      <c r="P10" s="186"/>
      <c r="Q10" s="186"/>
      <c r="R10" s="186"/>
      <c r="S10" s="186"/>
      <c r="T10" s="186"/>
    </row>
    <row r="11" spans="1:20" s="33" customFormat="1" ht="13.5" customHeight="1" x14ac:dyDescent="0.15">
      <c r="A11" s="239"/>
      <c r="B11" s="44" t="s">
        <v>15</v>
      </c>
      <c r="C11" s="156">
        <v>625</v>
      </c>
      <c r="D11" s="45">
        <v>261</v>
      </c>
      <c r="E11" s="46">
        <v>163</v>
      </c>
      <c r="F11" s="46">
        <v>150</v>
      </c>
      <c r="G11" s="47">
        <v>51</v>
      </c>
      <c r="H11" s="129"/>
    </row>
    <row r="12" spans="1:20" ht="13.5" customHeight="1" x14ac:dyDescent="0.15">
      <c r="A12" s="239"/>
      <c r="B12" s="43"/>
      <c r="C12" s="158"/>
      <c r="D12" s="142">
        <v>41.760000000000005</v>
      </c>
      <c r="E12" s="152">
        <v>26.08</v>
      </c>
      <c r="F12" s="152">
        <v>24</v>
      </c>
      <c r="G12" s="147">
        <v>8.16</v>
      </c>
      <c r="H12" s="199"/>
      <c r="I12" s="186"/>
      <c r="J12" s="186"/>
      <c r="K12" s="186"/>
      <c r="L12" s="205"/>
      <c r="M12" s="205"/>
      <c r="N12" s="186"/>
      <c r="O12" s="186"/>
      <c r="P12" s="186"/>
      <c r="Q12" s="186"/>
      <c r="R12" s="186"/>
      <c r="S12" s="186"/>
      <c r="T12" s="186"/>
    </row>
    <row r="13" spans="1:20" s="33" customFormat="1" ht="13.5" customHeight="1" x14ac:dyDescent="0.15">
      <c r="A13" s="239"/>
      <c r="B13" s="44" t="s">
        <v>16</v>
      </c>
      <c r="C13" s="156">
        <v>173</v>
      </c>
      <c r="D13" s="45">
        <v>78</v>
      </c>
      <c r="E13" s="46">
        <v>41</v>
      </c>
      <c r="F13" s="46">
        <v>42</v>
      </c>
      <c r="G13" s="47">
        <v>12</v>
      </c>
      <c r="H13" s="129"/>
    </row>
    <row r="14" spans="1:20" ht="13.5" customHeight="1" x14ac:dyDescent="0.15">
      <c r="A14" s="239"/>
      <c r="B14" s="43"/>
      <c r="C14" s="158"/>
      <c r="D14" s="142">
        <v>45.086705202312139</v>
      </c>
      <c r="E14" s="152">
        <v>23.699421965317917</v>
      </c>
      <c r="F14" s="152">
        <v>24.277456647398843</v>
      </c>
      <c r="G14" s="147">
        <v>6.9364161849710975</v>
      </c>
      <c r="H14" s="199"/>
      <c r="I14" s="186"/>
      <c r="J14" s="186"/>
      <c r="K14" s="186"/>
      <c r="L14" s="205"/>
      <c r="M14" s="205"/>
      <c r="N14" s="186"/>
      <c r="O14" s="186"/>
      <c r="P14" s="186"/>
      <c r="Q14" s="186"/>
      <c r="R14" s="186"/>
      <c r="S14" s="186"/>
      <c r="T14" s="186"/>
    </row>
    <row r="15" spans="1:20" s="33" customFormat="1" ht="13.5" customHeight="1" x14ac:dyDescent="0.15">
      <c r="A15" s="239"/>
      <c r="B15" s="44" t="s">
        <v>17</v>
      </c>
      <c r="C15" s="156">
        <v>173</v>
      </c>
      <c r="D15" s="45">
        <v>70</v>
      </c>
      <c r="E15" s="46">
        <v>29</v>
      </c>
      <c r="F15" s="46">
        <v>66</v>
      </c>
      <c r="G15" s="47">
        <v>8</v>
      </c>
      <c r="H15" s="129"/>
    </row>
    <row r="16" spans="1:20" ht="13.5" customHeight="1" x14ac:dyDescent="0.15">
      <c r="A16" s="239"/>
      <c r="B16" s="43"/>
      <c r="C16" s="158"/>
      <c r="D16" s="142">
        <v>40.462427745664741</v>
      </c>
      <c r="E16" s="152">
        <v>16.76300578034682</v>
      </c>
      <c r="F16" s="152">
        <v>38.150289017341038</v>
      </c>
      <c r="G16" s="147">
        <v>4.6242774566473983</v>
      </c>
      <c r="H16" s="199"/>
      <c r="I16" s="186"/>
      <c r="J16" s="186"/>
      <c r="K16" s="186"/>
      <c r="L16" s="205"/>
      <c r="M16" s="205"/>
      <c r="N16" s="186"/>
      <c r="O16" s="186"/>
      <c r="P16" s="186"/>
      <c r="Q16" s="186"/>
      <c r="R16" s="186"/>
      <c r="S16" s="186"/>
      <c r="T16" s="186"/>
    </row>
    <row r="17" spans="1:20" s="33" customFormat="1" ht="13.5" customHeight="1" x14ac:dyDescent="0.15">
      <c r="A17" s="239"/>
      <c r="B17" s="44" t="s">
        <v>18</v>
      </c>
      <c r="C17" s="156">
        <v>80</v>
      </c>
      <c r="D17" s="45">
        <v>23</v>
      </c>
      <c r="E17" s="46">
        <v>20</v>
      </c>
      <c r="F17" s="46">
        <v>31</v>
      </c>
      <c r="G17" s="47">
        <v>6</v>
      </c>
      <c r="H17" s="129"/>
    </row>
    <row r="18" spans="1:20" ht="13.5" customHeight="1" thickBot="1" x14ac:dyDescent="0.2">
      <c r="A18" s="240"/>
      <c r="B18" s="49"/>
      <c r="C18" s="157"/>
      <c r="D18" s="149">
        <v>28.749999999999996</v>
      </c>
      <c r="E18" s="214">
        <v>25</v>
      </c>
      <c r="F18" s="214">
        <v>38.75</v>
      </c>
      <c r="G18" s="154">
        <v>7.5</v>
      </c>
      <c r="H18" s="199"/>
      <c r="I18" s="186"/>
      <c r="J18" s="186"/>
      <c r="K18" s="186"/>
      <c r="L18" s="205"/>
      <c r="M18" s="205"/>
      <c r="N18" s="186"/>
      <c r="O18" s="186"/>
      <c r="P18" s="186"/>
      <c r="Q18" s="186"/>
      <c r="R18" s="186"/>
      <c r="S18" s="186"/>
      <c r="T18" s="186"/>
    </row>
    <row r="19" spans="1:20" s="33" customFormat="1" ht="13.5" customHeight="1" x14ac:dyDescent="0.15">
      <c r="A19" s="238" t="s">
        <v>19</v>
      </c>
      <c r="B19" s="37" t="s">
        <v>20</v>
      </c>
      <c r="C19" s="155">
        <v>1001</v>
      </c>
      <c r="D19" s="39">
        <v>455</v>
      </c>
      <c r="E19" s="40">
        <v>277</v>
      </c>
      <c r="F19" s="40">
        <v>214</v>
      </c>
      <c r="G19" s="41">
        <v>55</v>
      </c>
      <c r="H19" s="129"/>
    </row>
    <row r="20" spans="1:20" s="51" customFormat="1" ht="13.5" customHeight="1" x14ac:dyDescent="0.15">
      <c r="A20" s="239"/>
      <c r="B20" s="50"/>
      <c r="C20" s="158"/>
      <c r="D20" s="142">
        <v>45.454545454545453</v>
      </c>
      <c r="E20" s="152">
        <v>27.672327672327672</v>
      </c>
      <c r="F20" s="152">
        <v>21.378621378621379</v>
      </c>
      <c r="G20" s="147">
        <v>5.4945054945054945</v>
      </c>
      <c r="H20" s="199"/>
      <c r="I20" s="186"/>
      <c r="J20" s="186"/>
      <c r="K20" s="186"/>
      <c r="L20" s="205"/>
      <c r="M20" s="205"/>
      <c r="N20" s="186"/>
      <c r="O20" s="186"/>
      <c r="P20" s="186"/>
      <c r="Q20" s="186"/>
      <c r="R20" s="186"/>
      <c r="S20" s="186"/>
      <c r="T20" s="186"/>
    </row>
    <row r="21" spans="1:20" s="33" customFormat="1" ht="13.5" customHeight="1" x14ac:dyDescent="0.15">
      <c r="A21" s="239"/>
      <c r="B21" s="44" t="s">
        <v>21</v>
      </c>
      <c r="C21" s="156">
        <v>1454</v>
      </c>
      <c r="D21" s="45">
        <v>643</v>
      </c>
      <c r="E21" s="46">
        <v>394</v>
      </c>
      <c r="F21" s="46">
        <v>313</v>
      </c>
      <c r="G21" s="47">
        <v>104</v>
      </c>
      <c r="H21" s="129"/>
    </row>
    <row r="22" spans="1:20" s="51" customFormat="1" ht="13.5" customHeight="1" x14ac:dyDescent="0.15">
      <c r="A22" s="239"/>
      <c r="B22" s="50"/>
      <c r="C22" s="158"/>
      <c r="D22" s="142">
        <v>44.222833562585969</v>
      </c>
      <c r="E22" s="152">
        <v>27.097661623108664</v>
      </c>
      <c r="F22" s="152">
        <v>21.526822558459422</v>
      </c>
      <c r="G22" s="147">
        <v>7.1526822558459422</v>
      </c>
      <c r="H22" s="186"/>
      <c r="I22" s="186"/>
      <c r="J22" s="186"/>
      <c r="K22" s="186"/>
      <c r="L22" s="205"/>
      <c r="M22" s="205"/>
      <c r="N22" s="186"/>
      <c r="O22" s="186"/>
      <c r="P22" s="186"/>
      <c r="Q22" s="186"/>
      <c r="R22" s="186"/>
      <c r="S22" s="186"/>
      <c r="T22" s="186"/>
    </row>
    <row r="23" spans="1:20" s="51" customFormat="1" ht="13.5" customHeight="1" x14ac:dyDescent="0.15">
      <c r="A23" s="239"/>
      <c r="B23" s="44" t="s">
        <v>75</v>
      </c>
      <c r="C23" s="156">
        <v>7</v>
      </c>
      <c r="D23" s="45">
        <v>4</v>
      </c>
      <c r="E23" s="46">
        <v>1</v>
      </c>
      <c r="F23" s="46">
        <v>2</v>
      </c>
      <c r="G23" s="47">
        <v>0</v>
      </c>
      <c r="H23" s="129"/>
      <c r="I23" s="33"/>
      <c r="J23" s="33"/>
      <c r="K23" s="33"/>
      <c r="L23" s="33"/>
      <c r="M23" s="33"/>
    </row>
    <row r="24" spans="1:20" s="51" customFormat="1" ht="13.5" customHeight="1" x14ac:dyDescent="0.15">
      <c r="A24" s="239"/>
      <c r="B24" s="50"/>
      <c r="C24" s="158"/>
      <c r="D24" s="142">
        <v>57.142857142857139</v>
      </c>
      <c r="E24" s="152">
        <v>14.285714285714285</v>
      </c>
      <c r="F24" s="152">
        <v>28.571428571428569</v>
      </c>
      <c r="G24" s="147">
        <v>0</v>
      </c>
      <c r="H24" s="186"/>
      <c r="I24" s="186"/>
      <c r="J24" s="186"/>
      <c r="K24" s="186"/>
      <c r="L24" s="205"/>
      <c r="M24" s="205"/>
      <c r="N24" s="186"/>
      <c r="O24" s="186"/>
      <c r="P24" s="186"/>
      <c r="Q24" s="186"/>
      <c r="R24" s="186"/>
      <c r="S24" s="186"/>
      <c r="T24" s="186"/>
    </row>
    <row r="25" spans="1:20" s="33" customFormat="1" ht="13.5" customHeight="1" x14ac:dyDescent="0.15">
      <c r="A25" s="239"/>
      <c r="B25" s="44" t="s">
        <v>8</v>
      </c>
      <c r="C25" s="156">
        <v>21</v>
      </c>
      <c r="D25" s="45">
        <v>11</v>
      </c>
      <c r="E25" s="46">
        <v>3</v>
      </c>
      <c r="F25" s="46">
        <v>3</v>
      </c>
      <c r="G25" s="47">
        <v>4</v>
      </c>
    </row>
    <row r="26" spans="1:20" s="51" customFormat="1" ht="13.5" customHeight="1" thickBot="1" x14ac:dyDescent="0.2">
      <c r="A26" s="240"/>
      <c r="B26" s="52"/>
      <c r="C26" s="157"/>
      <c r="D26" s="149">
        <v>52.380952380952387</v>
      </c>
      <c r="E26" s="214">
        <v>14.285714285714285</v>
      </c>
      <c r="F26" s="214">
        <v>14.285714285714285</v>
      </c>
      <c r="G26" s="154">
        <v>19.047619047619047</v>
      </c>
      <c r="H26" s="186"/>
      <c r="I26" s="186"/>
      <c r="J26" s="186"/>
      <c r="K26" s="186"/>
      <c r="L26" s="205"/>
      <c r="M26" s="205"/>
      <c r="N26" s="186"/>
      <c r="O26" s="186"/>
      <c r="P26" s="186"/>
      <c r="Q26" s="186"/>
      <c r="R26" s="186"/>
      <c r="S26" s="186"/>
      <c r="T26" s="186"/>
    </row>
    <row r="27" spans="1:20" s="33" customFormat="1" ht="13.5" customHeight="1" x14ac:dyDescent="0.15">
      <c r="A27" s="238" t="s">
        <v>22</v>
      </c>
      <c r="B27" s="37" t="s">
        <v>23</v>
      </c>
      <c r="C27" s="155">
        <v>115</v>
      </c>
      <c r="D27" s="39">
        <v>61</v>
      </c>
      <c r="E27" s="40">
        <v>34</v>
      </c>
      <c r="F27" s="40">
        <v>19</v>
      </c>
      <c r="G27" s="41">
        <v>1</v>
      </c>
    </row>
    <row r="28" spans="1:20" s="51" customFormat="1" ht="13.5" customHeight="1" x14ac:dyDescent="0.15">
      <c r="A28" s="239"/>
      <c r="B28" s="50"/>
      <c r="C28" s="158"/>
      <c r="D28" s="142">
        <v>53.04347826086957</v>
      </c>
      <c r="E28" s="152">
        <v>29.565217391304348</v>
      </c>
      <c r="F28" s="152">
        <v>16.521739130434781</v>
      </c>
      <c r="G28" s="147">
        <v>0.86956521739130432</v>
      </c>
      <c r="H28" s="186"/>
      <c r="I28" s="186"/>
      <c r="J28" s="186"/>
      <c r="K28" s="186"/>
      <c r="L28" s="205"/>
      <c r="M28" s="205"/>
      <c r="N28" s="186"/>
      <c r="O28" s="186"/>
      <c r="P28" s="186"/>
      <c r="Q28" s="186"/>
      <c r="R28" s="186"/>
      <c r="S28" s="186"/>
      <c r="T28" s="186"/>
    </row>
    <row r="29" spans="1:20" s="33" customFormat="1" ht="13.5" customHeight="1" x14ac:dyDescent="0.15">
      <c r="A29" s="239"/>
      <c r="B29" s="44" t="s">
        <v>24</v>
      </c>
      <c r="C29" s="156">
        <v>201</v>
      </c>
      <c r="D29" s="45">
        <v>101</v>
      </c>
      <c r="E29" s="46">
        <v>61</v>
      </c>
      <c r="F29" s="46">
        <v>39</v>
      </c>
      <c r="G29" s="47">
        <v>0</v>
      </c>
    </row>
    <row r="30" spans="1:20" s="51" customFormat="1" ht="13.5" customHeight="1" x14ac:dyDescent="0.15">
      <c r="A30" s="239"/>
      <c r="B30" s="50"/>
      <c r="C30" s="158"/>
      <c r="D30" s="142">
        <v>50.248756218905477</v>
      </c>
      <c r="E30" s="152">
        <v>30.348258706467661</v>
      </c>
      <c r="F30" s="152">
        <v>19.402985074626866</v>
      </c>
      <c r="G30" s="147">
        <v>0</v>
      </c>
      <c r="H30" s="186"/>
      <c r="I30" s="186"/>
      <c r="J30" s="186"/>
      <c r="K30" s="186"/>
      <c r="L30" s="205"/>
      <c r="M30" s="205"/>
      <c r="N30" s="186"/>
      <c r="O30" s="186"/>
      <c r="P30" s="186"/>
      <c r="Q30" s="186"/>
      <c r="R30" s="186"/>
      <c r="S30" s="186"/>
      <c r="T30" s="186"/>
    </row>
    <row r="31" spans="1:20" s="33" customFormat="1" ht="13.5" customHeight="1" x14ac:dyDescent="0.15">
      <c r="A31" s="239"/>
      <c r="B31" s="44" t="s">
        <v>25</v>
      </c>
      <c r="C31" s="156">
        <v>316</v>
      </c>
      <c r="D31" s="45">
        <v>152</v>
      </c>
      <c r="E31" s="46">
        <v>93</v>
      </c>
      <c r="F31" s="46">
        <v>70</v>
      </c>
      <c r="G31" s="47">
        <v>1</v>
      </c>
    </row>
    <row r="32" spans="1:20" s="51" customFormat="1" ht="13.5" customHeight="1" x14ac:dyDescent="0.15">
      <c r="A32" s="239"/>
      <c r="B32" s="50"/>
      <c r="C32" s="158"/>
      <c r="D32" s="142">
        <v>48.101265822784811</v>
      </c>
      <c r="E32" s="152">
        <v>29.430379746835445</v>
      </c>
      <c r="F32" s="152">
        <v>22.151898734177212</v>
      </c>
      <c r="G32" s="147">
        <v>0.31645569620253167</v>
      </c>
      <c r="H32" s="186"/>
      <c r="I32" s="186"/>
      <c r="J32" s="186"/>
      <c r="K32" s="186"/>
      <c r="L32" s="205"/>
      <c r="M32" s="205"/>
      <c r="N32" s="186"/>
      <c r="O32" s="186"/>
      <c r="P32" s="186"/>
      <c r="Q32" s="186"/>
      <c r="R32" s="186"/>
      <c r="S32" s="186"/>
      <c r="T32" s="186"/>
    </row>
    <row r="33" spans="1:20" s="33" customFormat="1" ht="13.5" customHeight="1" x14ac:dyDescent="0.15">
      <c r="A33" s="239"/>
      <c r="B33" s="44" t="s">
        <v>26</v>
      </c>
      <c r="C33" s="156">
        <v>484</v>
      </c>
      <c r="D33" s="45">
        <v>230</v>
      </c>
      <c r="E33" s="46">
        <v>138</v>
      </c>
      <c r="F33" s="46">
        <v>104</v>
      </c>
      <c r="G33" s="47">
        <v>12</v>
      </c>
    </row>
    <row r="34" spans="1:20" s="51" customFormat="1" ht="13.5" customHeight="1" x14ac:dyDescent="0.15">
      <c r="A34" s="239"/>
      <c r="B34" s="50"/>
      <c r="C34" s="158"/>
      <c r="D34" s="142">
        <v>47.520661157024797</v>
      </c>
      <c r="E34" s="152">
        <v>28.512396694214875</v>
      </c>
      <c r="F34" s="152">
        <v>21.487603305785125</v>
      </c>
      <c r="G34" s="147">
        <v>2.4793388429752068</v>
      </c>
      <c r="H34" s="186"/>
      <c r="I34" s="186"/>
      <c r="J34" s="186"/>
      <c r="K34" s="186"/>
      <c r="L34" s="205"/>
      <c r="M34" s="205"/>
      <c r="N34" s="186"/>
      <c r="O34" s="186"/>
      <c r="P34" s="186"/>
      <c r="Q34" s="186"/>
      <c r="R34" s="186"/>
      <c r="S34" s="186"/>
      <c r="T34" s="186"/>
    </row>
    <row r="35" spans="1:20" s="33" customFormat="1" ht="13.5" customHeight="1" x14ac:dyDescent="0.15">
      <c r="A35" s="239"/>
      <c r="B35" s="44" t="s">
        <v>27</v>
      </c>
      <c r="C35" s="156">
        <v>568</v>
      </c>
      <c r="D35" s="45">
        <v>272</v>
      </c>
      <c r="E35" s="46">
        <v>162</v>
      </c>
      <c r="F35" s="46">
        <v>109</v>
      </c>
      <c r="G35" s="47">
        <v>25</v>
      </c>
    </row>
    <row r="36" spans="1:20" s="51" customFormat="1" ht="13.5" customHeight="1" x14ac:dyDescent="0.15">
      <c r="A36" s="239"/>
      <c r="B36" s="50"/>
      <c r="C36" s="158"/>
      <c r="D36" s="142">
        <v>47.887323943661968</v>
      </c>
      <c r="E36" s="152">
        <v>28.52112676056338</v>
      </c>
      <c r="F36" s="152">
        <v>19.19014084507042</v>
      </c>
      <c r="G36" s="147">
        <v>4.401408450704225</v>
      </c>
      <c r="H36" s="186"/>
      <c r="I36" s="186"/>
      <c r="J36" s="186"/>
      <c r="K36" s="186"/>
      <c r="L36" s="205"/>
      <c r="M36" s="205"/>
      <c r="N36" s="186"/>
      <c r="O36" s="186"/>
      <c r="P36" s="186"/>
      <c r="Q36" s="186"/>
      <c r="R36" s="186"/>
      <c r="S36" s="186"/>
      <c r="T36" s="186"/>
    </row>
    <row r="37" spans="1:20" s="33" customFormat="1" ht="13.5" customHeight="1" x14ac:dyDescent="0.15">
      <c r="A37" s="239"/>
      <c r="B37" s="44" t="s">
        <v>28</v>
      </c>
      <c r="C37" s="156">
        <v>783</v>
      </c>
      <c r="D37" s="45">
        <v>287</v>
      </c>
      <c r="E37" s="46">
        <v>185</v>
      </c>
      <c r="F37" s="46">
        <v>189</v>
      </c>
      <c r="G37" s="47">
        <v>122</v>
      </c>
    </row>
    <row r="38" spans="1:20" s="51" customFormat="1" ht="13.5" customHeight="1" x14ac:dyDescent="0.15">
      <c r="A38" s="239"/>
      <c r="B38" s="50"/>
      <c r="C38" s="158"/>
      <c r="D38" s="142">
        <v>36.653895274584933</v>
      </c>
      <c r="E38" s="152">
        <v>23.627075351213282</v>
      </c>
      <c r="F38" s="152">
        <v>24.137931034482758</v>
      </c>
      <c r="G38" s="147">
        <v>15.581098339719029</v>
      </c>
      <c r="H38" s="186"/>
      <c r="I38" s="186"/>
      <c r="J38" s="186"/>
      <c r="K38" s="186"/>
      <c r="L38" s="205"/>
      <c r="M38" s="205"/>
      <c r="N38" s="186"/>
      <c r="O38" s="186"/>
      <c r="P38" s="186"/>
      <c r="Q38" s="186"/>
      <c r="R38" s="186"/>
      <c r="S38" s="186"/>
      <c r="T38" s="186"/>
    </row>
    <row r="39" spans="1:20" s="33" customFormat="1" ht="13.5" customHeight="1" x14ac:dyDescent="0.15">
      <c r="A39" s="239"/>
      <c r="B39" s="44" t="s">
        <v>8</v>
      </c>
      <c r="C39" s="156">
        <v>16</v>
      </c>
      <c r="D39" s="45">
        <v>10</v>
      </c>
      <c r="E39" s="46">
        <v>2</v>
      </c>
      <c r="F39" s="46">
        <v>2</v>
      </c>
      <c r="G39" s="47">
        <v>2</v>
      </c>
    </row>
    <row r="40" spans="1:20" s="51" customFormat="1" ht="13.5" customHeight="1" thickBot="1" x14ac:dyDescent="0.2">
      <c r="A40" s="240"/>
      <c r="B40" s="52"/>
      <c r="C40" s="157"/>
      <c r="D40" s="149">
        <v>62.5</v>
      </c>
      <c r="E40" s="214">
        <v>12.5</v>
      </c>
      <c r="F40" s="214">
        <v>12.5</v>
      </c>
      <c r="G40" s="154">
        <v>12.5</v>
      </c>
      <c r="H40" s="186"/>
      <c r="I40" s="186"/>
      <c r="J40" s="186"/>
      <c r="K40" s="186"/>
      <c r="L40" s="205"/>
      <c r="M40" s="205"/>
      <c r="N40" s="186"/>
      <c r="O40" s="186"/>
      <c r="P40" s="186"/>
      <c r="Q40" s="186"/>
      <c r="R40" s="186"/>
      <c r="S40" s="186"/>
      <c r="T40" s="186"/>
    </row>
    <row r="41" spans="1:20" s="33" customFormat="1" ht="13.5" customHeight="1" x14ac:dyDescent="0.15">
      <c r="A41" s="239" t="s">
        <v>29</v>
      </c>
      <c r="B41" s="44" t="s">
        <v>30</v>
      </c>
      <c r="C41" s="156">
        <v>92</v>
      </c>
      <c r="D41" s="45">
        <v>48</v>
      </c>
      <c r="E41" s="46">
        <v>27</v>
      </c>
      <c r="F41" s="46">
        <v>16</v>
      </c>
      <c r="G41" s="47">
        <v>1</v>
      </c>
    </row>
    <row r="42" spans="1:20" s="51" customFormat="1" ht="13.5" customHeight="1" x14ac:dyDescent="0.15">
      <c r="A42" s="239"/>
      <c r="B42" s="50"/>
      <c r="C42" s="158"/>
      <c r="D42" s="142">
        <v>52.173913043478258</v>
      </c>
      <c r="E42" s="152">
        <v>29.347826086956523</v>
      </c>
      <c r="F42" s="152">
        <v>17.391304347826086</v>
      </c>
      <c r="G42" s="147">
        <v>1.0869565217391304</v>
      </c>
      <c r="H42" s="186"/>
      <c r="I42" s="186"/>
      <c r="J42" s="186"/>
      <c r="K42" s="186"/>
      <c r="L42" s="205"/>
      <c r="M42" s="205"/>
      <c r="N42" s="186"/>
      <c r="O42" s="186"/>
      <c r="P42" s="186"/>
      <c r="Q42" s="186"/>
      <c r="R42" s="186"/>
      <c r="S42" s="186"/>
      <c r="T42" s="186"/>
    </row>
    <row r="43" spans="1:20" s="51" customFormat="1" ht="13.5" customHeight="1" x14ac:dyDescent="0.15">
      <c r="A43" s="239"/>
      <c r="B43" s="44" t="s">
        <v>76</v>
      </c>
      <c r="C43" s="156">
        <v>339</v>
      </c>
      <c r="D43" s="45">
        <v>178</v>
      </c>
      <c r="E43" s="46">
        <v>86</v>
      </c>
      <c r="F43" s="46">
        <v>71</v>
      </c>
      <c r="G43" s="47">
        <v>4</v>
      </c>
      <c r="H43" s="33"/>
      <c r="I43" s="33"/>
      <c r="J43" s="33"/>
      <c r="K43" s="33"/>
      <c r="L43" s="33"/>
      <c r="M43" s="33"/>
      <c r="N43" s="33"/>
      <c r="O43" s="33"/>
      <c r="P43" s="33"/>
      <c r="Q43" s="33"/>
      <c r="R43" s="33"/>
      <c r="S43" s="33"/>
      <c r="T43" s="33"/>
    </row>
    <row r="44" spans="1:20" s="51" customFormat="1" ht="13.5" customHeight="1" x14ac:dyDescent="0.15">
      <c r="A44" s="239"/>
      <c r="B44" s="50"/>
      <c r="C44" s="158"/>
      <c r="D44" s="142">
        <v>52.507374631268434</v>
      </c>
      <c r="E44" s="152">
        <v>25.368731563421832</v>
      </c>
      <c r="F44" s="152">
        <v>20.943952802359885</v>
      </c>
      <c r="G44" s="147">
        <v>1.1799410029498525</v>
      </c>
      <c r="H44" s="186"/>
      <c r="I44" s="186"/>
      <c r="J44" s="186"/>
      <c r="K44" s="186"/>
      <c r="L44" s="205"/>
      <c r="M44" s="205"/>
      <c r="N44" s="186"/>
      <c r="O44" s="186"/>
      <c r="P44" s="186"/>
      <c r="Q44" s="186"/>
      <c r="R44" s="186"/>
      <c r="S44" s="186"/>
      <c r="T44" s="186"/>
    </row>
    <row r="45" spans="1:20" s="33" customFormat="1" ht="13.5" customHeight="1" x14ac:dyDescent="0.15">
      <c r="A45" s="239"/>
      <c r="B45" s="44" t="s">
        <v>31</v>
      </c>
      <c r="C45" s="156">
        <v>219</v>
      </c>
      <c r="D45" s="45">
        <v>97</v>
      </c>
      <c r="E45" s="46">
        <v>78</v>
      </c>
      <c r="F45" s="46">
        <v>39</v>
      </c>
      <c r="G45" s="47">
        <v>5</v>
      </c>
    </row>
    <row r="46" spans="1:20" s="51" customFormat="1" ht="13.5" customHeight="1" x14ac:dyDescent="0.15">
      <c r="A46" s="239"/>
      <c r="B46" s="50"/>
      <c r="C46" s="158"/>
      <c r="D46" s="142">
        <v>44.292237442922371</v>
      </c>
      <c r="E46" s="152">
        <v>35.61643835616438</v>
      </c>
      <c r="F46" s="152">
        <v>17.80821917808219</v>
      </c>
      <c r="G46" s="147">
        <v>2.2831050228310499</v>
      </c>
      <c r="H46" s="186"/>
      <c r="I46" s="186"/>
      <c r="J46" s="186"/>
      <c r="K46" s="186"/>
      <c r="L46" s="205"/>
      <c r="M46" s="205"/>
      <c r="N46" s="186"/>
      <c r="O46" s="186"/>
      <c r="P46" s="186"/>
      <c r="Q46" s="186"/>
      <c r="R46" s="186"/>
      <c r="S46" s="186"/>
      <c r="T46" s="186"/>
    </row>
    <row r="47" spans="1:20" s="33" customFormat="1" ht="13.5" customHeight="1" x14ac:dyDescent="0.15">
      <c r="A47" s="239"/>
      <c r="B47" s="44" t="s">
        <v>32</v>
      </c>
      <c r="C47" s="156">
        <v>156</v>
      </c>
      <c r="D47" s="45">
        <v>80</v>
      </c>
      <c r="E47" s="46">
        <v>46</v>
      </c>
      <c r="F47" s="46">
        <v>30</v>
      </c>
      <c r="G47" s="47">
        <v>0</v>
      </c>
    </row>
    <row r="48" spans="1:20" s="51" customFormat="1" ht="13.5" customHeight="1" x14ac:dyDescent="0.15">
      <c r="A48" s="239"/>
      <c r="B48" s="50"/>
      <c r="C48" s="158"/>
      <c r="D48" s="142">
        <v>51.282051282051277</v>
      </c>
      <c r="E48" s="152">
        <v>29.487179487179489</v>
      </c>
      <c r="F48" s="152">
        <v>19.230769230769234</v>
      </c>
      <c r="G48" s="147">
        <v>0</v>
      </c>
      <c r="H48" s="186"/>
      <c r="I48" s="186"/>
      <c r="J48" s="186"/>
      <c r="K48" s="186"/>
      <c r="L48" s="205"/>
      <c r="M48" s="205"/>
      <c r="N48" s="186"/>
      <c r="O48" s="186"/>
      <c r="P48" s="186"/>
      <c r="Q48" s="186"/>
      <c r="R48" s="186"/>
      <c r="S48" s="186"/>
      <c r="T48" s="186"/>
    </row>
    <row r="49" spans="1:20" s="33" customFormat="1" ht="13.5" customHeight="1" x14ac:dyDescent="0.15">
      <c r="A49" s="239"/>
      <c r="B49" s="44" t="s">
        <v>33</v>
      </c>
      <c r="C49" s="156">
        <v>365</v>
      </c>
      <c r="D49" s="45">
        <v>175</v>
      </c>
      <c r="E49" s="46">
        <v>102</v>
      </c>
      <c r="F49" s="46">
        <v>79</v>
      </c>
      <c r="G49" s="47">
        <v>9</v>
      </c>
    </row>
    <row r="50" spans="1:20" s="51" customFormat="1" ht="13.5" customHeight="1" x14ac:dyDescent="0.15">
      <c r="A50" s="239"/>
      <c r="B50" s="50"/>
      <c r="C50" s="158"/>
      <c r="D50" s="142">
        <v>47.945205479452049</v>
      </c>
      <c r="E50" s="152">
        <v>27.945205479452056</v>
      </c>
      <c r="F50" s="152">
        <v>21.643835616438356</v>
      </c>
      <c r="G50" s="147">
        <v>2.4657534246575343</v>
      </c>
      <c r="H50" s="186"/>
      <c r="I50" s="186"/>
      <c r="J50" s="186"/>
      <c r="K50" s="186"/>
      <c r="L50" s="205"/>
      <c r="M50" s="205"/>
      <c r="N50" s="186"/>
      <c r="O50" s="186"/>
      <c r="P50" s="186"/>
      <c r="Q50" s="186"/>
      <c r="R50" s="186"/>
      <c r="S50" s="186"/>
      <c r="T50" s="186"/>
    </row>
    <row r="51" spans="1:20" s="33" customFormat="1" ht="13.5" customHeight="1" x14ac:dyDescent="0.15">
      <c r="A51" s="239"/>
      <c r="B51" s="44" t="s">
        <v>34</v>
      </c>
      <c r="C51" s="156">
        <v>180</v>
      </c>
      <c r="D51" s="45">
        <v>79</v>
      </c>
      <c r="E51" s="46">
        <v>56</v>
      </c>
      <c r="F51" s="46">
        <v>38</v>
      </c>
      <c r="G51" s="47">
        <v>7</v>
      </c>
    </row>
    <row r="52" spans="1:20" s="51" customFormat="1" ht="13.5" customHeight="1" x14ac:dyDescent="0.15">
      <c r="A52" s="239"/>
      <c r="B52" s="50"/>
      <c r="C52" s="158"/>
      <c r="D52" s="142">
        <v>43.888888888888886</v>
      </c>
      <c r="E52" s="152">
        <v>31.111111111111111</v>
      </c>
      <c r="F52" s="152">
        <v>21.111111111111111</v>
      </c>
      <c r="G52" s="147">
        <v>3.8888888888888888</v>
      </c>
      <c r="H52" s="186"/>
      <c r="I52" s="186"/>
      <c r="J52" s="186"/>
      <c r="K52" s="186"/>
      <c r="L52" s="205"/>
      <c r="M52" s="205"/>
      <c r="N52" s="186"/>
      <c r="O52" s="186"/>
      <c r="P52" s="186"/>
      <c r="Q52" s="186"/>
      <c r="R52" s="186"/>
      <c r="S52" s="186"/>
      <c r="T52" s="186"/>
    </row>
    <row r="53" spans="1:20" s="33" customFormat="1" ht="13.5" customHeight="1" x14ac:dyDescent="0.15">
      <c r="A53" s="239"/>
      <c r="B53" s="44" t="s">
        <v>35</v>
      </c>
      <c r="C53" s="156">
        <v>176</v>
      </c>
      <c r="D53" s="45">
        <v>62</v>
      </c>
      <c r="E53" s="46">
        <v>44</v>
      </c>
      <c r="F53" s="46">
        <v>44</v>
      </c>
      <c r="G53" s="47">
        <v>26</v>
      </c>
    </row>
    <row r="54" spans="1:20" s="51" customFormat="1" ht="13.5" customHeight="1" x14ac:dyDescent="0.15">
      <c r="A54" s="239"/>
      <c r="B54" s="50"/>
      <c r="C54" s="158"/>
      <c r="D54" s="142">
        <v>35.227272727272727</v>
      </c>
      <c r="E54" s="152">
        <v>25</v>
      </c>
      <c r="F54" s="152">
        <v>25</v>
      </c>
      <c r="G54" s="147">
        <v>14.772727272727273</v>
      </c>
      <c r="H54" s="186"/>
      <c r="I54" s="186"/>
      <c r="J54" s="186"/>
      <c r="K54" s="186"/>
      <c r="L54" s="205"/>
      <c r="M54" s="205"/>
      <c r="N54" s="186"/>
      <c r="O54" s="186"/>
      <c r="P54" s="186"/>
      <c r="Q54" s="186"/>
      <c r="R54" s="186"/>
      <c r="S54" s="186"/>
      <c r="T54" s="186"/>
    </row>
    <row r="55" spans="1:20" s="33" customFormat="1" ht="13.5" customHeight="1" x14ac:dyDescent="0.15">
      <c r="A55" s="239"/>
      <c r="B55" s="44" t="s">
        <v>36</v>
      </c>
      <c r="C55" s="156">
        <v>558</v>
      </c>
      <c r="D55" s="45">
        <v>244</v>
      </c>
      <c r="E55" s="46">
        <v>123</v>
      </c>
      <c r="F55" s="46">
        <v>121</v>
      </c>
      <c r="G55" s="47">
        <v>70</v>
      </c>
    </row>
    <row r="56" spans="1:20" s="51" customFormat="1" ht="13.5" customHeight="1" x14ac:dyDescent="0.15">
      <c r="A56" s="239"/>
      <c r="B56" s="50"/>
      <c r="C56" s="158"/>
      <c r="D56" s="142">
        <v>43.727598566308245</v>
      </c>
      <c r="E56" s="152">
        <v>22.043010752688172</v>
      </c>
      <c r="F56" s="152">
        <v>21.68458781362007</v>
      </c>
      <c r="G56" s="147">
        <v>12.544802867383511</v>
      </c>
      <c r="H56" s="186"/>
      <c r="I56" s="186"/>
      <c r="J56" s="186"/>
      <c r="K56" s="186"/>
      <c r="L56" s="205"/>
      <c r="M56" s="205"/>
      <c r="N56" s="186"/>
      <c r="O56" s="186"/>
      <c r="P56" s="186"/>
      <c r="Q56" s="186"/>
      <c r="R56" s="186"/>
      <c r="S56" s="186"/>
      <c r="T56" s="186"/>
    </row>
    <row r="57" spans="1:20" s="33" customFormat="1" ht="13.5" customHeight="1" x14ac:dyDescent="0.15">
      <c r="A57" s="239"/>
      <c r="B57" s="44" t="s">
        <v>37</v>
      </c>
      <c r="C57" s="156">
        <v>530</v>
      </c>
      <c r="D57" s="45">
        <v>211</v>
      </c>
      <c r="E57" s="46">
        <v>147</v>
      </c>
      <c r="F57" s="46">
        <v>124</v>
      </c>
      <c r="G57" s="47">
        <v>48</v>
      </c>
    </row>
    <row r="58" spans="1:20" s="51" customFormat="1" ht="13.5" customHeight="1" thickBot="1" x14ac:dyDescent="0.2">
      <c r="A58" s="240"/>
      <c r="B58" s="52"/>
      <c r="C58" s="157"/>
      <c r="D58" s="149">
        <v>39.811320754716981</v>
      </c>
      <c r="E58" s="214">
        <v>27.735849056603772</v>
      </c>
      <c r="F58" s="214">
        <v>23.39622641509434</v>
      </c>
      <c r="G58" s="154">
        <v>9.0566037735849054</v>
      </c>
      <c r="H58" s="186"/>
      <c r="I58" s="186"/>
      <c r="J58" s="186"/>
      <c r="K58" s="186"/>
      <c r="L58" s="205"/>
      <c r="M58" s="205"/>
      <c r="N58" s="186"/>
      <c r="O58" s="186"/>
      <c r="P58" s="186"/>
      <c r="Q58" s="186"/>
      <c r="R58" s="186"/>
      <c r="S58" s="186"/>
      <c r="T58" s="186"/>
    </row>
    <row r="59" spans="1:20" s="33" customFormat="1" ht="13.5" customHeight="1" x14ac:dyDescent="0.15">
      <c r="A59" s="241" t="s">
        <v>91</v>
      </c>
      <c r="B59" s="44" t="s">
        <v>39</v>
      </c>
      <c r="C59" s="156">
        <v>1137</v>
      </c>
      <c r="D59" s="45">
        <v>568</v>
      </c>
      <c r="E59" s="46">
        <v>291</v>
      </c>
      <c r="F59" s="46">
        <v>244</v>
      </c>
      <c r="G59" s="47">
        <v>34</v>
      </c>
    </row>
    <row r="60" spans="1:20" s="51" customFormat="1" ht="13.5" customHeight="1" x14ac:dyDescent="0.15">
      <c r="A60" s="241"/>
      <c r="B60" s="50" t="s">
        <v>40</v>
      </c>
      <c r="C60" s="158"/>
      <c r="D60" s="142">
        <v>49.95602462620932</v>
      </c>
      <c r="E60" s="152">
        <v>25.593667546174142</v>
      </c>
      <c r="F60" s="152">
        <v>21.459982409850483</v>
      </c>
      <c r="G60" s="147">
        <v>2.990325417766051</v>
      </c>
      <c r="H60" s="186"/>
      <c r="I60" s="186"/>
      <c r="J60" s="186"/>
      <c r="K60" s="186"/>
      <c r="L60" s="205"/>
      <c r="M60" s="205"/>
      <c r="N60" s="186"/>
      <c r="O60" s="186"/>
      <c r="P60" s="186"/>
      <c r="Q60" s="186"/>
      <c r="R60" s="186"/>
      <c r="S60" s="186"/>
      <c r="T60" s="186"/>
    </row>
    <row r="61" spans="1:20" s="33" customFormat="1" ht="13.5" customHeight="1" x14ac:dyDescent="0.15">
      <c r="A61" s="241"/>
      <c r="B61" s="44" t="s">
        <v>41</v>
      </c>
      <c r="C61" s="156">
        <v>339</v>
      </c>
      <c r="D61" s="45">
        <v>158</v>
      </c>
      <c r="E61" s="46">
        <v>107</v>
      </c>
      <c r="F61" s="46">
        <v>66</v>
      </c>
      <c r="G61" s="47">
        <v>8</v>
      </c>
    </row>
    <row r="62" spans="1:20" s="51" customFormat="1" ht="13.5" customHeight="1" x14ac:dyDescent="0.15">
      <c r="A62" s="241"/>
      <c r="B62" s="50" t="s">
        <v>40</v>
      </c>
      <c r="C62" s="158"/>
      <c r="D62" s="142">
        <v>46.607669616519175</v>
      </c>
      <c r="E62" s="152">
        <v>31.563421828908556</v>
      </c>
      <c r="F62" s="152">
        <v>19.469026548672566</v>
      </c>
      <c r="G62" s="147">
        <v>2.359882005899705</v>
      </c>
      <c r="H62" s="186"/>
      <c r="I62" s="186"/>
      <c r="J62" s="186"/>
      <c r="K62" s="186"/>
      <c r="L62" s="205"/>
      <c r="M62" s="205"/>
      <c r="N62" s="186"/>
      <c r="O62" s="186"/>
      <c r="P62" s="186"/>
      <c r="Q62" s="186"/>
      <c r="R62" s="186"/>
      <c r="S62" s="186"/>
      <c r="T62" s="186"/>
    </row>
    <row r="63" spans="1:20" s="33" customFormat="1" ht="13.5" customHeight="1" x14ac:dyDescent="0.15">
      <c r="A63" s="241"/>
      <c r="B63" s="44" t="s">
        <v>42</v>
      </c>
      <c r="C63" s="156">
        <v>1007</v>
      </c>
      <c r="D63" s="45">
        <v>387</v>
      </c>
      <c r="E63" s="46">
        <v>277</v>
      </c>
      <c r="F63" s="46">
        <v>222</v>
      </c>
      <c r="G63" s="47">
        <v>121</v>
      </c>
    </row>
    <row r="64" spans="1:20" s="51" customFormat="1" ht="13.5" customHeight="1" thickBot="1" x14ac:dyDescent="0.2">
      <c r="A64" s="242"/>
      <c r="B64" s="52"/>
      <c r="C64" s="157"/>
      <c r="D64" s="149">
        <v>38.43098311817279</v>
      </c>
      <c r="E64" s="214">
        <v>27.507447864945384</v>
      </c>
      <c r="F64" s="214">
        <v>22.045680238331677</v>
      </c>
      <c r="G64" s="154">
        <v>12.015888778550149</v>
      </c>
      <c r="H64" s="186"/>
      <c r="I64" s="186"/>
      <c r="J64" s="186"/>
      <c r="K64" s="186"/>
      <c r="L64" s="205"/>
      <c r="M64" s="205"/>
      <c r="N64" s="186"/>
      <c r="O64" s="186"/>
      <c r="P64" s="186"/>
      <c r="Q64" s="186"/>
      <c r="R64" s="186"/>
      <c r="S64" s="186"/>
      <c r="T64" s="186"/>
    </row>
    <row r="65" spans="1:20" s="33" customFormat="1" ht="13.5" customHeight="1" x14ac:dyDescent="0.15">
      <c r="A65" s="241" t="s">
        <v>89</v>
      </c>
      <c r="B65" s="44" t="s">
        <v>77</v>
      </c>
      <c r="C65" s="156">
        <v>350</v>
      </c>
      <c r="D65" s="45">
        <v>156</v>
      </c>
      <c r="E65" s="46">
        <v>99</v>
      </c>
      <c r="F65" s="46">
        <v>86</v>
      </c>
      <c r="G65" s="47">
        <v>9</v>
      </c>
    </row>
    <row r="66" spans="1:20" s="51" customFormat="1" ht="13.5" customHeight="1" x14ac:dyDescent="0.15">
      <c r="A66" s="239"/>
      <c r="B66" s="50"/>
      <c r="C66" s="158"/>
      <c r="D66" s="142">
        <v>44.571428571428569</v>
      </c>
      <c r="E66" s="152">
        <v>28.285714285714285</v>
      </c>
      <c r="F66" s="152">
        <v>24.571428571428573</v>
      </c>
      <c r="G66" s="147">
        <v>2.5714285714285712</v>
      </c>
      <c r="H66" s="186"/>
      <c r="I66" s="186"/>
      <c r="J66" s="186"/>
      <c r="K66" s="186"/>
      <c r="L66" s="205"/>
      <c r="M66" s="205"/>
      <c r="N66" s="186"/>
      <c r="O66" s="186"/>
      <c r="P66" s="186"/>
      <c r="Q66" s="186"/>
      <c r="R66" s="186"/>
      <c r="S66" s="186"/>
      <c r="T66" s="186"/>
    </row>
    <row r="67" spans="1:20" s="33" customFormat="1" ht="13.5" customHeight="1" x14ac:dyDescent="0.15">
      <c r="A67" s="239"/>
      <c r="B67" s="44" t="s">
        <v>78</v>
      </c>
      <c r="C67" s="156">
        <v>952</v>
      </c>
      <c r="D67" s="45">
        <v>394</v>
      </c>
      <c r="E67" s="46">
        <v>279</v>
      </c>
      <c r="F67" s="46">
        <v>202</v>
      </c>
      <c r="G67" s="47">
        <v>77</v>
      </c>
    </row>
    <row r="68" spans="1:20" s="51" customFormat="1" ht="13.5" customHeight="1" x14ac:dyDescent="0.15">
      <c r="A68" s="239"/>
      <c r="B68" s="50"/>
      <c r="C68" s="158"/>
      <c r="D68" s="142">
        <v>41.386554621848738</v>
      </c>
      <c r="E68" s="152">
        <v>29.306722689075631</v>
      </c>
      <c r="F68" s="152">
        <v>21.218487394957982</v>
      </c>
      <c r="G68" s="147">
        <v>8.0882352941176467</v>
      </c>
      <c r="H68" s="186"/>
      <c r="I68" s="186"/>
      <c r="J68" s="186"/>
      <c r="K68" s="186"/>
      <c r="L68" s="205"/>
      <c r="M68" s="205"/>
      <c r="N68" s="186"/>
      <c r="O68" s="186"/>
      <c r="P68" s="186"/>
      <c r="Q68" s="186"/>
      <c r="R68" s="186"/>
      <c r="S68" s="186"/>
      <c r="T68" s="186"/>
    </row>
    <row r="69" spans="1:20" s="51" customFormat="1" ht="13.5" customHeight="1" x14ac:dyDescent="0.15">
      <c r="A69" s="239"/>
      <c r="B69" s="44" t="s">
        <v>79</v>
      </c>
      <c r="C69" s="156">
        <v>1174</v>
      </c>
      <c r="D69" s="45">
        <v>560</v>
      </c>
      <c r="E69" s="46">
        <v>297</v>
      </c>
      <c r="F69" s="46">
        <v>242</v>
      </c>
      <c r="G69" s="47">
        <v>75</v>
      </c>
      <c r="H69" s="33"/>
      <c r="I69" s="33"/>
      <c r="J69" s="33"/>
      <c r="K69" s="33"/>
      <c r="L69" s="33"/>
      <c r="M69" s="33"/>
      <c r="N69" s="33"/>
      <c r="O69" s="33"/>
      <c r="P69" s="33"/>
      <c r="Q69" s="33"/>
      <c r="R69" s="33"/>
      <c r="S69" s="33"/>
      <c r="T69" s="33"/>
    </row>
    <row r="70" spans="1:20" s="51" customFormat="1" ht="13.5" customHeight="1" x14ac:dyDescent="0.15">
      <c r="A70" s="239"/>
      <c r="B70" s="50"/>
      <c r="C70" s="158"/>
      <c r="D70" s="142">
        <v>47.700170357751276</v>
      </c>
      <c r="E70" s="152">
        <v>25.298126064735943</v>
      </c>
      <c r="F70" s="152">
        <v>20.613287904599659</v>
      </c>
      <c r="G70" s="147">
        <v>6.3884156729131174</v>
      </c>
      <c r="H70" s="186"/>
      <c r="I70" s="186"/>
      <c r="J70" s="186"/>
      <c r="K70" s="186"/>
      <c r="L70" s="205"/>
      <c r="M70" s="205"/>
      <c r="N70" s="186"/>
      <c r="O70" s="186"/>
      <c r="P70" s="186"/>
      <c r="Q70" s="186"/>
      <c r="R70" s="186"/>
      <c r="S70" s="186"/>
      <c r="T70" s="186"/>
    </row>
    <row r="71" spans="1:20" s="33" customFormat="1" ht="13.5" customHeight="1" x14ac:dyDescent="0.15">
      <c r="A71" s="239"/>
      <c r="B71" s="44" t="s">
        <v>38</v>
      </c>
      <c r="C71" s="156">
        <v>7</v>
      </c>
      <c r="D71" s="45">
        <v>3</v>
      </c>
      <c r="E71" s="46">
        <v>0</v>
      </c>
      <c r="F71" s="46">
        <v>2</v>
      </c>
      <c r="G71" s="47">
        <v>2</v>
      </c>
    </row>
    <row r="72" spans="1:20" s="51" customFormat="1" ht="13.5" customHeight="1" thickBot="1" x14ac:dyDescent="0.2">
      <c r="A72" s="240"/>
      <c r="B72" s="52"/>
      <c r="C72" s="157"/>
      <c r="D72" s="149">
        <v>42.857142857142854</v>
      </c>
      <c r="E72" s="214">
        <v>0</v>
      </c>
      <c r="F72" s="214">
        <v>28.571428571428569</v>
      </c>
      <c r="G72" s="154">
        <v>28.571428571428569</v>
      </c>
      <c r="H72" s="186"/>
      <c r="I72" s="186"/>
      <c r="J72" s="186"/>
      <c r="K72" s="186"/>
      <c r="L72" s="205"/>
      <c r="M72" s="205"/>
      <c r="N72" s="186"/>
      <c r="O72" s="186"/>
      <c r="P72" s="186"/>
      <c r="Q72" s="186"/>
      <c r="R72" s="186"/>
      <c r="S72" s="186"/>
      <c r="T72" s="186"/>
    </row>
    <row r="73" spans="1:20" ht="13.5" customHeight="1" x14ac:dyDescent="0.15">
      <c r="A73" s="241" t="s">
        <v>90</v>
      </c>
      <c r="B73" s="44" t="s">
        <v>80</v>
      </c>
      <c r="C73" s="156">
        <v>1270</v>
      </c>
      <c r="D73" s="45">
        <v>519</v>
      </c>
      <c r="E73" s="46">
        <v>313</v>
      </c>
      <c r="F73" s="46">
        <v>316</v>
      </c>
      <c r="G73" s="47">
        <v>122</v>
      </c>
      <c r="H73" s="33"/>
      <c r="I73" s="33"/>
      <c r="J73" s="33"/>
      <c r="K73" s="33"/>
      <c r="L73" s="33"/>
      <c r="M73" s="33"/>
      <c r="N73" s="53"/>
    </row>
    <row r="74" spans="1:20" ht="13.5" customHeight="1" x14ac:dyDescent="0.15">
      <c r="A74" s="239"/>
      <c r="B74" s="50"/>
      <c r="C74" s="158"/>
      <c r="D74" s="142">
        <v>40.866141732283459</v>
      </c>
      <c r="E74" s="152">
        <v>24.645669291338582</v>
      </c>
      <c r="F74" s="152">
        <v>24.881889763779526</v>
      </c>
      <c r="G74" s="147">
        <v>9.6062992125984259</v>
      </c>
      <c r="H74" s="186"/>
      <c r="I74" s="186"/>
      <c r="J74" s="186"/>
      <c r="K74" s="186"/>
      <c r="L74" s="205"/>
      <c r="M74" s="205"/>
      <c r="N74" s="186"/>
      <c r="O74" s="186"/>
      <c r="P74" s="186"/>
      <c r="Q74" s="186"/>
      <c r="R74" s="186"/>
      <c r="S74" s="186"/>
      <c r="T74" s="186"/>
    </row>
    <row r="75" spans="1:20" ht="13.5" customHeight="1" x14ac:dyDescent="0.15">
      <c r="A75" s="239"/>
      <c r="B75" s="44" t="s">
        <v>81</v>
      </c>
      <c r="C75" s="156">
        <v>881</v>
      </c>
      <c r="D75" s="45">
        <v>455</v>
      </c>
      <c r="E75" s="46">
        <v>252</v>
      </c>
      <c r="F75" s="46">
        <v>153</v>
      </c>
      <c r="G75" s="47">
        <v>21</v>
      </c>
      <c r="H75" s="33"/>
      <c r="I75" s="33"/>
      <c r="J75" s="33"/>
      <c r="K75" s="33"/>
      <c r="L75" s="33"/>
      <c r="M75" s="33"/>
      <c r="N75" s="54"/>
    </row>
    <row r="76" spans="1:20" ht="13.5" customHeight="1" x14ac:dyDescent="0.15">
      <c r="A76" s="239"/>
      <c r="B76" s="50" t="s">
        <v>82</v>
      </c>
      <c r="C76" s="158"/>
      <c r="D76" s="142">
        <v>51.645856980703741</v>
      </c>
      <c r="E76" s="152">
        <v>28.603859250851304</v>
      </c>
      <c r="F76" s="152">
        <v>17.366628830874006</v>
      </c>
      <c r="G76" s="147">
        <v>2.3836549375709422</v>
      </c>
      <c r="H76" s="186"/>
      <c r="I76" s="186"/>
      <c r="J76" s="186"/>
      <c r="K76" s="186"/>
      <c r="L76" s="205"/>
      <c r="M76" s="205"/>
      <c r="N76" s="186"/>
      <c r="O76" s="186"/>
      <c r="P76" s="186"/>
      <c r="Q76" s="186"/>
      <c r="R76" s="186"/>
      <c r="S76" s="186"/>
      <c r="T76" s="186"/>
    </row>
    <row r="77" spans="1:20" ht="13.5" customHeight="1" x14ac:dyDescent="0.15">
      <c r="A77" s="239"/>
      <c r="B77" s="44" t="s">
        <v>83</v>
      </c>
      <c r="C77" s="156">
        <v>268</v>
      </c>
      <c r="D77" s="45">
        <v>119</v>
      </c>
      <c r="E77" s="46">
        <v>93</v>
      </c>
      <c r="F77" s="46">
        <v>49</v>
      </c>
      <c r="G77" s="47">
        <v>7</v>
      </c>
      <c r="H77" s="33"/>
      <c r="I77" s="33"/>
      <c r="J77" s="33"/>
      <c r="K77" s="33"/>
      <c r="L77" s="33"/>
      <c r="M77" s="33"/>
      <c r="N77" s="56"/>
    </row>
    <row r="78" spans="1:20" ht="13.5" customHeight="1" x14ac:dyDescent="0.15">
      <c r="A78" s="239"/>
      <c r="B78" s="50"/>
      <c r="C78" s="158"/>
      <c r="D78" s="142">
        <v>44.402985074626869</v>
      </c>
      <c r="E78" s="152">
        <v>34.701492537313435</v>
      </c>
      <c r="F78" s="152">
        <v>18.28358208955224</v>
      </c>
      <c r="G78" s="147">
        <v>2.6119402985074625</v>
      </c>
      <c r="H78" s="186"/>
      <c r="I78" s="186"/>
      <c r="J78" s="186"/>
      <c r="K78" s="186"/>
      <c r="L78" s="205"/>
      <c r="M78" s="205"/>
      <c r="N78" s="186"/>
      <c r="O78" s="186"/>
      <c r="P78" s="186"/>
      <c r="Q78" s="186"/>
      <c r="R78" s="186"/>
      <c r="S78" s="186"/>
      <c r="T78" s="186"/>
    </row>
    <row r="79" spans="1:20" ht="13.5" customHeight="1" x14ac:dyDescent="0.15">
      <c r="A79" s="239"/>
      <c r="B79" s="44" t="s">
        <v>38</v>
      </c>
      <c r="C79" s="156">
        <v>64</v>
      </c>
      <c r="D79" s="45">
        <v>20</v>
      </c>
      <c r="E79" s="46">
        <v>17</v>
      </c>
      <c r="F79" s="46">
        <v>14</v>
      </c>
      <c r="G79" s="47">
        <v>13</v>
      </c>
      <c r="H79" s="33"/>
      <c r="I79" s="33"/>
      <c r="J79" s="33"/>
      <c r="K79" s="33"/>
      <c r="L79" s="33"/>
      <c r="M79" s="33"/>
      <c r="N79" s="55"/>
    </row>
    <row r="80" spans="1:20" ht="13.5" customHeight="1" thickBot="1" x14ac:dyDescent="0.2">
      <c r="A80" s="240"/>
      <c r="B80" s="52"/>
      <c r="C80" s="157"/>
      <c r="D80" s="149">
        <v>31.25</v>
      </c>
      <c r="E80" s="214">
        <v>26.5625</v>
      </c>
      <c r="F80" s="214">
        <v>21.875</v>
      </c>
      <c r="G80" s="154">
        <v>20.3125</v>
      </c>
      <c r="H80" s="186"/>
      <c r="I80" s="186"/>
      <c r="J80" s="186"/>
      <c r="K80" s="186"/>
      <c r="L80" s="205"/>
      <c r="M80" s="205"/>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FC961-3F19-417D-895B-1393729FF095}">
  <sheetPr>
    <tabColor rgb="FF92D05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30" customHeight="1" x14ac:dyDescent="0.15">
      <c r="A1" s="6" t="s">
        <v>677</v>
      </c>
      <c r="G1" s="4"/>
      <c r="Q1" s="5" t="s">
        <v>547</v>
      </c>
    </row>
    <row r="2" spans="1:20" ht="35.1" customHeight="1" thickBot="1" x14ac:dyDescent="0.2">
      <c r="A2" s="72">
        <v>3</v>
      </c>
      <c r="B2" s="132" t="s">
        <v>566</v>
      </c>
      <c r="C2" s="7"/>
      <c r="D2" s="7"/>
      <c r="E2" s="7"/>
      <c r="F2" s="7"/>
      <c r="G2" s="7"/>
      <c r="H2" s="7"/>
      <c r="I2" s="7"/>
      <c r="J2" s="7"/>
      <c r="K2" s="7"/>
      <c r="L2" s="7"/>
      <c r="M2" s="7"/>
      <c r="N2" s="7"/>
      <c r="O2" s="8"/>
    </row>
    <row r="3" spans="1:20" ht="15" customHeight="1" x14ac:dyDescent="0.15">
      <c r="A3" s="9"/>
      <c r="B3" s="10"/>
      <c r="C3" s="128"/>
      <c r="D3" s="11">
        <v>1</v>
      </c>
      <c r="E3" s="12">
        <v>2</v>
      </c>
      <c r="F3" s="12">
        <v>3</v>
      </c>
      <c r="G3" s="13"/>
      <c r="L3" s="15"/>
      <c r="M3" s="15"/>
      <c r="N3" s="15"/>
    </row>
    <row r="4" spans="1:20" ht="144.9" customHeight="1" thickBot="1" x14ac:dyDescent="0.2">
      <c r="A4" s="16"/>
      <c r="B4" s="17"/>
      <c r="C4" s="18" t="s">
        <v>2</v>
      </c>
      <c r="D4" s="19" t="s">
        <v>562</v>
      </c>
      <c r="E4" s="20" t="s">
        <v>563</v>
      </c>
      <c r="F4" s="20" t="s">
        <v>195</v>
      </c>
      <c r="G4" s="21" t="s">
        <v>103</v>
      </c>
      <c r="L4" s="23"/>
      <c r="M4" s="23"/>
      <c r="N4" s="23"/>
      <c r="O4" s="24"/>
    </row>
    <row r="5" spans="1:20" s="33" customFormat="1" ht="13.5" customHeight="1" x14ac:dyDescent="0.15">
      <c r="A5" s="25" t="s">
        <v>11</v>
      </c>
      <c r="B5" s="26"/>
      <c r="C5" s="156">
        <v>2483</v>
      </c>
      <c r="D5" s="27">
        <v>820</v>
      </c>
      <c r="E5" s="28">
        <v>548</v>
      </c>
      <c r="F5" s="28">
        <v>925</v>
      </c>
      <c r="G5" s="29">
        <v>190</v>
      </c>
      <c r="H5" s="129"/>
      <c r="L5" s="32"/>
      <c r="M5" s="32"/>
      <c r="N5" s="32"/>
    </row>
    <row r="6" spans="1:20" ht="13.5" customHeight="1" thickBot="1" x14ac:dyDescent="0.2">
      <c r="A6" s="34"/>
      <c r="B6" s="35"/>
      <c r="C6" s="157"/>
      <c r="D6" s="145">
        <v>33.024567055980668</v>
      </c>
      <c r="E6" s="192">
        <v>22.070076520338301</v>
      </c>
      <c r="F6" s="192">
        <v>37.253322593636732</v>
      </c>
      <c r="G6" s="146">
        <v>7.6520338300443012</v>
      </c>
      <c r="H6" s="199"/>
      <c r="I6" s="186"/>
      <c r="J6" s="186"/>
      <c r="K6" s="186"/>
      <c r="L6" s="187"/>
      <c r="M6" s="187"/>
      <c r="N6" s="185"/>
      <c r="O6" s="186"/>
      <c r="P6" s="186"/>
      <c r="Q6" s="186"/>
      <c r="R6" s="186"/>
      <c r="S6" s="186"/>
      <c r="T6" s="186"/>
    </row>
    <row r="7" spans="1:20" s="33" customFormat="1" ht="13.5" customHeight="1" x14ac:dyDescent="0.15">
      <c r="A7" s="238" t="s">
        <v>12</v>
      </c>
      <c r="B7" s="37" t="s">
        <v>13</v>
      </c>
      <c r="C7" s="155">
        <v>1202</v>
      </c>
      <c r="D7" s="39">
        <v>473</v>
      </c>
      <c r="E7" s="40">
        <v>312</v>
      </c>
      <c r="F7" s="40">
        <v>332</v>
      </c>
      <c r="G7" s="41">
        <v>85</v>
      </c>
      <c r="H7" s="129"/>
    </row>
    <row r="8" spans="1:20" ht="13.5" customHeight="1" x14ac:dyDescent="0.15">
      <c r="A8" s="239"/>
      <c r="B8" s="43"/>
      <c r="C8" s="158"/>
      <c r="D8" s="142">
        <v>39.351081530782025</v>
      </c>
      <c r="E8" s="152">
        <v>25.9567387687188</v>
      </c>
      <c r="F8" s="152">
        <v>27.620632279534107</v>
      </c>
      <c r="G8" s="147">
        <v>7.0715474209650591</v>
      </c>
      <c r="H8" s="199"/>
      <c r="I8" s="186"/>
      <c r="J8" s="186"/>
      <c r="K8" s="186"/>
      <c r="L8" s="205"/>
      <c r="M8" s="205"/>
      <c r="N8" s="186"/>
      <c r="O8" s="186"/>
      <c r="P8" s="186"/>
      <c r="Q8" s="186"/>
      <c r="R8" s="186"/>
      <c r="S8" s="186"/>
      <c r="T8" s="186"/>
    </row>
    <row r="9" spans="1:20" s="33" customFormat="1" ht="13.5" customHeight="1" x14ac:dyDescent="0.15">
      <c r="A9" s="239"/>
      <c r="B9" s="44" t="s">
        <v>14</v>
      </c>
      <c r="C9" s="156">
        <v>230</v>
      </c>
      <c r="D9" s="45">
        <v>63</v>
      </c>
      <c r="E9" s="46">
        <v>52</v>
      </c>
      <c r="F9" s="46">
        <v>96</v>
      </c>
      <c r="G9" s="47">
        <v>19</v>
      </c>
      <c r="H9" s="129"/>
    </row>
    <row r="10" spans="1:20" ht="13.5" customHeight="1" x14ac:dyDescent="0.15">
      <c r="A10" s="239"/>
      <c r="B10" s="43"/>
      <c r="C10" s="158"/>
      <c r="D10" s="142">
        <v>27.391304347826086</v>
      </c>
      <c r="E10" s="152">
        <v>22.608695652173914</v>
      </c>
      <c r="F10" s="152">
        <v>41.739130434782609</v>
      </c>
      <c r="G10" s="147">
        <v>8.2608695652173907</v>
      </c>
      <c r="H10" s="199"/>
      <c r="I10" s="186"/>
      <c r="J10" s="186"/>
      <c r="K10" s="186"/>
      <c r="L10" s="205"/>
      <c r="M10" s="205"/>
      <c r="N10" s="186"/>
      <c r="O10" s="186"/>
      <c r="P10" s="186"/>
      <c r="Q10" s="186"/>
      <c r="R10" s="186"/>
      <c r="S10" s="186"/>
      <c r="T10" s="186"/>
    </row>
    <row r="11" spans="1:20" s="33" customFormat="1" ht="13.5" customHeight="1" x14ac:dyDescent="0.15">
      <c r="A11" s="239"/>
      <c r="B11" s="44" t="s">
        <v>15</v>
      </c>
      <c r="C11" s="156">
        <v>625</v>
      </c>
      <c r="D11" s="45">
        <v>182</v>
      </c>
      <c r="E11" s="46">
        <v>121</v>
      </c>
      <c r="F11" s="46">
        <v>268</v>
      </c>
      <c r="G11" s="47">
        <v>54</v>
      </c>
      <c r="H11" s="129"/>
    </row>
    <row r="12" spans="1:20" ht="13.5" customHeight="1" x14ac:dyDescent="0.15">
      <c r="A12" s="239"/>
      <c r="B12" s="43"/>
      <c r="C12" s="158"/>
      <c r="D12" s="142">
        <v>29.12</v>
      </c>
      <c r="E12" s="152">
        <v>19.36</v>
      </c>
      <c r="F12" s="152">
        <v>42.88</v>
      </c>
      <c r="G12" s="147">
        <v>8.64</v>
      </c>
      <c r="H12" s="199"/>
      <c r="I12" s="186"/>
      <c r="J12" s="186"/>
      <c r="K12" s="186"/>
      <c r="L12" s="205"/>
      <c r="M12" s="205"/>
      <c r="N12" s="186"/>
      <c r="O12" s="186"/>
      <c r="P12" s="186"/>
      <c r="Q12" s="186"/>
      <c r="R12" s="186"/>
      <c r="S12" s="186"/>
      <c r="T12" s="186"/>
    </row>
    <row r="13" spans="1:20" s="33" customFormat="1" ht="13.5" customHeight="1" x14ac:dyDescent="0.15">
      <c r="A13" s="239"/>
      <c r="B13" s="44" t="s">
        <v>16</v>
      </c>
      <c r="C13" s="156">
        <v>173</v>
      </c>
      <c r="D13" s="45">
        <v>51</v>
      </c>
      <c r="E13" s="46">
        <v>29</v>
      </c>
      <c r="F13" s="46">
        <v>81</v>
      </c>
      <c r="G13" s="47">
        <v>12</v>
      </c>
      <c r="H13" s="129"/>
    </row>
    <row r="14" spans="1:20" ht="13.5" customHeight="1" x14ac:dyDescent="0.15">
      <c r="A14" s="239"/>
      <c r="B14" s="43"/>
      <c r="C14" s="158"/>
      <c r="D14" s="142">
        <v>29.47976878612717</v>
      </c>
      <c r="E14" s="152">
        <v>16.76300578034682</v>
      </c>
      <c r="F14" s="152">
        <v>46.820809248554909</v>
      </c>
      <c r="G14" s="147">
        <v>6.9364161849710975</v>
      </c>
      <c r="H14" s="199"/>
      <c r="I14" s="186"/>
      <c r="J14" s="186"/>
      <c r="K14" s="186"/>
      <c r="L14" s="205"/>
      <c r="M14" s="205"/>
      <c r="N14" s="186"/>
      <c r="O14" s="186"/>
      <c r="P14" s="186"/>
      <c r="Q14" s="186"/>
      <c r="R14" s="186"/>
      <c r="S14" s="186"/>
      <c r="T14" s="186"/>
    </row>
    <row r="15" spans="1:20" s="33" customFormat="1" ht="13.5" customHeight="1" x14ac:dyDescent="0.15">
      <c r="A15" s="239"/>
      <c r="B15" s="44" t="s">
        <v>17</v>
      </c>
      <c r="C15" s="156">
        <v>173</v>
      </c>
      <c r="D15" s="45">
        <v>36</v>
      </c>
      <c r="E15" s="46">
        <v>23</v>
      </c>
      <c r="F15" s="46">
        <v>101</v>
      </c>
      <c r="G15" s="47">
        <v>13</v>
      </c>
      <c r="H15" s="129"/>
    </row>
    <row r="16" spans="1:20" ht="13.5" customHeight="1" x14ac:dyDescent="0.15">
      <c r="A16" s="239"/>
      <c r="B16" s="43"/>
      <c r="C16" s="158"/>
      <c r="D16" s="142">
        <v>20.809248554913296</v>
      </c>
      <c r="E16" s="152">
        <v>13.294797687861271</v>
      </c>
      <c r="F16" s="152">
        <v>58.381502890173408</v>
      </c>
      <c r="G16" s="147">
        <v>7.5144508670520231</v>
      </c>
      <c r="H16" s="199"/>
      <c r="I16" s="186"/>
      <c r="J16" s="186"/>
      <c r="K16" s="186"/>
      <c r="L16" s="205"/>
      <c r="M16" s="205"/>
      <c r="N16" s="186"/>
      <c r="O16" s="186"/>
      <c r="P16" s="186"/>
      <c r="Q16" s="186"/>
      <c r="R16" s="186"/>
      <c r="S16" s="186"/>
      <c r="T16" s="186"/>
    </row>
    <row r="17" spans="1:20" s="33" customFormat="1" ht="13.5" customHeight="1" x14ac:dyDescent="0.15">
      <c r="A17" s="239"/>
      <c r="B17" s="44" t="s">
        <v>18</v>
      </c>
      <c r="C17" s="156">
        <v>80</v>
      </c>
      <c r="D17" s="45">
        <v>15</v>
      </c>
      <c r="E17" s="46">
        <v>11</v>
      </c>
      <c r="F17" s="46">
        <v>47</v>
      </c>
      <c r="G17" s="47">
        <v>7</v>
      </c>
      <c r="H17" s="129"/>
    </row>
    <row r="18" spans="1:20" ht="13.5" customHeight="1" thickBot="1" x14ac:dyDescent="0.2">
      <c r="A18" s="240"/>
      <c r="B18" s="49"/>
      <c r="C18" s="157"/>
      <c r="D18" s="149">
        <v>18.75</v>
      </c>
      <c r="E18" s="214">
        <v>13.750000000000002</v>
      </c>
      <c r="F18" s="214">
        <v>58.75</v>
      </c>
      <c r="G18" s="154">
        <v>8.75</v>
      </c>
      <c r="H18" s="199"/>
      <c r="I18" s="186"/>
      <c r="J18" s="186"/>
      <c r="K18" s="186"/>
      <c r="L18" s="205"/>
      <c r="M18" s="205"/>
      <c r="N18" s="186"/>
      <c r="O18" s="186"/>
      <c r="P18" s="186"/>
      <c r="Q18" s="186"/>
      <c r="R18" s="186"/>
      <c r="S18" s="186"/>
      <c r="T18" s="186"/>
    </row>
    <row r="19" spans="1:20" s="33" customFormat="1" ht="13.5" customHeight="1" x14ac:dyDescent="0.15">
      <c r="A19" s="238" t="s">
        <v>19</v>
      </c>
      <c r="B19" s="37" t="s">
        <v>20</v>
      </c>
      <c r="C19" s="155">
        <v>1001</v>
      </c>
      <c r="D19" s="39">
        <v>372</v>
      </c>
      <c r="E19" s="40">
        <v>212</v>
      </c>
      <c r="F19" s="40">
        <v>353</v>
      </c>
      <c r="G19" s="41">
        <v>64</v>
      </c>
      <c r="H19" s="129"/>
    </row>
    <row r="20" spans="1:20" s="51" customFormat="1" ht="13.5" customHeight="1" x14ac:dyDescent="0.15">
      <c r="A20" s="239"/>
      <c r="B20" s="50"/>
      <c r="C20" s="158"/>
      <c r="D20" s="142">
        <v>37.162837162837164</v>
      </c>
      <c r="E20" s="152">
        <v>21.178821178821178</v>
      </c>
      <c r="F20" s="152">
        <v>35.264735264735265</v>
      </c>
      <c r="G20" s="147">
        <v>6.3936063936063938</v>
      </c>
      <c r="H20" s="199"/>
      <c r="I20" s="186"/>
      <c r="J20" s="186"/>
      <c r="K20" s="186"/>
      <c r="L20" s="205"/>
      <c r="M20" s="205"/>
      <c r="N20" s="186"/>
      <c r="O20" s="186"/>
      <c r="P20" s="186"/>
      <c r="Q20" s="186"/>
      <c r="R20" s="186"/>
      <c r="S20" s="186"/>
      <c r="T20" s="186"/>
    </row>
    <row r="21" spans="1:20" s="33" customFormat="1" ht="13.5" customHeight="1" x14ac:dyDescent="0.15">
      <c r="A21" s="239"/>
      <c r="B21" s="44" t="s">
        <v>21</v>
      </c>
      <c r="C21" s="156">
        <v>1454</v>
      </c>
      <c r="D21" s="45">
        <v>440</v>
      </c>
      <c r="E21" s="46">
        <v>329</v>
      </c>
      <c r="F21" s="46">
        <v>566</v>
      </c>
      <c r="G21" s="47">
        <v>119</v>
      </c>
      <c r="H21" s="129"/>
    </row>
    <row r="22" spans="1:20" s="51" customFormat="1" ht="13.5" customHeight="1" x14ac:dyDescent="0.15">
      <c r="A22" s="239"/>
      <c r="B22" s="50"/>
      <c r="C22" s="158"/>
      <c r="D22" s="142">
        <v>30.261348005502064</v>
      </c>
      <c r="E22" s="152">
        <v>22.627235213204951</v>
      </c>
      <c r="F22" s="152">
        <v>38.927097661623108</v>
      </c>
      <c r="G22" s="147">
        <v>8.1843191196698761</v>
      </c>
      <c r="H22" s="186"/>
      <c r="I22" s="186"/>
      <c r="J22" s="186"/>
      <c r="K22" s="186"/>
      <c r="L22" s="205"/>
      <c r="M22" s="205"/>
      <c r="N22" s="186"/>
      <c r="O22" s="186"/>
      <c r="P22" s="186"/>
      <c r="Q22" s="186"/>
      <c r="R22" s="186"/>
      <c r="S22" s="186"/>
      <c r="T22" s="186"/>
    </row>
    <row r="23" spans="1:20" s="51" customFormat="1" ht="13.5" customHeight="1" x14ac:dyDescent="0.15">
      <c r="A23" s="239"/>
      <c r="B23" s="44" t="s">
        <v>75</v>
      </c>
      <c r="C23" s="156">
        <v>7</v>
      </c>
      <c r="D23" s="45">
        <v>3</v>
      </c>
      <c r="E23" s="46">
        <v>2</v>
      </c>
      <c r="F23" s="46">
        <v>1</v>
      </c>
      <c r="G23" s="47">
        <v>1</v>
      </c>
      <c r="H23" s="129"/>
      <c r="I23" s="33"/>
      <c r="J23" s="33"/>
      <c r="K23" s="33"/>
      <c r="L23" s="33"/>
      <c r="M23" s="33"/>
    </row>
    <row r="24" spans="1:20" s="51" customFormat="1" ht="13.5" customHeight="1" x14ac:dyDescent="0.15">
      <c r="A24" s="239"/>
      <c r="B24" s="50"/>
      <c r="C24" s="158"/>
      <c r="D24" s="142">
        <v>42.857142857142854</v>
      </c>
      <c r="E24" s="152">
        <v>28.571428571428569</v>
      </c>
      <c r="F24" s="152">
        <v>14.285714285714285</v>
      </c>
      <c r="G24" s="147">
        <v>14.285714285714285</v>
      </c>
      <c r="H24" s="186"/>
      <c r="I24" s="186"/>
      <c r="J24" s="186"/>
      <c r="K24" s="186"/>
      <c r="L24" s="205"/>
      <c r="M24" s="205"/>
      <c r="N24" s="186"/>
      <c r="O24" s="186"/>
      <c r="P24" s="186"/>
      <c r="Q24" s="186"/>
      <c r="R24" s="186"/>
      <c r="S24" s="186"/>
      <c r="T24" s="186"/>
    </row>
    <row r="25" spans="1:20" s="33" customFormat="1" ht="13.5" customHeight="1" x14ac:dyDescent="0.15">
      <c r="A25" s="239"/>
      <c r="B25" s="44" t="s">
        <v>8</v>
      </c>
      <c r="C25" s="156">
        <v>21</v>
      </c>
      <c r="D25" s="45">
        <v>5</v>
      </c>
      <c r="E25" s="46">
        <v>5</v>
      </c>
      <c r="F25" s="46">
        <v>5</v>
      </c>
      <c r="G25" s="47">
        <v>6</v>
      </c>
    </row>
    <row r="26" spans="1:20" s="51" customFormat="1" ht="13.5" customHeight="1" thickBot="1" x14ac:dyDescent="0.2">
      <c r="A26" s="240"/>
      <c r="B26" s="52"/>
      <c r="C26" s="157"/>
      <c r="D26" s="149">
        <v>23.809523809523807</v>
      </c>
      <c r="E26" s="214">
        <v>23.809523809523807</v>
      </c>
      <c r="F26" s="214">
        <v>23.809523809523807</v>
      </c>
      <c r="G26" s="154">
        <v>28.571428571428569</v>
      </c>
      <c r="H26" s="186"/>
      <c r="I26" s="186"/>
      <c r="J26" s="186"/>
      <c r="K26" s="186"/>
      <c r="L26" s="205"/>
      <c r="M26" s="205"/>
      <c r="N26" s="186"/>
      <c r="O26" s="186"/>
      <c r="P26" s="186"/>
      <c r="Q26" s="186"/>
      <c r="R26" s="186"/>
      <c r="S26" s="186"/>
      <c r="T26" s="186"/>
    </row>
    <row r="27" spans="1:20" s="33" customFormat="1" ht="13.5" customHeight="1" x14ac:dyDescent="0.15">
      <c r="A27" s="238" t="s">
        <v>22</v>
      </c>
      <c r="B27" s="37" t="s">
        <v>23</v>
      </c>
      <c r="C27" s="155">
        <v>115</v>
      </c>
      <c r="D27" s="39">
        <v>48</v>
      </c>
      <c r="E27" s="40">
        <v>25</v>
      </c>
      <c r="F27" s="40">
        <v>41</v>
      </c>
      <c r="G27" s="41">
        <v>1</v>
      </c>
    </row>
    <row r="28" spans="1:20" s="51" customFormat="1" ht="13.5" customHeight="1" x14ac:dyDescent="0.15">
      <c r="A28" s="239"/>
      <c r="B28" s="50"/>
      <c r="C28" s="158"/>
      <c r="D28" s="142">
        <v>41.739130434782609</v>
      </c>
      <c r="E28" s="152">
        <v>21.739130434782609</v>
      </c>
      <c r="F28" s="152">
        <v>35.652173913043477</v>
      </c>
      <c r="G28" s="147">
        <v>0.86956521739130432</v>
      </c>
      <c r="H28" s="186"/>
      <c r="I28" s="186"/>
      <c r="J28" s="186"/>
      <c r="K28" s="186"/>
      <c r="L28" s="205"/>
      <c r="M28" s="205"/>
      <c r="N28" s="186"/>
      <c r="O28" s="186"/>
      <c r="P28" s="186"/>
      <c r="Q28" s="186"/>
      <c r="R28" s="186"/>
      <c r="S28" s="186"/>
      <c r="T28" s="186"/>
    </row>
    <row r="29" spans="1:20" s="33" customFormat="1" ht="13.5" customHeight="1" x14ac:dyDescent="0.15">
      <c r="A29" s="239"/>
      <c r="B29" s="44" t="s">
        <v>24</v>
      </c>
      <c r="C29" s="156">
        <v>201</v>
      </c>
      <c r="D29" s="45">
        <v>78</v>
      </c>
      <c r="E29" s="46">
        <v>45</v>
      </c>
      <c r="F29" s="46">
        <v>77</v>
      </c>
      <c r="G29" s="47">
        <v>1</v>
      </c>
    </row>
    <row r="30" spans="1:20" s="51" customFormat="1" ht="13.5" customHeight="1" x14ac:dyDescent="0.15">
      <c r="A30" s="239"/>
      <c r="B30" s="50"/>
      <c r="C30" s="158"/>
      <c r="D30" s="142">
        <v>38.805970149253731</v>
      </c>
      <c r="E30" s="152">
        <v>22.388059701492537</v>
      </c>
      <c r="F30" s="152">
        <v>38.308457711442784</v>
      </c>
      <c r="G30" s="147">
        <v>0.49751243781094528</v>
      </c>
      <c r="H30" s="186"/>
      <c r="I30" s="186"/>
      <c r="J30" s="186"/>
      <c r="K30" s="186"/>
      <c r="L30" s="205"/>
      <c r="M30" s="205"/>
      <c r="N30" s="186"/>
      <c r="O30" s="186"/>
      <c r="P30" s="186"/>
      <c r="Q30" s="186"/>
      <c r="R30" s="186"/>
      <c r="S30" s="186"/>
      <c r="T30" s="186"/>
    </row>
    <row r="31" spans="1:20" s="33" customFormat="1" ht="13.5" customHeight="1" x14ac:dyDescent="0.15">
      <c r="A31" s="239"/>
      <c r="B31" s="44" t="s">
        <v>25</v>
      </c>
      <c r="C31" s="156">
        <v>316</v>
      </c>
      <c r="D31" s="45">
        <v>116</v>
      </c>
      <c r="E31" s="46">
        <v>73</v>
      </c>
      <c r="F31" s="46">
        <v>123</v>
      </c>
      <c r="G31" s="47">
        <v>4</v>
      </c>
    </row>
    <row r="32" spans="1:20" s="51" customFormat="1" ht="13.5" customHeight="1" x14ac:dyDescent="0.15">
      <c r="A32" s="239"/>
      <c r="B32" s="50"/>
      <c r="C32" s="158"/>
      <c r="D32" s="142">
        <v>36.708860759493675</v>
      </c>
      <c r="E32" s="152">
        <v>23.101265822784811</v>
      </c>
      <c r="F32" s="152">
        <v>38.924050632911396</v>
      </c>
      <c r="G32" s="147">
        <v>1.2658227848101267</v>
      </c>
      <c r="H32" s="186"/>
      <c r="I32" s="186"/>
      <c r="J32" s="186"/>
      <c r="K32" s="186"/>
      <c r="L32" s="205"/>
      <c r="M32" s="205"/>
      <c r="N32" s="186"/>
      <c r="O32" s="186"/>
      <c r="P32" s="186"/>
      <c r="Q32" s="186"/>
      <c r="R32" s="186"/>
      <c r="S32" s="186"/>
      <c r="T32" s="186"/>
    </row>
    <row r="33" spans="1:20" s="33" customFormat="1" ht="13.5" customHeight="1" x14ac:dyDescent="0.15">
      <c r="A33" s="239"/>
      <c r="B33" s="44" t="s">
        <v>26</v>
      </c>
      <c r="C33" s="156">
        <v>484</v>
      </c>
      <c r="D33" s="45">
        <v>168</v>
      </c>
      <c r="E33" s="46">
        <v>126</v>
      </c>
      <c r="F33" s="46">
        <v>179</v>
      </c>
      <c r="G33" s="47">
        <v>11</v>
      </c>
    </row>
    <row r="34" spans="1:20" s="51" customFormat="1" ht="13.5" customHeight="1" x14ac:dyDescent="0.15">
      <c r="A34" s="239"/>
      <c r="B34" s="50"/>
      <c r="C34" s="158"/>
      <c r="D34" s="142">
        <v>34.710743801652896</v>
      </c>
      <c r="E34" s="152">
        <v>26.033057851239672</v>
      </c>
      <c r="F34" s="152">
        <v>36.983471074380162</v>
      </c>
      <c r="G34" s="147">
        <v>2.2727272727272729</v>
      </c>
      <c r="H34" s="186"/>
      <c r="I34" s="186"/>
      <c r="J34" s="186"/>
      <c r="K34" s="186"/>
      <c r="L34" s="205"/>
      <c r="M34" s="205"/>
      <c r="N34" s="186"/>
      <c r="O34" s="186"/>
      <c r="P34" s="186"/>
      <c r="Q34" s="186"/>
      <c r="R34" s="186"/>
      <c r="S34" s="186"/>
      <c r="T34" s="186"/>
    </row>
    <row r="35" spans="1:20" s="33" customFormat="1" ht="13.5" customHeight="1" x14ac:dyDescent="0.15">
      <c r="A35" s="239"/>
      <c r="B35" s="44" t="s">
        <v>27</v>
      </c>
      <c r="C35" s="156">
        <v>568</v>
      </c>
      <c r="D35" s="45">
        <v>207</v>
      </c>
      <c r="E35" s="46">
        <v>122</v>
      </c>
      <c r="F35" s="46">
        <v>207</v>
      </c>
      <c r="G35" s="47">
        <v>32</v>
      </c>
    </row>
    <row r="36" spans="1:20" s="51" customFormat="1" ht="13.5" customHeight="1" x14ac:dyDescent="0.15">
      <c r="A36" s="239"/>
      <c r="B36" s="50"/>
      <c r="C36" s="158"/>
      <c r="D36" s="142">
        <v>36.443661971830984</v>
      </c>
      <c r="E36" s="152">
        <v>21.47887323943662</v>
      </c>
      <c r="F36" s="152">
        <v>36.443661971830984</v>
      </c>
      <c r="G36" s="147">
        <v>5.6338028169014089</v>
      </c>
      <c r="H36" s="186"/>
      <c r="I36" s="186"/>
      <c r="J36" s="186"/>
      <c r="K36" s="186"/>
      <c r="L36" s="205"/>
      <c r="M36" s="205"/>
      <c r="N36" s="186"/>
      <c r="O36" s="186"/>
      <c r="P36" s="186"/>
      <c r="Q36" s="186"/>
      <c r="R36" s="186"/>
      <c r="S36" s="186"/>
      <c r="T36" s="186"/>
    </row>
    <row r="37" spans="1:20" s="33" customFormat="1" ht="13.5" customHeight="1" x14ac:dyDescent="0.15">
      <c r="A37" s="239"/>
      <c r="B37" s="44" t="s">
        <v>28</v>
      </c>
      <c r="C37" s="156">
        <v>783</v>
      </c>
      <c r="D37" s="45">
        <v>199</v>
      </c>
      <c r="E37" s="46">
        <v>153</v>
      </c>
      <c r="F37" s="46">
        <v>295</v>
      </c>
      <c r="G37" s="47">
        <v>136</v>
      </c>
    </row>
    <row r="38" spans="1:20" s="51" customFormat="1" ht="13.5" customHeight="1" x14ac:dyDescent="0.15">
      <c r="A38" s="239"/>
      <c r="B38" s="50"/>
      <c r="C38" s="158"/>
      <c r="D38" s="142">
        <v>25.415070242656451</v>
      </c>
      <c r="E38" s="152">
        <v>19.540229885057471</v>
      </c>
      <c r="F38" s="152">
        <v>37.675606641123885</v>
      </c>
      <c r="G38" s="147">
        <v>17.369093231162196</v>
      </c>
      <c r="H38" s="186"/>
      <c r="I38" s="186"/>
      <c r="J38" s="186"/>
      <c r="K38" s="186"/>
      <c r="L38" s="205"/>
      <c r="M38" s="205"/>
      <c r="N38" s="186"/>
      <c r="O38" s="186"/>
      <c r="P38" s="186"/>
      <c r="Q38" s="186"/>
      <c r="R38" s="186"/>
      <c r="S38" s="186"/>
      <c r="T38" s="186"/>
    </row>
    <row r="39" spans="1:20" s="33" customFormat="1" ht="13.5" customHeight="1" x14ac:dyDescent="0.15">
      <c r="A39" s="239"/>
      <c r="B39" s="44" t="s">
        <v>8</v>
      </c>
      <c r="C39" s="156">
        <v>16</v>
      </c>
      <c r="D39" s="45">
        <v>4</v>
      </c>
      <c r="E39" s="46">
        <v>4</v>
      </c>
      <c r="F39" s="46">
        <v>3</v>
      </c>
      <c r="G39" s="47">
        <v>5</v>
      </c>
    </row>
    <row r="40" spans="1:20" s="51" customFormat="1" ht="13.5" customHeight="1" thickBot="1" x14ac:dyDescent="0.2">
      <c r="A40" s="240"/>
      <c r="B40" s="52"/>
      <c r="C40" s="157"/>
      <c r="D40" s="149">
        <v>25</v>
      </c>
      <c r="E40" s="214">
        <v>25</v>
      </c>
      <c r="F40" s="214">
        <v>18.75</v>
      </c>
      <c r="G40" s="154">
        <v>31.25</v>
      </c>
      <c r="H40" s="186"/>
      <c r="I40" s="186"/>
      <c r="J40" s="186"/>
      <c r="K40" s="186"/>
      <c r="L40" s="205"/>
      <c r="M40" s="205"/>
      <c r="N40" s="186"/>
      <c r="O40" s="186"/>
      <c r="P40" s="186"/>
      <c r="Q40" s="186"/>
      <c r="R40" s="186"/>
      <c r="S40" s="186"/>
      <c r="T40" s="186"/>
    </row>
    <row r="41" spans="1:20" s="33" customFormat="1" ht="13.5" customHeight="1" x14ac:dyDescent="0.15">
      <c r="A41" s="239" t="s">
        <v>29</v>
      </c>
      <c r="B41" s="44" t="s">
        <v>30</v>
      </c>
      <c r="C41" s="156">
        <v>92</v>
      </c>
      <c r="D41" s="45">
        <v>39</v>
      </c>
      <c r="E41" s="46">
        <v>20</v>
      </c>
      <c r="F41" s="46">
        <v>32</v>
      </c>
      <c r="G41" s="47">
        <v>1</v>
      </c>
    </row>
    <row r="42" spans="1:20" s="51" customFormat="1" ht="13.5" customHeight="1" x14ac:dyDescent="0.15">
      <c r="A42" s="239"/>
      <c r="B42" s="50"/>
      <c r="C42" s="158"/>
      <c r="D42" s="142">
        <v>42.391304347826086</v>
      </c>
      <c r="E42" s="152">
        <v>21.739130434782609</v>
      </c>
      <c r="F42" s="152">
        <v>34.782608695652172</v>
      </c>
      <c r="G42" s="147">
        <v>1.0869565217391304</v>
      </c>
      <c r="H42" s="186"/>
      <c r="I42" s="186"/>
      <c r="J42" s="186"/>
      <c r="K42" s="186"/>
      <c r="L42" s="205"/>
      <c r="M42" s="205"/>
      <c r="N42" s="186"/>
      <c r="O42" s="186"/>
      <c r="P42" s="186"/>
      <c r="Q42" s="186"/>
      <c r="R42" s="186"/>
      <c r="S42" s="186"/>
      <c r="T42" s="186"/>
    </row>
    <row r="43" spans="1:20" s="51" customFormat="1" ht="13.5" customHeight="1" x14ac:dyDescent="0.15">
      <c r="A43" s="239"/>
      <c r="B43" s="44" t="s">
        <v>76</v>
      </c>
      <c r="C43" s="156">
        <v>339</v>
      </c>
      <c r="D43" s="45">
        <v>127</v>
      </c>
      <c r="E43" s="46">
        <v>60</v>
      </c>
      <c r="F43" s="46">
        <v>142</v>
      </c>
      <c r="G43" s="47">
        <v>10</v>
      </c>
      <c r="H43" s="33"/>
      <c r="I43" s="33"/>
      <c r="J43" s="33"/>
      <c r="K43" s="33"/>
      <c r="L43" s="33"/>
      <c r="M43" s="33"/>
      <c r="N43" s="33"/>
      <c r="O43" s="33"/>
      <c r="P43" s="33"/>
      <c r="Q43" s="33"/>
      <c r="R43" s="33"/>
      <c r="S43" s="33"/>
      <c r="T43" s="33"/>
    </row>
    <row r="44" spans="1:20" s="51" customFormat="1" ht="13.5" customHeight="1" x14ac:dyDescent="0.15">
      <c r="A44" s="239"/>
      <c r="B44" s="50"/>
      <c r="C44" s="158"/>
      <c r="D44" s="142">
        <v>37.463126843657818</v>
      </c>
      <c r="E44" s="152">
        <v>17.699115044247787</v>
      </c>
      <c r="F44" s="152">
        <v>41.887905604719769</v>
      </c>
      <c r="G44" s="147">
        <v>2.9498525073746311</v>
      </c>
      <c r="H44" s="186"/>
      <c r="I44" s="186"/>
      <c r="J44" s="186"/>
      <c r="K44" s="186"/>
      <c r="L44" s="205"/>
      <c r="M44" s="205"/>
      <c r="N44" s="186"/>
      <c r="O44" s="186"/>
      <c r="P44" s="186"/>
      <c r="Q44" s="186"/>
      <c r="R44" s="186"/>
      <c r="S44" s="186"/>
      <c r="T44" s="186"/>
    </row>
    <row r="45" spans="1:20" s="33" customFormat="1" ht="13.5" customHeight="1" x14ac:dyDescent="0.15">
      <c r="A45" s="239"/>
      <c r="B45" s="44" t="s">
        <v>31</v>
      </c>
      <c r="C45" s="156">
        <v>219</v>
      </c>
      <c r="D45" s="45">
        <v>82</v>
      </c>
      <c r="E45" s="46">
        <v>55</v>
      </c>
      <c r="F45" s="46">
        <v>76</v>
      </c>
      <c r="G45" s="47">
        <v>6</v>
      </c>
    </row>
    <row r="46" spans="1:20" s="51" customFormat="1" ht="13.5" customHeight="1" x14ac:dyDescent="0.15">
      <c r="A46" s="239"/>
      <c r="B46" s="50"/>
      <c r="C46" s="158"/>
      <c r="D46" s="142">
        <v>37.442922374429223</v>
      </c>
      <c r="E46" s="152">
        <v>25.11415525114155</v>
      </c>
      <c r="F46" s="152">
        <v>34.703196347031962</v>
      </c>
      <c r="G46" s="147">
        <v>2.7397260273972601</v>
      </c>
      <c r="H46" s="186"/>
      <c r="I46" s="186"/>
      <c r="J46" s="186"/>
      <c r="K46" s="186"/>
      <c r="L46" s="205"/>
      <c r="M46" s="205"/>
      <c r="N46" s="186"/>
      <c r="O46" s="186"/>
      <c r="P46" s="186"/>
      <c r="Q46" s="186"/>
      <c r="R46" s="186"/>
      <c r="S46" s="186"/>
      <c r="T46" s="186"/>
    </row>
    <row r="47" spans="1:20" s="33" customFormat="1" ht="13.5" customHeight="1" x14ac:dyDescent="0.15">
      <c r="A47" s="239"/>
      <c r="B47" s="44" t="s">
        <v>32</v>
      </c>
      <c r="C47" s="156">
        <v>156</v>
      </c>
      <c r="D47" s="45">
        <v>55</v>
      </c>
      <c r="E47" s="46">
        <v>40</v>
      </c>
      <c r="F47" s="46">
        <v>61</v>
      </c>
      <c r="G47" s="47">
        <v>0</v>
      </c>
    </row>
    <row r="48" spans="1:20" s="51" customFormat="1" ht="13.5" customHeight="1" x14ac:dyDescent="0.15">
      <c r="A48" s="239"/>
      <c r="B48" s="50"/>
      <c r="C48" s="158"/>
      <c r="D48" s="142">
        <v>35.256410256410255</v>
      </c>
      <c r="E48" s="152">
        <v>25.641025641025639</v>
      </c>
      <c r="F48" s="152">
        <v>39.102564102564102</v>
      </c>
      <c r="G48" s="147">
        <v>0</v>
      </c>
      <c r="H48" s="186"/>
      <c r="I48" s="186"/>
      <c r="J48" s="186"/>
      <c r="K48" s="186"/>
      <c r="L48" s="205"/>
      <c r="M48" s="205"/>
      <c r="N48" s="186"/>
      <c r="O48" s="186"/>
      <c r="P48" s="186"/>
      <c r="Q48" s="186"/>
      <c r="R48" s="186"/>
      <c r="S48" s="186"/>
      <c r="T48" s="186"/>
    </row>
    <row r="49" spans="1:20" s="33" customFormat="1" ht="13.5" customHeight="1" x14ac:dyDescent="0.15">
      <c r="A49" s="239"/>
      <c r="B49" s="44" t="s">
        <v>33</v>
      </c>
      <c r="C49" s="156">
        <v>365</v>
      </c>
      <c r="D49" s="45">
        <v>134</v>
      </c>
      <c r="E49" s="46">
        <v>94</v>
      </c>
      <c r="F49" s="46">
        <v>124</v>
      </c>
      <c r="G49" s="47">
        <v>13</v>
      </c>
    </row>
    <row r="50" spans="1:20" s="51" customFormat="1" ht="13.5" customHeight="1" x14ac:dyDescent="0.15">
      <c r="A50" s="239"/>
      <c r="B50" s="50"/>
      <c r="C50" s="158"/>
      <c r="D50" s="142">
        <v>36.712328767123289</v>
      </c>
      <c r="E50" s="152">
        <v>25.753424657534246</v>
      </c>
      <c r="F50" s="152">
        <v>33.972602739726028</v>
      </c>
      <c r="G50" s="147">
        <v>3.5616438356164384</v>
      </c>
      <c r="H50" s="186"/>
      <c r="I50" s="186"/>
      <c r="J50" s="186"/>
      <c r="K50" s="186"/>
      <c r="L50" s="205"/>
      <c r="M50" s="205"/>
      <c r="N50" s="186"/>
      <c r="O50" s="186"/>
      <c r="P50" s="186"/>
      <c r="Q50" s="186"/>
      <c r="R50" s="186"/>
      <c r="S50" s="186"/>
      <c r="T50" s="186"/>
    </row>
    <row r="51" spans="1:20" s="33" customFormat="1" ht="13.5" customHeight="1" x14ac:dyDescent="0.15">
      <c r="A51" s="239"/>
      <c r="B51" s="44" t="s">
        <v>34</v>
      </c>
      <c r="C51" s="156">
        <v>180</v>
      </c>
      <c r="D51" s="45">
        <v>68</v>
      </c>
      <c r="E51" s="46">
        <v>50</v>
      </c>
      <c r="F51" s="46">
        <v>54</v>
      </c>
      <c r="G51" s="47">
        <v>8</v>
      </c>
    </row>
    <row r="52" spans="1:20" s="51" customFormat="1" ht="13.5" customHeight="1" x14ac:dyDescent="0.15">
      <c r="A52" s="239"/>
      <c r="B52" s="50"/>
      <c r="C52" s="158"/>
      <c r="D52" s="142">
        <v>37.777777777777779</v>
      </c>
      <c r="E52" s="152">
        <v>27.777777777777779</v>
      </c>
      <c r="F52" s="152">
        <v>30</v>
      </c>
      <c r="G52" s="147">
        <v>4.4444444444444446</v>
      </c>
      <c r="H52" s="186"/>
      <c r="I52" s="186"/>
      <c r="J52" s="186"/>
      <c r="K52" s="186"/>
      <c r="L52" s="205"/>
      <c r="M52" s="205"/>
      <c r="N52" s="186"/>
      <c r="O52" s="186"/>
      <c r="P52" s="186"/>
      <c r="Q52" s="186"/>
      <c r="R52" s="186"/>
      <c r="S52" s="186"/>
      <c r="T52" s="186"/>
    </row>
    <row r="53" spans="1:20" s="33" customFormat="1" ht="13.5" customHeight="1" x14ac:dyDescent="0.15">
      <c r="A53" s="239"/>
      <c r="B53" s="44" t="s">
        <v>35</v>
      </c>
      <c r="C53" s="156">
        <v>176</v>
      </c>
      <c r="D53" s="45">
        <v>43</v>
      </c>
      <c r="E53" s="46">
        <v>34</v>
      </c>
      <c r="F53" s="46">
        <v>68</v>
      </c>
      <c r="G53" s="47">
        <v>31</v>
      </c>
    </row>
    <row r="54" spans="1:20" s="51" customFormat="1" ht="13.5" customHeight="1" x14ac:dyDescent="0.15">
      <c r="A54" s="239"/>
      <c r="B54" s="50"/>
      <c r="C54" s="158"/>
      <c r="D54" s="142">
        <v>24.431818181818183</v>
      </c>
      <c r="E54" s="152">
        <v>19.318181818181817</v>
      </c>
      <c r="F54" s="152">
        <v>38.636363636363633</v>
      </c>
      <c r="G54" s="147">
        <v>17.613636363636363</v>
      </c>
      <c r="H54" s="186"/>
      <c r="I54" s="186"/>
      <c r="J54" s="186"/>
      <c r="K54" s="186"/>
      <c r="L54" s="205"/>
      <c r="M54" s="205"/>
      <c r="N54" s="186"/>
      <c r="O54" s="186"/>
      <c r="P54" s="186"/>
      <c r="Q54" s="186"/>
      <c r="R54" s="186"/>
      <c r="S54" s="186"/>
      <c r="T54" s="186"/>
    </row>
    <row r="55" spans="1:20" s="33" customFormat="1" ht="13.5" customHeight="1" x14ac:dyDescent="0.15">
      <c r="A55" s="239"/>
      <c r="B55" s="44" t="s">
        <v>36</v>
      </c>
      <c r="C55" s="156">
        <v>558</v>
      </c>
      <c r="D55" s="45">
        <v>173</v>
      </c>
      <c r="E55" s="46">
        <v>110</v>
      </c>
      <c r="F55" s="46">
        <v>195</v>
      </c>
      <c r="G55" s="47">
        <v>80</v>
      </c>
    </row>
    <row r="56" spans="1:20" s="51" customFormat="1" ht="13.5" customHeight="1" x14ac:dyDescent="0.15">
      <c r="A56" s="239"/>
      <c r="B56" s="50"/>
      <c r="C56" s="158"/>
      <c r="D56" s="142">
        <v>31.003584229390679</v>
      </c>
      <c r="E56" s="152">
        <v>19.713261648745519</v>
      </c>
      <c r="F56" s="152">
        <v>34.946236559139784</v>
      </c>
      <c r="G56" s="147">
        <v>14.336917562724013</v>
      </c>
      <c r="H56" s="186"/>
      <c r="I56" s="186"/>
      <c r="J56" s="186"/>
      <c r="K56" s="186"/>
      <c r="L56" s="205"/>
      <c r="M56" s="205"/>
      <c r="N56" s="186"/>
      <c r="O56" s="186"/>
      <c r="P56" s="186"/>
      <c r="Q56" s="186"/>
      <c r="R56" s="186"/>
      <c r="S56" s="186"/>
      <c r="T56" s="186"/>
    </row>
    <row r="57" spans="1:20" s="33" customFormat="1" ht="13.5" customHeight="1" x14ac:dyDescent="0.15">
      <c r="A57" s="239"/>
      <c r="B57" s="44" t="s">
        <v>37</v>
      </c>
      <c r="C57" s="156">
        <v>530</v>
      </c>
      <c r="D57" s="45">
        <v>146</v>
      </c>
      <c r="E57" s="46">
        <v>116</v>
      </c>
      <c r="F57" s="46">
        <v>218</v>
      </c>
      <c r="G57" s="47">
        <v>50</v>
      </c>
    </row>
    <row r="58" spans="1:20" s="51" customFormat="1" ht="13.5" customHeight="1" thickBot="1" x14ac:dyDescent="0.2">
      <c r="A58" s="240"/>
      <c r="B58" s="52"/>
      <c r="C58" s="157"/>
      <c r="D58" s="149">
        <v>27.547169811320753</v>
      </c>
      <c r="E58" s="214">
        <v>21.886792452830189</v>
      </c>
      <c r="F58" s="214">
        <v>41.132075471698116</v>
      </c>
      <c r="G58" s="154">
        <v>9.433962264150944</v>
      </c>
      <c r="H58" s="186"/>
      <c r="I58" s="186"/>
      <c r="J58" s="186"/>
      <c r="K58" s="186"/>
      <c r="L58" s="205"/>
      <c r="M58" s="205"/>
      <c r="N58" s="186"/>
      <c r="O58" s="186"/>
      <c r="P58" s="186"/>
      <c r="Q58" s="186"/>
      <c r="R58" s="186"/>
      <c r="S58" s="186"/>
      <c r="T58" s="186"/>
    </row>
    <row r="59" spans="1:20" s="33" customFormat="1" ht="13.5" customHeight="1" x14ac:dyDescent="0.15">
      <c r="A59" s="241" t="s">
        <v>91</v>
      </c>
      <c r="B59" s="44" t="s">
        <v>39</v>
      </c>
      <c r="C59" s="156">
        <v>1137</v>
      </c>
      <c r="D59" s="45">
        <v>412</v>
      </c>
      <c r="E59" s="46">
        <v>250</v>
      </c>
      <c r="F59" s="46">
        <v>429</v>
      </c>
      <c r="G59" s="47">
        <v>46</v>
      </c>
    </row>
    <row r="60" spans="1:20" s="51" customFormat="1" ht="13.5" customHeight="1" x14ac:dyDescent="0.15">
      <c r="A60" s="241"/>
      <c r="B60" s="50" t="s">
        <v>40</v>
      </c>
      <c r="C60" s="158"/>
      <c r="D60" s="142">
        <v>36.235708003518027</v>
      </c>
      <c r="E60" s="152">
        <v>21.987686895338609</v>
      </c>
      <c r="F60" s="152">
        <v>37.730870712401057</v>
      </c>
      <c r="G60" s="147">
        <v>4.0457343887423045</v>
      </c>
      <c r="H60" s="186"/>
      <c r="I60" s="186"/>
      <c r="J60" s="186"/>
      <c r="K60" s="186"/>
      <c r="L60" s="205"/>
      <c r="M60" s="205"/>
      <c r="N60" s="186"/>
      <c r="O60" s="186"/>
      <c r="P60" s="186"/>
      <c r="Q60" s="186"/>
      <c r="R60" s="186"/>
      <c r="S60" s="186"/>
      <c r="T60" s="186"/>
    </row>
    <row r="61" spans="1:20" s="33" customFormat="1" ht="13.5" customHeight="1" x14ac:dyDescent="0.15">
      <c r="A61" s="241"/>
      <c r="B61" s="44" t="s">
        <v>41</v>
      </c>
      <c r="C61" s="156">
        <v>339</v>
      </c>
      <c r="D61" s="45">
        <v>143</v>
      </c>
      <c r="E61" s="46">
        <v>69</v>
      </c>
      <c r="F61" s="46">
        <v>119</v>
      </c>
      <c r="G61" s="47">
        <v>8</v>
      </c>
    </row>
    <row r="62" spans="1:20" s="51" customFormat="1" ht="13.5" customHeight="1" x14ac:dyDescent="0.15">
      <c r="A62" s="241"/>
      <c r="B62" s="50" t="s">
        <v>40</v>
      </c>
      <c r="C62" s="158"/>
      <c r="D62" s="142">
        <v>42.182890855457231</v>
      </c>
      <c r="E62" s="152">
        <v>20.353982300884958</v>
      </c>
      <c r="F62" s="152">
        <v>35.103244837758112</v>
      </c>
      <c r="G62" s="147">
        <v>2.359882005899705</v>
      </c>
      <c r="H62" s="186"/>
      <c r="I62" s="186"/>
      <c r="J62" s="186"/>
      <c r="K62" s="186"/>
      <c r="L62" s="205"/>
      <c r="M62" s="205"/>
      <c r="N62" s="186"/>
      <c r="O62" s="186"/>
      <c r="P62" s="186"/>
      <c r="Q62" s="186"/>
      <c r="R62" s="186"/>
      <c r="S62" s="186"/>
      <c r="T62" s="186"/>
    </row>
    <row r="63" spans="1:20" s="33" customFormat="1" ht="13.5" customHeight="1" x14ac:dyDescent="0.15">
      <c r="A63" s="241"/>
      <c r="B63" s="44" t="s">
        <v>42</v>
      </c>
      <c r="C63" s="156">
        <v>1007</v>
      </c>
      <c r="D63" s="45">
        <v>265</v>
      </c>
      <c r="E63" s="46">
        <v>229</v>
      </c>
      <c r="F63" s="46">
        <v>377</v>
      </c>
      <c r="G63" s="47">
        <v>136</v>
      </c>
    </row>
    <row r="64" spans="1:20" s="51" customFormat="1" ht="13.5" customHeight="1" thickBot="1" x14ac:dyDescent="0.2">
      <c r="A64" s="242"/>
      <c r="B64" s="52"/>
      <c r="C64" s="157"/>
      <c r="D64" s="149">
        <v>26.315789473684209</v>
      </c>
      <c r="E64" s="214">
        <v>22.740814299900695</v>
      </c>
      <c r="F64" s="214">
        <v>37.437934458788483</v>
      </c>
      <c r="G64" s="154">
        <v>13.505461767626613</v>
      </c>
      <c r="H64" s="186"/>
      <c r="I64" s="186"/>
      <c r="J64" s="186"/>
      <c r="K64" s="186"/>
      <c r="L64" s="205"/>
      <c r="M64" s="205"/>
      <c r="N64" s="186"/>
      <c r="O64" s="186"/>
      <c r="P64" s="186"/>
      <c r="Q64" s="186"/>
      <c r="R64" s="186"/>
      <c r="S64" s="186"/>
      <c r="T64" s="186"/>
    </row>
    <row r="65" spans="1:20" s="33" customFormat="1" ht="13.5" customHeight="1" x14ac:dyDescent="0.15">
      <c r="A65" s="241" t="s">
        <v>89</v>
      </c>
      <c r="B65" s="44" t="s">
        <v>77</v>
      </c>
      <c r="C65" s="156">
        <v>350</v>
      </c>
      <c r="D65" s="45">
        <v>117</v>
      </c>
      <c r="E65" s="46">
        <v>74</v>
      </c>
      <c r="F65" s="46">
        <v>149</v>
      </c>
      <c r="G65" s="47">
        <v>10</v>
      </c>
    </row>
    <row r="66" spans="1:20" s="51" customFormat="1" ht="13.5" customHeight="1" x14ac:dyDescent="0.15">
      <c r="A66" s="239"/>
      <c r="B66" s="50"/>
      <c r="C66" s="158"/>
      <c r="D66" s="142">
        <v>33.428571428571431</v>
      </c>
      <c r="E66" s="152">
        <v>21.142857142857142</v>
      </c>
      <c r="F66" s="152">
        <v>42.571428571428569</v>
      </c>
      <c r="G66" s="147">
        <v>2.8571428571428572</v>
      </c>
      <c r="H66" s="186"/>
      <c r="I66" s="186"/>
      <c r="J66" s="186"/>
      <c r="K66" s="186"/>
      <c r="L66" s="205"/>
      <c r="M66" s="205"/>
      <c r="N66" s="186"/>
      <c r="O66" s="186"/>
      <c r="P66" s="186"/>
      <c r="Q66" s="186"/>
      <c r="R66" s="186"/>
      <c r="S66" s="186"/>
      <c r="T66" s="186"/>
    </row>
    <row r="67" spans="1:20" s="33" customFormat="1" ht="13.5" customHeight="1" x14ac:dyDescent="0.15">
      <c r="A67" s="239"/>
      <c r="B67" s="44" t="s">
        <v>78</v>
      </c>
      <c r="C67" s="156">
        <v>952</v>
      </c>
      <c r="D67" s="45">
        <v>311</v>
      </c>
      <c r="E67" s="46">
        <v>215</v>
      </c>
      <c r="F67" s="46">
        <v>345</v>
      </c>
      <c r="G67" s="47">
        <v>81</v>
      </c>
    </row>
    <row r="68" spans="1:20" s="51" customFormat="1" ht="13.5" customHeight="1" x14ac:dyDescent="0.15">
      <c r="A68" s="239"/>
      <c r="B68" s="50"/>
      <c r="C68" s="158"/>
      <c r="D68" s="142">
        <v>32.668067226890756</v>
      </c>
      <c r="E68" s="152">
        <v>22.584033613445378</v>
      </c>
      <c r="F68" s="152">
        <v>36.239495798319325</v>
      </c>
      <c r="G68" s="147">
        <v>8.5084033613445378</v>
      </c>
      <c r="H68" s="186"/>
      <c r="I68" s="186"/>
      <c r="J68" s="186"/>
      <c r="K68" s="186"/>
      <c r="L68" s="205"/>
      <c r="M68" s="205"/>
      <c r="N68" s="186"/>
      <c r="O68" s="186"/>
      <c r="P68" s="186"/>
      <c r="Q68" s="186"/>
      <c r="R68" s="186"/>
      <c r="S68" s="186"/>
      <c r="T68" s="186"/>
    </row>
    <row r="69" spans="1:20" s="51" customFormat="1" ht="13.5" customHeight="1" x14ac:dyDescent="0.15">
      <c r="A69" s="239"/>
      <c r="B69" s="44" t="s">
        <v>79</v>
      </c>
      <c r="C69" s="156">
        <v>1174</v>
      </c>
      <c r="D69" s="45">
        <v>391</v>
      </c>
      <c r="E69" s="46">
        <v>259</v>
      </c>
      <c r="F69" s="46">
        <v>428</v>
      </c>
      <c r="G69" s="47">
        <v>96</v>
      </c>
      <c r="H69" s="33"/>
      <c r="I69" s="33"/>
      <c r="J69" s="33"/>
      <c r="K69" s="33"/>
      <c r="L69" s="33"/>
      <c r="M69" s="33"/>
      <c r="N69" s="33"/>
      <c r="O69" s="33"/>
      <c r="P69" s="33"/>
      <c r="Q69" s="33"/>
      <c r="R69" s="33"/>
      <c r="S69" s="33"/>
      <c r="T69" s="33"/>
    </row>
    <row r="70" spans="1:20" s="51" customFormat="1" ht="13.5" customHeight="1" x14ac:dyDescent="0.15">
      <c r="A70" s="239"/>
      <c r="B70" s="50"/>
      <c r="C70" s="158"/>
      <c r="D70" s="142">
        <v>33.304940374787051</v>
      </c>
      <c r="E70" s="152">
        <v>22.061328790459967</v>
      </c>
      <c r="F70" s="152">
        <v>36.456558773424192</v>
      </c>
      <c r="G70" s="147">
        <v>8.1771720613287897</v>
      </c>
      <c r="H70" s="186"/>
      <c r="I70" s="186"/>
      <c r="J70" s="186"/>
      <c r="K70" s="186"/>
      <c r="L70" s="205"/>
      <c r="M70" s="205"/>
      <c r="N70" s="186"/>
      <c r="O70" s="186"/>
      <c r="P70" s="186"/>
      <c r="Q70" s="186"/>
      <c r="R70" s="186"/>
      <c r="S70" s="186"/>
      <c r="T70" s="186"/>
    </row>
    <row r="71" spans="1:20" s="33" customFormat="1" ht="13.5" customHeight="1" x14ac:dyDescent="0.15">
      <c r="A71" s="239"/>
      <c r="B71" s="44" t="s">
        <v>38</v>
      </c>
      <c r="C71" s="156">
        <v>7</v>
      </c>
      <c r="D71" s="45">
        <v>1</v>
      </c>
      <c r="E71" s="46">
        <v>0</v>
      </c>
      <c r="F71" s="46">
        <v>3</v>
      </c>
      <c r="G71" s="47">
        <v>3</v>
      </c>
    </row>
    <row r="72" spans="1:20" s="51" customFormat="1" ht="13.5" customHeight="1" thickBot="1" x14ac:dyDescent="0.2">
      <c r="A72" s="240"/>
      <c r="B72" s="52"/>
      <c r="C72" s="157"/>
      <c r="D72" s="149">
        <v>14.285714285714285</v>
      </c>
      <c r="E72" s="214">
        <v>0</v>
      </c>
      <c r="F72" s="214">
        <v>42.857142857142854</v>
      </c>
      <c r="G72" s="154">
        <v>42.857142857142854</v>
      </c>
      <c r="H72" s="186"/>
      <c r="I72" s="186"/>
      <c r="J72" s="186"/>
      <c r="K72" s="186"/>
      <c r="L72" s="205"/>
      <c r="M72" s="205"/>
      <c r="N72" s="186"/>
      <c r="O72" s="186"/>
      <c r="P72" s="186"/>
      <c r="Q72" s="186"/>
      <c r="R72" s="186"/>
      <c r="S72" s="186"/>
      <c r="T72" s="186"/>
    </row>
    <row r="73" spans="1:20" ht="13.5" customHeight="1" x14ac:dyDescent="0.15">
      <c r="A73" s="241" t="s">
        <v>90</v>
      </c>
      <c r="B73" s="44" t="s">
        <v>80</v>
      </c>
      <c r="C73" s="156">
        <v>1270</v>
      </c>
      <c r="D73" s="45">
        <v>367</v>
      </c>
      <c r="E73" s="46">
        <v>246</v>
      </c>
      <c r="F73" s="46">
        <v>519</v>
      </c>
      <c r="G73" s="47">
        <v>138</v>
      </c>
      <c r="H73" s="33"/>
      <c r="I73" s="33"/>
      <c r="J73" s="33"/>
      <c r="K73" s="33"/>
      <c r="L73" s="33"/>
      <c r="M73" s="33"/>
      <c r="N73" s="53"/>
    </row>
    <row r="74" spans="1:20" ht="13.5" customHeight="1" x14ac:dyDescent="0.15">
      <c r="A74" s="239"/>
      <c r="B74" s="50"/>
      <c r="C74" s="158"/>
      <c r="D74" s="142">
        <v>28.897637795275589</v>
      </c>
      <c r="E74" s="152">
        <v>19.370078740157481</v>
      </c>
      <c r="F74" s="152">
        <v>40.866141732283459</v>
      </c>
      <c r="G74" s="147">
        <v>10.866141732283465</v>
      </c>
      <c r="H74" s="186"/>
      <c r="I74" s="186"/>
      <c r="J74" s="186"/>
      <c r="K74" s="186"/>
      <c r="L74" s="205"/>
      <c r="M74" s="205"/>
      <c r="N74" s="186"/>
      <c r="O74" s="186"/>
      <c r="P74" s="186"/>
      <c r="Q74" s="186"/>
      <c r="R74" s="186"/>
      <c r="S74" s="186"/>
      <c r="T74" s="186"/>
    </row>
    <row r="75" spans="1:20" ht="13.5" customHeight="1" x14ac:dyDescent="0.15">
      <c r="A75" s="239"/>
      <c r="B75" s="44" t="s">
        <v>81</v>
      </c>
      <c r="C75" s="156">
        <v>881</v>
      </c>
      <c r="D75" s="45">
        <v>334</v>
      </c>
      <c r="E75" s="46">
        <v>218</v>
      </c>
      <c r="F75" s="46">
        <v>299</v>
      </c>
      <c r="G75" s="47">
        <v>30</v>
      </c>
      <c r="H75" s="33"/>
      <c r="I75" s="33"/>
      <c r="J75" s="33"/>
      <c r="K75" s="33"/>
      <c r="L75" s="33"/>
      <c r="M75" s="33"/>
      <c r="N75" s="54"/>
    </row>
    <row r="76" spans="1:20" ht="13.5" customHeight="1" x14ac:dyDescent="0.15">
      <c r="A76" s="239"/>
      <c r="B76" s="50" t="s">
        <v>82</v>
      </c>
      <c r="C76" s="158"/>
      <c r="D76" s="142">
        <v>37.911464245175935</v>
      </c>
      <c r="E76" s="152">
        <v>24.744608399545971</v>
      </c>
      <c r="F76" s="152">
        <v>33.938706015891036</v>
      </c>
      <c r="G76" s="147">
        <v>3.4052213393870598</v>
      </c>
      <c r="H76" s="186"/>
      <c r="I76" s="186"/>
      <c r="J76" s="186"/>
      <c r="K76" s="186"/>
      <c r="L76" s="205"/>
      <c r="M76" s="205"/>
      <c r="N76" s="186"/>
      <c r="O76" s="186"/>
      <c r="P76" s="186"/>
      <c r="Q76" s="186"/>
      <c r="R76" s="186"/>
      <c r="S76" s="186"/>
      <c r="T76" s="186"/>
    </row>
    <row r="77" spans="1:20" ht="13.5" customHeight="1" x14ac:dyDescent="0.15">
      <c r="A77" s="239"/>
      <c r="B77" s="44" t="s">
        <v>83</v>
      </c>
      <c r="C77" s="156">
        <v>268</v>
      </c>
      <c r="D77" s="45">
        <v>111</v>
      </c>
      <c r="E77" s="46">
        <v>70</v>
      </c>
      <c r="F77" s="46">
        <v>78</v>
      </c>
      <c r="G77" s="47">
        <v>9</v>
      </c>
      <c r="H77" s="33"/>
      <c r="I77" s="33"/>
      <c r="J77" s="33"/>
      <c r="K77" s="33"/>
      <c r="L77" s="33"/>
      <c r="M77" s="33"/>
      <c r="N77" s="56"/>
    </row>
    <row r="78" spans="1:20" ht="13.5" customHeight="1" x14ac:dyDescent="0.15">
      <c r="A78" s="239"/>
      <c r="B78" s="50"/>
      <c r="C78" s="158"/>
      <c r="D78" s="142">
        <v>41.417910447761194</v>
      </c>
      <c r="E78" s="152">
        <v>26.119402985074625</v>
      </c>
      <c r="F78" s="152">
        <v>29.1044776119403</v>
      </c>
      <c r="G78" s="147">
        <v>3.3582089552238807</v>
      </c>
      <c r="H78" s="186"/>
      <c r="I78" s="186"/>
      <c r="J78" s="186"/>
      <c r="K78" s="186"/>
      <c r="L78" s="205"/>
      <c r="M78" s="205"/>
      <c r="N78" s="186"/>
      <c r="O78" s="186"/>
      <c r="P78" s="186"/>
      <c r="Q78" s="186"/>
      <c r="R78" s="186"/>
      <c r="S78" s="186"/>
      <c r="T78" s="186"/>
    </row>
    <row r="79" spans="1:20" ht="13.5" customHeight="1" x14ac:dyDescent="0.15">
      <c r="A79" s="239"/>
      <c r="B79" s="44" t="s">
        <v>38</v>
      </c>
      <c r="C79" s="156">
        <v>64</v>
      </c>
      <c r="D79" s="45">
        <v>8</v>
      </c>
      <c r="E79" s="46">
        <v>14</v>
      </c>
      <c r="F79" s="46">
        <v>29</v>
      </c>
      <c r="G79" s="47">
        <v>13</v>
      </c>
      <c r="H79" s="33"/>
      <c r="I79" s="33"/>
      <c r="J79" s="33"/>
      <c r="K79" s="33"/>
      <c r="L79" s="33"/>
      <c r="M79" s="33"/>
      <c r="N79" s="55"/>
    </row>
    <row r="80" spans="1:20" ht="13.5" customHeight="1" thickBot="1" x14ac:dyDescent="0.2">
      <c r="A80" s="240"/>
      <c r="B80" s="52"/>
      <c r="C80" s="157"/>
      <c r="D80" s="149">
        <v>12.5</v>
      </c>
      <c r="E80" s="214">
        <v>21.875</v>
      </c>
      <c r="F80" s="214">
        <v>45.3125</v>
      </c>
      <c r="G80" s="154">
        <v>20.3125</v>
      </c>
      <c r="H80" s="186"/>
      <c r="I80" s="186"/>
      <c r="J80" s="186"/>
      <c r="K80" s="186"/>
      <c r="L80" s="205"/>
      <c r="M80" s="205"/>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B255D-F3FE-4C5C-9C47-68CE34B72718}">
  <sheetPr>
    <tabColor rgb="FF92D05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30" customHeight="1" x14ac:dyDescent="0.15">
      <c r="A1" s="6" t="s">
        <v>677</v>
      </c>
      <c r="G1" s="4"/>
      <c r="Q1" s="5" t="s">
        <v>547</v>
      </c>
    </row>
    <row r="2" spans="1:20" ht="35.1" customHeight="1" thickBot="1" x14ac:dyDescent="0.2">
      <c r="A2" s="72">
        <v>4</v>
      </c>
      <c r="B2" s="132" t="s">
        <v>567</v>
      </c>
      <c r="C2" s="7"/>
      <c r="D2" s="7"/>
      <c r="E2" s="7"/>
      <c r="F2" s="7"/>
      <c r="G2" s="7"/>
      <c r="H2" s="7"/>
      <c r="I2" s="7"/>
      <c r="J2" s="7"/>
      <c r="K2" s="7"/>
      <c r="L2" s="7"/>
      <c r="M2" s="7"/>
      <c r="N2" s="7"/>
      <c r="O2" s="8"/>
    </row>
    <row r="3" spans="1:20" ht="15" customHeight="1" x14ac:dyDescent="0.15">
      <c r="A3" s="9"/>
      <c r="B3" s="10"/>
      <c r="C3" s="128"/>
      <c r="D3" s="11">
        <v>1</v>
      </c>
      <c r="E3" s="12">
        <v>2</v>
      </c>
      <c r="F3" s="12">
        <v>3</v>
      </c>
      <c r="G3" s="13"/>
      <c r="L3" s="15"/>
      <c r="M3" s="15"/>
      <c r="N3" s="15"/>
    </row>
    <row r="4" spans="1:20" ht="144.9" customHeight="1" thickBot="1" x14ac:dyDescent="0.2">
      <c r="A4" s="16"/>
      <c r="B4" s="17"/>
      <c r="C4" s="18" t="s">
        <v>2</v>
      </c>
      <c r="D4" s="19" t="s">
        <v>562</v>
      </c>
      <c r="E4" s="20" t="s">
        <v>563</v>
      </c>
      <c r="F4" s="20" t="s">
        <v>195</v>
      </c>
      <c r="G4" s="21" t="s">
        <v>103</v>
      </c>
      <c r="L4" s="23"/>
      <c r="M4" s="23"/>
      <c r="N4" s="23"/>
      <c r="O4" s="24"/>
    </row>
    <row r="5" spans="1:20" s="33" customFormat="1" ht="13.5" customHeight="1" x14ac:dyDescent="0.15">
      <c r="A5" s="25" t="s">
        <v>11</v>
      </c>
      <c r="B5" s="26"/>
      <c r="C5" s="156">
        <v>2483</v>
      </c>
      <c r="D5" s="27">
        <v>322</v>
      </c>
      <c r="E5" s="28">
        <v>257</v>
      </c>
      <c r="F5" s="28">
        <v>1730</v>
      </c>
      <c r="G5" s="29">
        <v>174</v>
      </c>
      <c r="H5" s="129"/>
      <c r="L5" s="32"/>
      <c r="M5" s="32"/>
      <c r="N5" s="32"/>
    </row>
    <row r="6" spans="1:20" ht="13.5" customHeight="1" thickBot="1" x14ac:dyDescent="0.2">
      <c r="A6" s="34"/>
      <c r="B6" s="35"/>
      <c r="C6" s="157"/>
      <c r="D6" s="145">
        <v>12.968183648811921</v>
      </c>
      <c r="E6" s="192">
        <v>10.350382601691502</v>
      </c>
      <c r="F6" s="192">
        <v>69.673781715666522</v>
      </c>
      <c r="G6" s="146">
        <v>7.0076520338300448</v>
      </c>
      <c r="H6" s="199"/>
      <c r="I6" s="186"/>
      <c r="J6" s="186"/>
      <c r="K6" s="186"/>
      <c r="L6" s="187"/>
      <c r="M6" s="187"/>
      <c r="N6" s="185"/>
      <c r="O6" s="186"/>
      <c r="P6" s="186"/>
      <c r="Q6" s="186"/>
      <c r="R6" s="186"/>
      <c r="S6" s="186"/>
      <c r="T6" s="186"/>
    </row>
    <row r="7" spans="1:20" s="33" customFormat="1" ht="13.5" customHeight="1" x14ac:dyDescent="0.15">
      <c r="A7" s="238" t="s">
        <v>12</v>
      </c>
      <c r="B7" s="37" t="s">
        <v>13</v>
      </c>
      <c r="C7" s="155">
        <v>1202</v>
      </c>
      <c r="D7" s="39">
        <v>205</v>
      </c>
      <c r="E7" s="40">
        <v>147</v>
      </c>
      <c r="F7" s="40">
        <v>766</v>
      </c>
      <c r="G7" s="41">
        <v>84</v>
      </c>
      <c r="H7" s="129"/>
    </row>
    <row r="8" spans="1:20" ht="13.5" customHeight="1" x14ac:dyDescent="0.15">
      <c r="A8" s="239"/>
      <c r="B8" s="43"/>
      <c r="C8" s="158"/>
      <c r="D8" s="142">
        <v>17.054908485856902</v>
      </c>
      <c r="E8" s="152">
        <v>12.229617304492512</v>
      </c>
      <c r="F8" s="152">
        <v>63.727121464226286</v>
      </c>
      <c r="G8" s="147">
        <v>6.988352745424292</v>
      </c>
      <c r="H8" s="199"/>
      <c r="I8" s="186"/>
      <c r="J8" s="186"/>
      <c r="K8" s="186"/>
      <c r="L8" s="205"/>
      <c r="M8" s="205"/>
      <c r="N8" s="186"/>
      <c r="O8" s="186"/>
      <c r="P8" s="186"/>
      <c r="Q8" s="186"/>
      <c r="R8" s="186"/>
      <c r="S8" s="186"/>
      <c r="T8" s="186"/>
    </row>
    <row r="9" spans="1:20" s="33" customFormat="1" ht="13.5" customHeight="1" x14ac:dyDescent="0.15">
      <c r="A9" s="239"/>
      <c r="B9" s="44" t="s">
        <v>14</v>
      </c>
      <c r="C9" s="156">
        <v>230</v>
      </c>
      <c r="D9" s="45">
        <v>32</v>
      </c>
      <c r="E9" s="46">
        <v>37</v>
      </c>
      <c r="F9" s="46">
        <v>142</v>
      </c>
      <c r="G9" s="47">
        <v>19</v>
      </c>
      <c r="H9" s="129"/>
    </row>
    <row r="10" spans="1:20" ht="13.5" customHeight="1" x14ac:dyDescent="0.15">
      <c r="A10" s="239"/>
      <c r="B10" s="43"/>
      <c r="C10" s="158"/>
      <c r="D10" s="142">
        <v>13.913043478260869</v>
      </c>
      <c r="E10" s="152">
        <v>16.086956521739129</v>
      </c>
      <c r="F10" s="152">
        <v>61.739130434782609</v>
      </c>
      <c r="G10" s="147">
        <v>8.2608695652173907</v>
      </c>
      <c r="H10" s="199"/>
      <c r="I10" s="186"/>
      <c r="J10" s="186"/>
      <c r="K10" s="186"/>
      <c r="L10" s="205"/>
      <c r="M10" s="205"/>
      <c r="N10" s="186"/>
      <c r="O10" s="186"/>
      <c r="P10" s="186"/>
      <c r="Q10" s="186"/>
      <c r="R10" s="186"/>
      <c r="S10" s="186"/>
      <c r="T10" s="186"/>
    </row>
    <row r="11" spans="1:20" s="33" customFormat="1" ht="13.5" customHeight="1" x14ac:dyDescent="0.15">
      <c r="A11" s="239"/>
      <c r="B11" s="44" t="s">
        <v>15</v>
      </c>
      <c r="C11" s="156">
        <v>625</v>
      </c>
      <c r="D11" s="45">
        <v>53</v>
      </c>
      <c r="E11" s="46">
        <v>50</v>
      </c>
      <c r="F11" s="46">
        <v>478</v>
      </c>
      <c r="G11" s="47">
        <v>44</v>
      </c>
      <c r="H11" s="129"/>
    </row>
    <row r="12" spans="1:20" ht="13.5" customHeight="1" x14ac:dyDescent="0.15">
      <c r="A12" s="239"/>
      <c r="B12" s="43"/>
      <c r="C12" s="158"/>
      <c r="D12" s="142">
        <v>8.48</v>
      </c>
      <c r="E12" s="152">
        <v>8</v>
      </c>
      <c r="F12" s="152">
        <v>76.48</v>
      </c>
      <c r="G12" s="147">
        <v>7.04</v>
      </c>
      <c r="H12" s="199"/>
      <c r="I12" s="186"/>
      <c r="J12" s="186"/>
      <c r="K12" s="186"/>
      <c r="L12" s="205"/>
      <c r="M12" s="205"/>
      <c r="N12" s="186"/>
      <c r="O12" s="186"/>
      <c r="P12" s="186"/>
      <c r="Q12" s="186"/>
      <c r="R12" s="186"/>
      <c r="S12" s="186"/>
      <c r="T12" s="186"/>
    </row>
    <row r="13" spans="1:20" s="33" customFormat="1" ht="13.5" customHeight="1" x14ac:dyDescent="0.15">
      <c r="A13" s="239"/>
      <c r="B13" s="44" t="s">
        <v>16</v>
      </c>
      <c r="C13" s="156">
        <v>173</v>
      </c>
      <c r="D13" s="45">
        <v>19</v>
      </c>
      <c r="E13" s="46">
        <v>14</v>
      </c>
      <c r="F13" s="46">
        <v>132</v>
      </c>
      <c r="G13" s="47">
        <v>8</v>
      </c>
      <c r="H13" s="129"/>
    </row>
    <row r="14" spans="1:20" ht="13.5" customHeight="1" x14ac:dyDescent="0.15">
      <c r="A14" s="239"/>
      <c r="B14" s="43"/>
      <c r="C14" s="158"/>
      <c r="D14" s="142">
        <v>10.982658959537572</v>
      </c>
      <c r="E14" s="152">
        <v>8.0924855491329488</v>
      </c>
      <c r="F14" s="152">
        <v>76.300578034682076</v>
      </c>
      <c r="G14" s="147">
        <v>4.6242774566473983</v>
      </c>
      <c r="H14" s="199"/>
      <c r="I14" s="186"/>
      <c r="J14" s="186"/>
      <c r="K14" s="186"/>
      <c r="L14" s="205"/>
      <c r="M14" s="205"/>
      <c r="N14" s="186"/>
      <c r="O14" s="186"/>
      <c r="P14" s="186"/>
      <c r="Q14" s="186"/>
      <c r="R14" s="186"/>
      <c r="S14" s="186"/>
      <c r="T14" s="186"/>
    </row>
    <row r="15" spans="1:20" s="33" customFormat="1" ht="13.5" customHeight="1" x14ac:dyDescent="0.15">
      <c r="A15" s="239"/>
      <c r="B15" s="44" t="s">
        <v>17</v>
      </c>
      <c r="C15" s="156">
        <v>173</v>
      </c>
      <c r="D15" s="45">
        <v>12</v>
      </c>
      <c r="E15" s="46">
        <v>6</v>
      </c>
      <c r="F15" s="46">
        <v>143</v>
      </c>
      <c r="G15" s="47">
        <v>12</v>
      </c>
      <c r="H15" s="129"/>
    </row>
    <row r="16" spans="1:20" ht="13.5" customHeight="1" x14ac:dyDescent="0.15">
      <c r="A16" s="239"/>
      <c r="B16" s="43"/>
      <c r="C16" s="158"/>
      <c r="D16" s="142">
        <v>6.9364161849710975</v>
      </c>
      <c r="E16" s="152">
        <v>3.4682080924855487</v>
      </c>
      <c r="F16" s="152">
        <v>82.658959537572258</v>
      </c>
      <c r="G16" s="147">
        <v>6.9364161849710975</v>
      </c>
      <c r="H16" s="199"/>
      <c r="I16" s="186"/>
      <c r="J16" s="186"/>
      <c r="K16" s="186"/>
      <c r="L16" s="205"/>
      <c r="M16" s="205"/>
      <c r="N16" s="186"/>
      <c r="O16" s="186"/>
      <c r="P16" s="186"/>
      <c r="Q16" s="186"/>
      <c r="R16" s="186"/>
      <c r="S16" s="186"/>
      <c r="T16" s="186"/>
    </row>
    <row r="17" spans="1:20" s="33" customFormat="1" ht="13.5" customHeight="1" x14ac:dyDescent="0.15">
      <c r="A17" s="239"/>
      <c r="B17" s="44" t="s">
        <v>18</v>
      </c>
      <c r="C17" s="156">
        <v>80</v>
      </c>
      <c r="D17" s="45">
        <v>1</v>
      </c>
      <c r="E17" s="46">
        <v>3</v>
      </c>
      <c r="F17" s="46">
        <v>69</v>
      </c>
      <c r="G17" s="47">
        <v>7</v>
      </c>
      <c r="H17" s="129"/>
    </row>
    <row r="18" spans="1:20" ht="13.5" customHeight="1" thickBot="1" x14ac:dyDescent="0.2">
      <c r="A18" s="240"/>
      <c r="B18" s="49"/>
      <c r="C18" s="157"/>
      <c r="D18" s="149">
        <v>1.25</v>
      </c>
      <c r="E18" s="214">
        <v>3.75</v>
      </c>
      <c r="F18" s="214">
        <v>86.25</v>
      </c>
      <c r="G18" s="154">
        <v>8.75</v>
      </c>
      <c r="H18" s="199"/>
      <c r="I18" s="186"/>
      <c r="J18" s="186"/>
      <c r="K18" s="186"/>
      <c r="L18" s="205"/>
      <c r="M18" s="205"/>
      <c r="N18" s="186"/>
      <c r="O18" s="186"/>
      <c r="P18" s="186"/>
      <c r="Q18" s="186"/>
      <c r="R18" s="186"/>
      <c r="S18" s="186"/>
      <c r="T18" s="186"/>
    </row>
    <row r="19" spans="1:20" s="33" customFormat="1" ht="13.5" customHeight="1" x14ac:dyDescent="0.15">
      <c r="A19" s="238" t="s">
        <v>19</v>
      </c>
      <c r="B19" s="37" t="s">
        <v>20</v>
      </c>
      <c r="C19" s="155">
        <v>1001</v>
      </c>
      <c r="D19" s="39">
        <v>157</v>
      </c>
      <c r="E19" s="40">
        <v>122</v>
      </c>
      <c r="F19" s="40">
        <v>662</v>
      </c>
      <c r="G19" s="41">
        <v>60</v>
      </c>
      <c r="H19" s="129"/>
    </row>
    <row r="20" spans="1:20" s="51" customFormat="1" ht="13.5" customHeight="1" x14ac:dyDescent="0.15">
      <c r="A20" s="239"/>
      <c r="B20" s="50"/>
      <c r="C20" s="158"/>
      <c r="D20" s="142">
        <v>15.684315684315683</v>
      </c>
      <c r="E20" s="152">
        <v>12.187812187812188</v>
      </c>
      <c r="F20" s="152">
        <v>66.133866133866135</v>
      </c>
      <c r="G20" s="147">
        <v>5.9940059940059944</v>
      </c>
      <c r="H20" s="199"/>
      <c r="I20" s="186"/>
      <c r="J20" s="186"/>
      <c r="K20" s="186"/>
      <c r="L20" s="205"/>
      <c r="M20" s="205"/>
      <c r="N20" s="186"/>
      <c r="O20" s="186"/>
      <c r="P20" s="186"/>
      <c r="Q20" s="186"/>
      <c r="R20" s="186"/>
      <c r="S20" s="186"/>
      <c r="T20" s="186"/>
    </row>
    <row r="21" spans="1:20" s="33" customFormat="1" ht="13.5" customHeight="1" x14ac:dyDescent="0.15">
      <c r="A21" s="239"/>
      <c r="B21" s="44" t="s">
        <v>21</v>
      </c>
      <c r="C21" s="156">
        <v>1454</v>
      </c>
      <c r="D21" s="45">
        <v>162</v>
      </c>
      <c r="E21" s="46">
        <v>128</v>
      </c>
      <c r="F21" s="46">
        <v>1057</v>
      </c>
      <c r="G21" s="47">
        <v>107</v>
      </c>
      <c r="H21" s="129"/>
    </row>
    <row r="22" spans="1:20" s="51" customFormat="1" ht="13.5" customHeight="1" x14ac:dyDescent="0.15">
      <c r="A22" s="239"/>
      <c r="B22" s="50"/>
      <c r="C22" s="158"/>
      <c r="D22" s="142">
        <v>11.141678129298487</v>
      </c>
      <c r="E22" s="152">
        <v>8.8033012379642361</v>
      </c>
      <c r="F22" s="152">
        <v>72.696011004126547</v>
      </c>
      <c r="G22" s="147">
        <v>7.3590096286107283</v>
      </c>
      <c r="H22" s="186"/>
      <c r="I22" s="186"/>
      <c r="J22" s="186"/>
      <c r="K22" s="186"/>
      <c r="L22" s="205"/>
      <c r="M22" s="205"/>
      <c r="N22" s="186"/>
      <c r="O22" s="186"/>
      <c r="P22" s="186"/>
      <c r="Q22" s="186"/>
      <c r="R22" s="186"/>
      <c r="S22" s="186"/>
      <c r="T22" s="186"/>
    </row>
    <row r="23" spans="1:20" s="51" customFormat="1" ht="13.5" customHeight="1" x14ac:dyDescent="0.15">
      <c r="A23" s="239"/>
      <c r="B23" s="44" t="s">
        <v>75</v>
      </c>
      <c r="C23" s="156">
        <v>7</v>
      </c>
      <c r="D23" s="45">
        <v>1</v>
      </c>
      <c r="E23" s="46">
        <v>1</v>
      </c>
      <c r="F23" s="46">
        <v>4</v>
      </c>
      <c r="G23" s="47">
        <v>1</v>
      </c>
      <c r="H23" s="129"/>
      <c r="I23" s="33"/>
      <c r="J23" s="33"/>
      <c r="K23" s="33"/>
      <c r="L23" s="33"/>
      <c r="M23" s="33"/>
    </row>
    <row r="24" spans="1:20" s="51" customFormat="1" ht="13.5" customHeight="1" x14ac:dyDescent="0.15">
      <c r="A24" s="239"/>
      <c r="B24" s="50"/>
      <c r="C24" s="158"/>
      <c r="D24" s="142">
        <v>14.285714285714285</v>
      </c>
      <c r="E24" s="152">
        <v>14.285714285714285</v>
      </c>
      <c r="F24" s="152">
        <v>57.142857142857139</v>
      </c>
      <c r="G24" s="147">
        <v>14.285714285714285</v>
      </c>
      <c r="H24" s="186"/>
      <c r="I24" s="186"/>
      <c r="J24" s="186"/>
      <c r="K24" s="186"/>
      <c r="L24" s="205"/>
      <c r="M24" s="205"/>
      <c r="N24" s="186"/>
      <c r="O24" s="186"/>
      <c r="P24" s="186"/>
      <c r="Q24" s="186"/>
      <c r="R24" s="186"/>
      <c r="S24" s="186"/>
      <c r="T24" s="186"/>
    </row>
    <row r="25" spans="1:20" s="33" customFormat="1" ht="13.5" customHeight="1" x14ac:dyDescent="0.15">
      <c r="A25" s="239"/>
      <c r="B25" s="44" t="s">
        <v>8</v>
      </c>
      <c r="C25" s="156">
        <v>21</v>
      </c>
      <c r="D25" s="45">
        <v>2</v>
      </c>
      <c r="E25" s="46">
        <v>6</v>
      </c>
      <c r="F25" s="46">
        <v>7</v>
      </c>
      <c r="G25" s="47">
        <v>6</v>
      </c>
    </row>
    <row r="26" spans="1:20" s="51" customFormat="1" ht="13.5" customHeight="1" thickBot="1" x14ac:dyDescent="0.2">
      <c r="A26" s="240"/>
      <c r="B26" s="52"/>
      <c r="C26" s="157"/>
      <c r="D26" s="149">
        <v>9.5238095238095237</v>
      </c>
      <c r="E26" s="214">
        <v>28.571428571428569</v>
      </c>
      <c r="F26" s="214">
        <v>33.333333333333329</v>
      </c>
      <c r="G26" s="154">
        <v>28.571428571428569</v>
      </c>
      <c r="H26" s="186"/>
      <c r="I26" s="186"/>
      <c r="J26" s="186"/>
      <c r="K26" s="186"/>
      <c r="L26" s="205"/>
      <c r="M26" s="205"/>
      <c r="N26" s="186"/>
      <c r="O26" s="186"/>
      <c r="P26" s="186"/>
      <c r="Q26" s="186"/>
      <c r="R26" s="186"/>
      <c r="S26" s="186"/>
      <c r="T26" s="186"/>
    </row>
    <row r="27" spans="1:20" s="33" customFormat="1" ht="13.5" customHeight="1" x14ac:dyDescent="0.15">
      <c r="A27" s="238" t="s">
        <v>22</v>
      </c>
      <c r="B27" s="37" t="s">
        <v>23</v>
      </c>
      <c r="C27" s="155">
        <v>115</v>
      </c>
      <c r="D27" s="39">
        <v>14</v>
      </c>
      <c r="E27" s="40">
        <v>11</v>
      </c>
      <c r="F27" s="40">
        <v>90</v>
      </c>
      <c r="G27" s="41">
        <v>0</v>
      </c>
    </row>
    <row r="28" spans="1:20" s="51" customFormat="1" ht="13.5" customHeight="1" x14ac:dyDescent="0.15">
      <c r="A28" s="239"/>
      <c r="B28" s="50"/>
      <c r="C28" s="158"/>
      <c r="D28" s="142">
        <v>12.173913043478262</v>
      </c>
      <c r="E28" s="152">
        <v>9.5652173913043477</v>
      </c>
      <c r="F28" s="152">
        <v>78.260869565217391</v>
      </c>
      <c r="G28" s="147">
        <v>0</v>
      </c>
      <c r="H28" s="186"/>
      <c r="I28" s="186"/>
      <c r="J28" s="186"/>
      <c r="K28" s="186"/>
      <c r="L28" s="205"/>
      <c r="M28" s="205"/>
      <c r="N28" s="186"/>
      <c r="O28" s="186"/>
      <c r="P28" s="186"/>
      <c r="Q28" s="186"/>
      <c r="R28" s="186"/>
      <c r="S28" s="186"/>
      <c r="T28" s="186"/>
    </row>
    <row r="29" spans="1:20" s="33" customFormat="1" ht="13.5" customHeight="1" x14ac:dyDescent="0.15">
      <c r="A29" s="239"/>
      <c r="B29" s="44" t="s">
        <v>24</v>
      </c>
      <c r="C29" s="156">
        <v>201</v>
      </c>
      <c r="D29" s="45">
        <v>29</v>
      </c>
      <c r="E29" s="46">
        <v>12</v>
      </c>
      <c r="F29" s="46">
        <v>159</v>
      </c>
      <c r="G29" s="47">
        <v>1</v>
      </c>
    </row>
    <row r="30" spans="1:20" s="51" customFormat="1" ht="13.5" customHeight="1" x14ac:dyDescent="0.15">
      <c r="A30" s="239"/>
      <c r="B30" s="50"/>
      <c r="C30" s="158"/>
      <c r="D30" s="142">
        <v>14.427860696517413</v>
      </c>
      <c r="E30" s="152">
        <v>5.9701492537313428</v>
      </c>
      <c r="F30" s="152">
        <v>79.104477611940297</v>
      </c>
      <c r="G30" s="147">
        <v>0.49751243781094528</v>
      </c>
      <c r="H30" s="186"/>
      <c r="I30" s="186"/>
      <c r="J30" s="186"/>
      <c r="K30" s="186"/>
      <c r="L30" s="205"/>
      <c r="M30" s="205"/>
      <c r="N30" s="186"/>
      <c r="O30" s="186"/>
      <c r="P30" s="186"/>
      <c r="Q30" s="186"/>
      <c r="R30" s="186"/>
      <c r="S30" s="186"/>
      <c r="T30" s="186"/>
    </row>
    <row r="31" spans="1:20" s="33" customFormat="1" ht="13.5" customHeight="1" x14ac:dyDescent="0.15">
      <c r="A31" s="239"/>
      <c r="B31" s="44" t="s">
        <v>25</v>
      </c>
      <c r="C31" s="156">
        <v>316</v>
      </c>
      <c r="D31" s="45">
        <v>49</v>
      </c>
      <c r="E31" s="46">
        <v>31</v>
      </c>
      <c r="F31" s="46">
        <v>234</v>
      </c>
      <c r="G31" s="47">
        <v>2</v>
      </c>
    </row>
    <row r="32" spans="1:20" s="51" customFormat="1" ht="13.5" customHeight="1" x14ac:dyDescent="0.15">
      <c r="A32" s="239"/>
      <c r="B32" s="50"/>
      <c r="C32" s="158"/>
      <c r="D32" s="142">
        <v>15.50632911392405</v>
      </c>
      <c r="E32" s="152">
        <v>9.81012658227848</v>
      </c>
      <c r="F32" s="152">
        <v>74.050632911392398</v>
      </c>
      <c r="G32" s="147">
        <v>0.63291139240506333</v>
      </c>
      <c r="H32" s="186"/>
      <c r="I32" s="186"/>
      <c r="J32" s="186"/>
      <c r="K32" s="186"/>
      <c r="L32" s="205"/>
      <c r="M32" s="205"/>
      <c r="N32" s="186"/>
      <c r="O32" s="186"/>
      <c r="P32" s="186"/>
      <c r="Q32" s="186"/>
      <c r="R32" s="186"/>
      <c r="S32" s="186"/>
      <c r="T32" s="186"/>
    </row>
    <row r="33" spans="1:20" s="33" customFormat="1" ht="13.5" customHeight="1" x14ac:dyDescent="0.15">
      <c r="A33" s="239"/>
      <c r="B33" s="44" t="s">
        <v>26</v>
      </c>
      <c r="C33" s="156">
        <v>484</v>
      </c>
      <c r="D33" s="45">
        <v>63</v>
      </c>
      <c r="E33" s="46">
        <v>53</v>
      </c>
      <c r="F33" s="46">
        <v>353</v>
      </c>
      <c r="G33" s="47">
        <v>15</v>
      </c>
    </row>
    <row r="34" spans="1:20" s="51" customFormat="1" ht="13.5" customHeight="1" x14ac:dyDescent="0.15">
      <c r="A34" s="239"/>
      <c r="B34" s="50"/>
      <c r="C34" s="158"/>
      <c r="D34" s="142">
        <v>13.016528925619836</v>
      </c>
      <c r="E34" s="152">
        <v>10.950413223140496</v>
      </c>
      <c r="F34" s="152">
        <v>72.933884297520663</v>
      </c>
      <c r="G34" s="147">
        <v>3.0991735537190084</v>
      </c>
      <c r="H34" s="186"/>
      <c r="I34" s="186"/>
      <c r="J34" s="186"/>
      <c r="K34" s="186"/>
      <c r="L34" s="205"/>
      <c r="M34" s="205"/>
      <c r="N34" s="186"/>
      <c r="O34" s="186"/>
      <c r="P34" s="186"/>
      <c r="Q34" s="186"/>
      <c r="R34" s="186"/>
      <c r="S34" s="186"/>
      <c r="T34" s="186"/>
    </row>
    <row r="35" spans="1:20" s="33" customFormat="1" ht="13.5" customHeight="1" x14ac:dyDescent="0.15">
      <c r="A35" s="239"/>
      <c r="B35" s="44" t="s">
        <v>27</v>
      </c>
      <c r="C35" s="156">
        <v>568</v>
      </c>
      <c r="D35" s="45">
        <v>77</v>
      </c>
      <c r="E35" s="46">
        <v>70</v>
      </c>
      <c r="F35" s="46">
        <v>394</v>
      </c>
      <c r="G35" s="47">
        <v>27</v>
      </c>
    </row>
    <row r="36" spans="1:20" s="51" customFormat="1" ht="13.5" customHeight="1" x14ac:dyDescent="0.15">
      <c r="A36" s="239"/>
      <c r="B36" s="50"/>
      <c r="C36" s="158"/>
      <c r="D36" s="142">
        <v>13.556338028169016</v>
      </c>
      <c r="E36" s="152">
        <v>12.323943661971832</v>
      </c>
      <c r="F36" s="152">
        <v>69.366197183098592</v>
      </c>
      <c r="G36" s="147">
        <v>4.753521126760563</v>
      </c>
      <c r="H36" s="186"/>
      <c r="I36" s="186"/>
      <c r="J36" s="186"/>
      <c r="K36" s="186"/>
      <c r="L36" s="205"/>
      <c r="M36" s="205"/>
      <c r="N36" s="186"/>
      <c r="O36" s="186"/>
      <c r="P36" s="186"/>
      <c r="Q36" s="186"/>
      <c r="R36" s="186"/>
      <c r="S36" s="186"/>
      <c r="T36" s="186"/>
    </row>
    <row r="37" spans="1:20" s="33" customFormat="1" ht="13.5" customHeight="1" x14ac:dyDescent="0.15">
      <c r="A37" s="239"/>
      <c r="B37" s="44" t="s">
        <v>28</v>
      </c>
      <c r="C37" s="156">
        <v>783</v>
      </c>
      <c r="D37" s="45">
        <v>89</v>
      </c>
      <c r="E37" s="46">
        <v>75</v>
      </c>
      <c r="F37" s="46">
        <v>495</v>
      </c>
      <c r="G37" s="47">
        <v>124</v>
      </c>
    </row>
    <row r="38" spans="1:20" s="51" customFormat="1" ht="13.5" customHeight="1" x14ac:dyDescent="0.15">
      <c r="A38" s="239"/>
      <c r="B38" s="50"/>
      <c r="C38" s="158"/>
      <c r="D38" s="142">
        <v>11.36653895274585</v>
      </c>
      <c r="E38" s="152">
        <v>9.5785440613026829</v>
      </c>
      <c r="F38" s="152">
        <v>63.218390804597703</v>
      </c>
      <c r="G38" s="147">
        <v>15.836526181353769</v>
      </c>
      <c r="H38" s="186"/>
      <c r="I38" s="186"/>
      <c r="J38" s="186"/>
      <c r="K38" s="186"/>
      <c r="L38" s="205"/>
      <c r="M38" s="205"/>
      <c r="N38" s="186"/>
      <c r="O38" s="186"/>
      <c r="P38" s="186"/>
      <c r="Q38" s="186"/>
      <c r="R38" s="186"/>
      <c r="S38" s="186"/>
      <c r="T38" s="186"/>
    </row>
    <row r="39" spans="1:20" s="33" customFormat="1" ht="13.5" customHeight="1" x14ac:dyDescent="0.15">
      <c r="A39" s="239"/>
      <c r="B39" s="44" t="s">
        <v>8</v>
      </c>
      <c r="C39" s="156">
        <v>16</v>
      </c>
      <c r="D39" s="45">
        <v>1</v>
      </c>
      <c r="E39" s="46">
        <v>5</v>
      </c>
      <c r="F39" s="46">
        <v>5</v>
      </c>
      <c r="G39" s="47">
        <v>5</v>
      </c>
    </row>
    <row r="40" spans="1:20" s="51" customFormat="1" ht="13.5" customHeight="1" thickBot="1" x14ac:dyDescent="0.2">
      <c r="A40" s="240"/>
      <c r="B40" s="52"/>
      <c r="C40" s="157"/>
      <c r="D40" s="149">
        <v>6.25</v>
      </c>
      <c r="E40" s="214">
        <v>31.25</v>
      </c>
      <c r="F40" s="214">
        <v>31.25</v>
      </c>
      <c r="G40" s="154">
        <v>31.25</v>
      </c>
      <c r="H40" s="186"/>
      <c r="I40" s="186"/>
      <c r="J40" s="186"/>
      <c r="K40" s="186"/>
      <c r="L40" s="205"/>
      <c r="M40" s="205"/>
      <c r="N40" s="186"/>
      <c r="O40" s="186"/>
      <c r="P40" s="186"/>
      <c r="Q40" s="186"/>
      <c r="R40" s="186"/>
      <c r="S40" s="186"/>
      <c r="T40" s="186"/>
    </row>
    <row r="41" spans="1:20" s="33" customFormat="1" ht="13.5" customHeight="1" x14ac:dyDescent="0.15">
      <c r="A41" s="239" t="s">
        <v>29</v>
      </c>
      <c r="B41" s="44" t="s">
        <v>30</v>
      </c>
      <c r="C41" s="156">
        <v>92</v>
      </c>
      <c r="D41" s="45">
        <v>10</v>
      </c>
      <c r="E41" s="46">
        <v>9</v>
      </c>
      <c r="F41" s="46">
        <v>73</v>
      </c>
      <c r="G41" s="47">
        <v>0</v>
      </c>
    </row>
    <row r="42" spans="1:20" s="51" customFormat="1" ht="13.5" customHeight="1" x14ac:dyDescent="0.15">
      <c r="A42" s="239"/>
      <c r="B42" s="50"/>
      <c r="C42" s="158"/>
      <c r="D42" s="142">
        <v>10.869565217391305</v>
      </c>
      <c r="E42" s="152">
        <v>9.7826086956521738</v>
      </c>
      <c r="F42" s="152">
        <v>79.347826086956516</v>
      </c>
      <c r="G42" s="147">
        <v>0</v>
      </c>
      <c r="H42" s="186"/>
      <c r="I42" s="186"/>
      <c r="J42" s="186"/>
      <c r="K42" s="186"/>
      <c r="L42" s="205"/>
      <c r="M42" s="205"/>
      <c r="N42" s="186"/>
      <c r="O42" s="186"/>
      <c r="P42" s="186"/>
      <c r="Q42" s="186"/>
      <c r="R42" s="186"/>
      <c r="S42" s="186"/>
      <c r="T42" s="186"/>
    </row>
    <row r="43" spans="1:20" s="51" customFormat="1" ht="13.5" customHeight="1" x14ac:dyDescent="0.15">
      <c r="A43" s="239"/>
      <c r="B43" s="44" t="s">
        <v>76</v>
      </c>
      <c r="C43" s="156">
        <v>339</v>
      </c>
      <c r="D43" s="45">
        <v>48</v>
      </c>
      <c r="E43" s="46">
        <v>25</v>
      </c>
      <c r="F43" s="46">
        <v>258</v>
      </c>
      <c r="G43" s="47">
        <v>8</v>
      </c>
      <c r="H43" s="33"/>
      <c r="I43" s="33"/>
      <c r="J43" s="33"/>
      <c r="K43" s="33"/>
      <c r="L43" s="33"/>
      <c r="M43" s="33"/>
      <c r="N43" s="33"/>
      <c r="O43" s="33"/>
      <c r="P43" s="33"/>
      <c r="Q43" s="33"/>
      <c r="R43" s="33"/>
      <c r="S43" s="33"/>
      <c r="T43" s="33"/>
    </row>
    <row r="44" spans="1:20" s="51" customFormat="1" ht="13.5" customHeight="1" x14ac:dyDescent="0.15">
      <c r="A44" s="239"/>
      <c r="B44" s="50"/>
      <c r="C44" s="158"/>
      <c r="D44" s="142">
        <v>14.159292035398231</v>
      </c>
      <c r="E44" s="152">
        <v>7.3746312684365778</v>
      </c>
      <c r="F44" s="152">
        <v>76.106194690265482</v>
      </c>
      <c r="G44" s="147">
        <v>2.359882005899705</v>
      </c>
      <c r="H44" s="186"/>
      <c r="I44" s="186"/>
      <c r="J44" s="186"/>
      <c r="K44" s="186"/>
      <c r="L44" s="205"/>
      <c r="M44" s="205"/>
      <c r="N44" s="186"/>
      <c r="O44" s="186"/>
      <c r="P44" s="186"/>
      <c r="Q44" s="186"/>
      <c r="R44" s="186"/>
      <c r="S44" s="186"/>
      <c r="T44" s="186"/>
    </row>
    <row r="45" spans="1:20" s="33" customFormat="1" ht="13.5" customHeight="1" x14ac:dyDescent="0.15">
      <c r="A45" s="239"/>
      <c r="B45" s="44" t="s">
        <v>31</v>
      </c>
      <c r="C45" s="156">
        <v>219</v>
      </c>
      <c r="D45" s="45">
        <v>29</v>
      </c>
      <c r="E45" s="46">
        <v>27</v>
      </c>
      <c r="F45" s="46">
        <v>157</v>
      </c>
      <c r="G45" s="47">
        <v>6</v>
      </c>
    </row>
    <row r="46" spans="1:20" s="51" customFormat="1" ht="13.5" customHeight="1" x14ac:dyDescent="0.15">
      <c r="A46" s="239"/>
      <c r="B46" s="50"/>
      <c r="C46" s="158"/>
      <c r="D46" s="142">
        <v>13.24200913242009</v>
      </c>
      <c r="E46" s="152">
        <v>12.328767123287671</v>
      </c>
      <c r="F46" s="152">
        <v>71.689497716894977</v>
      </c>
      <c r="G46" s="147">
        <v>2.7397260273972601</v>
      </c>
      <c r="H46" s="186"/>
      <c r="I46" s="186"/>
      <c r="J46" s="186"/>
      <c r="K46" s="186"/>
      <c r="L46" s="205"/>
      <c r="M46" s="205"/>
      <c r="N46" s="186"/>
      <c r="O46" s="186"/>
      <c r="P46" s="186"/>
      <c r="Q46" s="186"/>
      <c r="R46" s="186"/>
      <c r="S46" s="186"/>
      <c r="T46" s="186"/>
    </row>
    <row r="47" spans="1:20" s="33" customFormat="1" ht="13.5" customHeight="1" x14ac:dyDescent="0.15">
      <c r="A47" s="239"/>
      <c r="B47" s="44" t="s">
        <v>32</v>
      </c>
      <c r="C47" s="156">
        <v>156</v>
      </c>
      <c r="D47" s="45">
        <v>23</v>
      </c>
      <c r="E47" s="46">
        <v>10</v>
      </c>
      <c r="F47" s="46">
        <v>123</v>
      </c>
      <c r="G47" s="47">
        <v>0</v>
      </c>
    </row>
    <row r="48" spans="1:20" s="51" customFormat="1" ht="13.5" customHeight="1" x14ac:dyDescent="0.15">
      <c r="A48" s="239"/>
      <c r="B48" s="50"/>
      <c r="C48" s="158"/>
      <c r="D48" s="142">
        <v>14.743589743589745</v>
      </c>
      <c r="E48" s="152">
        <v>6.4102564102564097</v>
      </c>
      <c r="F48" s="152">
        <v>78.84615384615384</v>
      </c>
      <c r="G48" s="147">
        <v>0</v>
      </c>
      <c r="H48" s="186"/>
      <c r="I48" s="186"/>
      <c r="J48" s="186"/>
      <c r="K48" s="186"/>
      <c r="L48" s="205"/>
      <c r="M48" s="205"/>
      <c r="N48" s="186"/>
      <c r="O48" s="186"/>
      <c r="P48" s="186"/>
      <c r="Q48" s="186"/>
      <c r="R48" s="186"/>
      <c r="S48" s="186"/>
      <c r="T48" s="186"/>
    </row>
    <row r="49" spans="1:20" s="33" customFormat="1" ht="13.5" customHeight="1" x14ac:dyDescent="0.15">
      <c r="A49" s="239"/>
      <c r="B49" s="44" t="s">
        <v>33</v>
      </c>
      <c r="C49" s="156">
        <v>365</v>
      </c>
      <c r="D49" s="45">
        <v>60</v>
      </c>
      <c r="E49" s="46">
        <v>39</v>
      </c>
      <c r="F49" s="46">
        <v>257</v>
      </c>
      <c r="G49" s="47">
        <v>9</v>
      </c>
    </row>
    <row r="50" spans="1:20" s="51" customFormat="1" ht="13.5" customHeight="1" x14ac:dyDescent="0.15">
      <c r="A50" s="239"/>
      <c r="B50" s="50"/>
      <c r="C50" s="158"/>
      <c r="D50" s="142">
        <v>16.43835616438356</v>
      </c>
      <c r="E50" s="152">
        <v>10.684931506849315</v>
      </c>
      <c r="F50" s="152">
        <v>70.410958904109592</v>
      </c>
      <c r="G50" s="147">
        <v>2.4657534246575343</v>
      </c>
      <c r="H50" s="186"/>
      <c r="I50" s="186"/>
      <c r="J50" s="186"/>
      <c r="K50" s="186"/>
      <c r="L50" s="205"/>
      <c r="M50" s="205"/>
      <c r="N50" s="186"/>
      <c r="O50" s="186"/>
      <c r="P50" s="186"/>
      <c r="Q50" s="186"/>
      <c r="R50" s="186"/>
      <c r="S50" s="186"/>
      <c r="T50" s="186"/>
    </row>
    <row r="51" spans="1:20" s="33" customFormat="1" ht="13.5" customHeight="1" x14ac:dyDescent="0.15">
      <c r="A51" s="239"/>
      <c r="B51" s="44" t="s">
        <v>34</v>
      </c>
      <c r="C51" s="156">
        <v>180</v>
      </c>
      <c r="D51" s="45">
        <v>29</v>
      </c>
      <c r="E51" s="46">
        <v>24</v>
      </c>
      <c r="F51" s="46">
        <v>120</v>
      </c>
      <c r="G51" s="47">
        <v>7</v>
      </c>
    </row>
    <row r="52" spans="1:20" s="51" customFormat="1" ht="13.5" customHeight="1" x14ac:dyDescent="0.15">
      <c r="A52" s="239"/>
      <c r="B52" s="50"/>
      <c r="C52" s="158"/>
      <c r="D52" s="142">
        <v>16.111111111111111</v>
      </c>
      <c r="E52" s="152">
        <v>13.333333333333334</v>
      </c>
      <c r="F52" s="152">
        <v>66.666666666666657</v>
      </c>
      <c r="G52" s="147">
        <v>3.8888888888888888</v>
      </c>
      <c r="H52" s="186"/>
      <c r="I52" s="186"/>
      <c r="J52" s="186"/>
      <c r="K52" s="186"/>
      <c r="L52" s="205"/>
      <c r="M52" s="205"/>
      <c r="N52" s="186"/>
      <c r="O52" s="186"/>
      <c r="P52" s="186"/>
      <c r="Q52" s="186"/>
      <c r="R52" s="186"/>
      <c r="S52" s="186"/>
      <c r="T52" s="186"/>
    </row>
    <row r="53" spans="1:20" s="33" customFormat="1" ht="13.5" customHeight="1" x14ac:dyDescent="0.15">
      <c r="A53" s="239"/>
      <c r="B53" s="44" t="s">
        <v>35</v>
      </c>
      <c r="C53" s="156">
        <v>176</v>
      </c>
      <c r="D53" s="45">
        <v>18</v>
      </c>
      <c r="E53" s="46">
        <v>18</v>
      </c>
      <c r="F53" s="46">
        <v>113</v>
      </c>
      <c r="G53" s="47">
        <v>27</v>
      </c>
    </row>
    <row r="54" spans="1:20" s="51" customFormat="1" ht="13.5" customHeight="1" x14ac:dyDescent="0.15">
      <c r="A54" s="239"/>
      <c r="B54" s="50"/>
      <c r="C54" s="158"/>
      <c r="D54" s="142">
        <v>10.227272727272728</v>
      </c>
      <c r="E54" s="152">
        <v>10.227272727272728</v>
      </c>
      <c r="F54" s="152">
        <v>64.204545454545453</v>
      </c>
      <c r="G54" s="147">
        <v>15.340909090909092</v>
      </c>
      <c r="H54" s="186"/>
      <c r="I54" s="186"/>
      <c r="J54" s="186"/>
      <c r="K54" s="186"/>
      <c r="L54" s="205"/>
      <c r="M54" s="205"/>
      <c r="N54" s="186"/>
      <c r="O54" s="186"/>
      <c r="P54" s="186"/>
      <c r="Q54" s="186"/>
      <c r="R54" s="186"/>
      <c r="S54" s="186"/>
      <c r="T54" s="186"/>
    </row>
    <row r="55" spans="1:20" s="33" customFormat="1" ht="13.5" customHeight="1" x14ac:dyDescent="0.15">
      <c r="A55" s="239"/>
      <c r="B55" s="44" t="s">
        <v>36</v>
      </c>
      <c r="C55" s="156">
        <v>558</v>
      </c>
      <c r="D55" s="45">
        <v>67</v>
      </c>
      <c r="E55" s="46">
        <v>49</v>
      </c>
      <c r="F55" s="46">
        <v>370</v>
      </c>
      <c r="G55" s="47">
        <v>72</v>
      </c>
    </row>
    <row r="56" spans="1:20" s="51" customFormat="1" ht="13.5" customHeight="1" x14ac:dyDescent="0.15">
      <c r="A56" s="239"/>
      <c r="B56" s="50"/>
      <c r="C56" s="158"/>
      <c r="D56" s="142">
        <v>12.007168458781361</v>
      </c>
      <c r="E56" s="152">
        <v>8.7813620071684575</v>
      </c>
      <c r="F56" s="152">
        <v>66.308243727598565</v>
      </c>
      <c r="G56" s="147">
        <v>12.903225806451612</v>
      </c>
      <c r="H56" s="186"/>
      <c r="I56" s="186"/>
      <c r="J56" s="186"/>
      <c r="K56" s="186"/>
      <c r="L56" s="205"/>
      <c r="M56" s="205"/>
      <c r="N56" s="186"/>
      <c r="O56" s="186"/>
      <c r="P56" s="186"/>
      <c r="Q56" s="186"/>
      <c r="R56" s="186"/>
      <c r="S56" s="186"/>
      <c r="T56" s="186"/>
    </row>
    <row r="57" spans="1:20" s="33" customFormat="1" ht="13.5" customHeight="1" x14ac:dyDescent="0.15">
      <c r="A57" s="239"/>
      <c r="B57" s="44" t="s">
        <v>37</v>
      </c>
      <c r="C57" s="156">
        <v>530</v>
      </c>
      <c r="D57" s="45">
        <v>60</v>
      </c>
      <c r="E57" s="46">
        <v>70</v>
      </c>
      <c r="F57" s="46">
        <v>350</v>
      </c>
      <c r="G57" s="47">
        <v>50</v>
      </c>
    </row>
    <row r="58" spans="1:20" s="51" customFormat="1" ht="13.5" customHeight="1" thickBot="1" x14ac:dyDescent="0.2">
      <c r="A58" s="240"/>
      <c r="B58" s="52"/>
      <c r="C58" s="157"/>
      <c r="D58" s="149">
        <v>11.320754716981133</v>
      </c>
      <c r="E58" s="214">
        <v>13.20754716981132</v>
      </c>
      <c r="F58" s="214">
        <v>66.037735849056602</v>
      </c>
      <c r="G58" s="154">
        <v>9.433962264150944</v>
      </c>
      <c r="H58" s="186"/>
      <c r="I58" s="186"/>
      <c r="J58" s="186"/>
      <c r="K58" s="186"/>
      <c r="L58" s="205"/>
      <c r="M58" s="205"/>
      <c r="N58" s="186"/>
      <c r="O58" s="186"/>
      <c r="P58" s="186"/>
      <c r="Q58" s="186"/>
      <c r="R58" s="186"/>
      <c r="S58" s="186"/>
      <c r="T58" s="186"/>
    </row>
    <row r="59" spans="1:20" s="33" customFormat="1" ht="13.5" customHeight="1" x14ac:dyDescent="0.15">
      <c r="A59" s="241" t="s">
        <v>91</v>
      </c>
      <c r="B59" s="44" t="s">
        <v>39</v>
      </c>
      <c r="C59" s="156">
        <v>1137</v>
      </c>
      <c r="D59" s="45">
        <v>152</v>
      </c>
      <c r="E59" s="46">
        <v>115</v>
      </c>
      <c r="F59" s="46">
        <v>828</v>
      </c>
      <c r="G59" s="47">
        <v>42</v>
      </c>
    </row>
    <row r="60" spans="1:20" s="51" customFormat="1" ht="13.5" customHeight="1" x14ac:dyDescent="0.15">
      <c r="A60" s="241"/>
      <c r="B60" s="50" t="s">
        <v>40</v>
      </c>
      <c r="C60" s="158"/>
      <c r="D60" s="142">
        <v>13.368513632365875</v>
      </c>
      <c r="E60" s="152">
        <v>10.114335971855761</v>
      </c>
      <c r="F60" s="152">
        <v>72.823218997361479</v>
      </c>
      <c r="G60" s="147">
        <v>3.6939313984168867</v>
      </c>
      <c r="H60" s="186"/>
      <c r="I60" s="186"/>
      <c r="J60" s="186"/>
      <c r="K60" s="186"/>
      <c r="L60" s="205"/>
      <c r="M60" s="205"/>
      <c r="N60" s="186"/>
      <c r="O60" s="186"/>
      <c r="P60" s="186"/>
      <c r="Q60" s="186"/>
      <c r="R60" s="186"/>
      <c r="S60" s="186"/>
      <c r="T60" s="186"/>
    </row>
    <row r="61" spans="1:20" s="33" customFormat="1" ht="13.5" customHeight="1" x14ac:dyDescent="0.15">
      <c r="A61" s="241"/>
      <c r="B61" s="44" t="s">
        <v>41</v>
      </c>
      <c r="C61" s="156">
        <v>339</v>
      </c>
      <c r="D61" s="45">
        <v>55</v>
      </c>
      <c r="E61" s="46">
        <v>36</v>
      </c>
      <c r="F61" s="46">
        <v>239</v>
      </c>
      <c r="G61" s="47">
        <v>9</v>
      </c>
    </row>
    <row r="62" spans="1:20" s="51" customFormat="1" ht="13.5" customHeight="1" x14ac:dyDescent="0.15">
      <c r="A62" s="241"/>
      <c r="B62" s="50" t="s">
        <v>40</v>
      </c>
      <c r="C62" s="158"/>
      <c r="D62" s="142">
        <v>16.224188790560472</v>
      </c>
      <c r="E62" s="152">
        <v>10.619469026548673</v>
      </c>
      <c r="F62" s="152">
        <v>70.501474926253678</v>
      </c>
      <c r="G62" s="147">
        <v>2.6548672566371683</v>
      </c>
      <c r="H62" s="186"/>
      <c r="I62" s="186"/>
      <c r="J62" s="186"/>
      <c r="K62" s="186"/>
      <c r="L62" s="205"/>
      <c r="M62" s="205"/>
      <c r="N62" s="186"/>
      <c r="O62" s="186"/>
      <c r="P62" s="186"/>
      <c r="Q62" s="186"/>
      <c r="R62" s="186"/>
      <c r="S62" s="186"/>
      <c r="T62" s="186"/>
    </row>
    <row r="63" spans="1:20" s="33" customFormat="1" ht="13.5" customHeight="1" x14ac:dyDescent="0.15">
      <c r="A63" s="241"/>
      <c r="B63" s="44" t="s">
        <v>42</v>
      </c>
      <c r="C63" s="156">
        <v>1007</v>
      </c>
      <c r="D63" s="45">
        <v>115</v>
      </c>
      <c r="E63" s="46">
        <v>106</v>
      </c>
      <c r="F63" s="46">
        <v>663</v>
      </c>
      <c r="G63" s="47">
        <v>123</v>
      </c>
    </row>
    <row r="64" spans="1:20" s="51" customFormat="1" ht="13.5" customHeight="1" thickBot="1" x14ac:dyDescent="0.2">
      <c r="A64" s="242"/>
      <c r="B64" s="52"/>
      <c r="C64" s="157"/>
      <c r="D64" s="149">
        <v>11.420059582919563</v>
      </c>
      <c r="E64" s="214">
        <v>10.526315789473683</v>
      </c>
      <c r="F64" s="214">
        <v>65.839126117179745</v>
      </c>
      <c r="G64" s="154">
        <v>12.21449851042701</v>
      </c>
      <c r="H64" s="186"/>
      <c r="I64" s="186"/>
      <c r="J64" s="186"/>
      <c r="K64" s="186"/>
      <c r="L64" s="205"/>
      <c r="M64" s="205"/>
      <c r="N64" s="186"/>
      <c r="O64" s="186"/>
      <c r="P64" s="186"/>
      <c r="Q64" s="186"/>
      <c r="R64" s="186"/>
      <c r="S64" s="186"/>
      <c r="T64" s="186"/>
    </row>
    <row r="65" spans="1:20" s="33" customFormat="1" ht="13.5" customHeight="1" x14ac:dyDescent="0.15">
      <c r="A65" s="241" t="s">
        <v>89</v>
      </c>
      <c r="B65" s="44" t="s">
        <v>77</v>
      </c>
      <c r="C65" s="156">
        <v>350</v>
      </c>
      <c r="D65" s="45">
        <v>40</v>
      </c>
      <c r="E65" s="46">
        <v>27</v>
      </c>
      <c r="F65" s="46">
        <v>270</v>
      </c>
      <c r="G65" s="47">
        <v>13</v>
      </c>
    </row>
    <row r="66" spans="1:20" s="51" customFormat="1" ht="13.5" customHeight="1" x14ac:dyDescent="0.15">
      <c r="A66" s="239"/>
      <c r="B66" s="50"/>
      <c r="C66" s="158"/>
      <c r="D66" s="142">
        <v>11.428571428571429</v>
      </c>
      <c r="E66" s="152">
        <v>7.7142857142857135</v>
      </c>
      <c r="F66" s="152">
        <v>77.142857142857153</v>
      </c>
      <c r="G66" s="147">
        <v>3.7142857142857144</v>
      </c>
      <c r="H66" s="186"/>
      <c r="I66" s="186"/>
      <c r="J66" s="186"/>
      <c r="K66" s="186"/>
      <c r="L66" s="205"/>
      <c r="M66" s="205"/>
      <c r="N66" s="186"/>
      <c r="O66" s="186"/>
      <c r="P66" s="186"/>
      <c r="Q66" s="186"/>
      <c r="R66" s="186"/>
      <c r="S66" s="186"/>
      <c r="T66" s="186"/>
    </row>
    <row r="67" spans="1:20" s="33" customFormat="1" ht="13.5" customHeight="1" x14ac:dyDescent="0.15">
      <c r="A67" s="239"/>
      <c r="B67" s="44" t="s">
        <v>78</v>
      </c>
      <c r="C67" s="156">
        <v>952</v>
      </c>
      <c r="D67" s="45">
        <v>125</v>
      </c>
      <c r="E67" s="46">
        <v>107</v>
      </c>
      <c r="F67" s="46">
        <v>641</v>
      </c>
      <c r="G67" s="47">
        <v>79</v>
      </c>
    </row>
    <row r="68" spans="1:20" s="51" customFormat="1" ht="13.5" customHeight="1" x14ac:dyDescent="0.15">
      <c r="A68" s="239"/>
      <c r="B68" s="50"/>
      <c r="C68" s="158"/>
      <c r="D68" s="142">
        <v>13.130252100840337</v>
      </c>
      <c r="E68" s="152">
        <v>11.239495798319329</v>
      </c>
      <c r="F68" s="152">
        <v>67.331932773109244</v>
      </c>
      <c r="G68" s="147">
        <v>8.2983193277310914</v>
      </c>
      <c r="H68" s="186"/>
      <c r="I68" s="186"/>
      <c r="J68" s="186"/>
      <c r="K68" s="186"/>
      <c r="L68" s="205"/>
      <c r="M68" s="205"/>
      <c r="N68" s="186"/>
      <c r="O68" s="186"/>
      <c r="P68" s="186"/>
      <c r="Q68" s="186"/>
      <c r="R68" s="186"/>
      <c r="S68" s="186"/>
      <c r="T68" s="186"/>
    </row>
    <row r="69" spans="1:20" s="51" customFormat="1" ht="13.5" customHeight="1" x14ac:dyDescent="0.15">
      <c r="A69" s="239"/>
      <c r="B69" s="44" t="s">
        <v>79</v>
      </c>
      <c r="C69" s="156">
        <v>1174</v>
      </c>
      <c r="D69" s="45">
        <v>157</v>
      </c>
      <c r="E69" s="46">
        <v>122</v>
      </c>
      <c r="F69" s="46">
        <v>816</v>
      </c>
      <c r="G69" s="47">
        <v>79</v>
      </c>
      <c r="H69" s="33"/>
      <c r="I69" s="33"/>
      <c r="J69" s="33"/>
      <c r="K69" s="33"/>
      <c r="L69" s="33"/>
      <c r="M69" s="33"/>
      <c r="N69" s="33"/>
      <c r="O69" s="33"/>
      <c r="P69" s="33"/>
      <c r="Q69" s="33"/>
      <c r="R69" s="33"/>
      <c r="S69" s="33"/>
      <c r="T69" s="33"/>
    </row>
    <row r="70" spans="1:20" s="51" customFormat="1" ht="13.5" customHeight="1" x14ac:dyDescent="0.15">
      <c r="A70" s="239"/>
      <c r="B70" s="50"/>
      <c r="C70" s="158"/>
      <c r="D70" s="142">
        <v>13.373083475298126</v>
      </c>
      <c r="E70" s="152">
        <v>10.391822827938672</v>
      </c>
      <c r="F70" s="152">
        <v>69.50596252129472</v>
      </c>
      <c r="G70" s="147">
        <v>6.7291311754684831</v>
      </c>
      <c r="H70" s="186"/>
      <c r="I70" s="186"/>
      <c r="J70" s="186"/>
      <c r="K70" s="186"/>
      <c r="L70" s="205"/>
      <c r="M70" s="205"/>
      <c r="N70" s="186"/>
      <c r="O70" s="186"/>
      <c r="P70" s="186"/>
      <c r="Q70" s="186"/>
      <c r="R70" s="186"/>
      <c r="S70" s="186"/>
      <c r="T70" s="186"/>
    </row>
    <row r="71" spans="1:20" s="33" customFormat="1" ht="13.5" customHeight="1" x14ac:dyDescent="0.15">
      <c r="A71" s="239"/>
      <c r="B71" s="44" t="s">
        <v>38</v>
      </c>
      <c r="C71" s="156">
        <v>7</v>
      </c>
      <c r="D71" s="45">
        <v>0</v>
      </c>
      <c r="E71" s="46">
        <v>1</v>
      </c>
      <c r="F71" s="46">
        <v>3</v>
      </c>
      <c r="G71" s="47">
        <v>3</v>
      </c>
    </row>
    <row r="72" spans="1:20" s="51" customFormat="1" ht="13.5" customHeight="1" thickBot="1" x14ac:dyDescent="0.2">
      <c r="A72" s="240"/>
      <c r="B72" s="52"/>
      <c r="C72" s="157"/>
      <c r="D72" s="149">
        <v>0</v>
      </c>
      <c r="E72" s="214">
        <v>14.285714285714285</v>
      </c>
      <c r="F72" s="214">
        <v>42.857142857142854</v>
      </c>
      <c r="G72" s="154">
        <v>42.857142857142854</v>
      </c>
      <c r="H72" s="186"/>
      <c r="I72" s="186"/>
      <c r="J72" s="186"/>
      <c r="K72" s="186"/>
      <c r="L72" s="205"/>
      <c r="M72" s="205"/>
      <c r="N72" s="186"/>
      <c r="O72" s="186"/>
      <c r="P72" s="186"/>
      <c r="Q72" s="186"/>
      <c r="R72" s="186"/>
      <c r="S72" s="186"/>
      <c r="T72" s="186"/>
    </row>
    <row r="73" spans="1:20" ht="13.5" customHeight="1" x14ac:dyDescent="0.15">
      <c r="A73" s="241" t="s">
        <v>90</v>
      </c>
      <c r="B73" s="44" t="s">
        <v>80</v>
      </c>
      <c r="C73" s="156">
        <v>1270</v>
      </c>
      <c r="D73" s="45">
        <v>147</v>
      </c>
      <c r="E73" s="46">
        <v>130</v>
      </c>
      <c r="F73" s="46">
        <v>871</v>
      </c>
      <c r="G73" s="47">
        <v>122</v>
      </c>
      <c r="H73" s="33"/>
      <c r="I73" s="33"/>
      <c r="J73" s="33"/>
      <c r="K73" s="33"/>
      <c r="L73" s="33"/>
      <c r="M73" s="33"/>
      <c r="N73" s="53"/>
    </row>
    <row r="74" spans="1:20" ht="13.5" customHeight="1" x14ac:dyDescent="0.15">
      <c r="A74" s="239"/>
      <c r="B74" s="50"/>
      <c r="C74" s="158"/>
      <c r="D74" s="142">
        <v>11.5748031496063</v>
      </c>
      <c r="E74" s="152">
        <v>10.236220472440944</v>
      </c>
      <c r="F74" s="152">
        <v>68.58267716535434</v>
      </c>
      <c r="G74" s="147">
        <v>9.6062992125984259</v>
      </c>
      <c r="H74" s="186"/>
      <c r="I74" s="186"/>
      <c r="J74" s="186"/>
      <c r="K74" s="186"/>
      <c r="L74" s="205"/>
      <c r="M74" s="205"/>
      <c r="N74" s="186"/>
      <c r="O74" s="186"/>
      <c r="P74" s="186"/>
      <c r="Q74" s="186"/>
      <c r="R74" s="186"/>
      <c r="S74" s="186"/>
      <c r="T74" s="186"/>
    </row>
    <row r="75" spans="1:20" ht="13.5" customHeight="1" x14ac:dyDescent="0.15">
      <c r="A75" s="239"/>
      <c r="B75" s="44" t="s">
        <v>81</v>
      </c>
      <c r="C75" s="156">
        <v>881</v>
      </c>
      <c r="D75" s="45">
        <v>126</v>
      </c>
      <c r="E75" s="46">
        <v>89</v>
      </c>
      <c r="F75" s="46">
        <v>635</v>
      </c>
      <c r="G75" s="47">
        <v>31</v>
      </c>
      <c r="H75" s="33"/>
      <c r="I75" s="33"/>
      <c r="J75" s="33"/>
      <c r="K75" s="33"/>
      <c r="L75" s="33"/>
      <c r="M75" s="33"/>
      <c r="N75" s="54"/>
    </row>
    <row r="76" spans="1:20" ht="13.5" customHeight="1" x14ac:dyDescent="0.15">
      <c r="A76" s="239"/>
      <c r="B76" s="50" t="s">
        <v>82</v>
      </c>
      <c r="C76" s="158"/>
      <c r="D76" s="142">
        <v>14.301929625425652</v>
      </c>
      <c r="E76" s="152">
        <v>10.102156640181612</v>
      </c>
      <c r="F76" s="152">
        <v>72.077185017026096</v>
      </c>
      <c r="G76" s="147">
        <v>3.5187287173666286</v>
      </c>
      <c r="H76" s="186"/>
      <c r="I76" s="186"/>
      <c r="J76" s="186"/>
      <c r="K76" s="186"/>
      <c r="L76" s="205"/>
      <c r="M76" s="205"/>
      <c r="N76" s="186"/>
      <c r="O76" s="186"/>
      <c r="P76" s="186"/>
      <c r="Q76" s="186"/>
      <c r="R76" s="186"/>
      <c r="S76" s="186"/>
      <c r="T76" s="186"/>
    </row>
    <row r="77" spans="1:20" ht="13.5" customHeight="1" x14ac:dyDescent="0.15">
      <c r="A77" s="239"/>
      <c r="B77" s="44" t="s">
        <v>83</v>
      </c>
      <c r="C77" s="156">
        <v>268</v>
      </c>
      <c r="D77" s="45">
        <v>43</v>
      </c>
      <c r="E77" s="46">
        <v>32</v>
      </c>
      <c r="F77" s="46">
        <v>185</v>
      </c>
      <c r="G77" s="47">
        <v>8</v>
      </c>
      <c r="H77" s="33"/>
      <c r="I77" s="33"/>
      <c r="J77" s="33"/>
      <c r="K77" s="33"/>
      <c r="L77" s="33"/>
      <c r="M77" s="33"/>
      <c r="N77" s="56"/>
    </row>
    <row r="78" spans="1:20" ht="13.5" customHeight="1" x14ac:dyDescent="0.15">
      <c r="A78" s="239"/>
      <c r="B78" s="50"/>
      <c r="C78" s="158"/>
      <c r="D78" s="142">
        <v>16.044776119402986</v>
      </c>
      <c r="E78" s="152">
        <v>11.940298507462686</v>
      </c>
      <c r="F78" s="152">
        <v>69.029850746268664</v>
      </c>
      <c r="G78" s="147">
        <v>2.9850746268656714</v>
      </c>
      <c r="H78" s="186"/>
      <c r="I78" s="186"/>
      <c r="J78" s="186"/>
      <c r="K78" s="186"/>
      <c r="L78" s="205"/>
      <c r="M78" s="205"/>
      <c r="N78" s="186"/>
      <c r="O78" s="186"/>
      <c r="P78" s="186"/>
      <c r="Q78" s="186"/>
      <c r="R78" s="186"/>
      <c r="S78" s="186"/>
      <c r="T78" s="186"/>
    </row>
    <row r="79" spans="1:20" ht="13.5" customHeight="1" x14ac:dyDescent="0.15">
      <c r="A79" s="239"/>
      <c r="B79" s="44" t="s">
        <v>38</v>
      </c>
      <c r="C79" s="156">
        <v>64</v>
      </c>
      <c r="D79" s="45">
        <v>6</v>
      </c>
      <c r="E79" s="46">
        <v>6</v>
      </c>
      <c r="F79" s="46">
        <v>39</v>
      </c>
      <c r="G79" s="47">
        <v>13</v>
      </c>
      <c r="H79" s="33"/>
      <c r="I79" s="33"/>
      <c r="J79" s="33"/>
      <c r="K79" s="33"/>
      <c r="L79" s="33"/>
      <c r="M79" s="33"/>
      <c r="N79" s="55"/>
    </row>
    <row r="80" spans="1:20" ht="13.5" customHeight="1" thickBot="1" x14ac:dyDescent="0.2">
      <c r="A80" s="240"/>
      <c r="B80" s="52"/>
      <c r="C80" s="157"/>
      <c r="D80" s="149">
        <v>9.375</v>
      </c>
      <c r="E80" s="214">
        <v>9.375</v>
      </c>
      <c r="F80" s="214">
        <v>60.9375</v>
      </c>
      <c r="G80" s="154">
        <v>20.3125</v>
      </c>
      <c r="H80" s="186"/>
      <c r="I80" s="186"/>
      <c r="J80" s="186"/>
      <c r="K80" s="186"/>
      <c r="L80" s="205"/>
      <c r="M80" s="205"/>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4831D-82F6-43E1-AE6F-FCE906C118CA}">
  <sheetPr>
    <tabColor rgb="FF92D05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30" customHeight="1" x14ac:dyDescent="0.15">
      <c r="A1" s="6" t="s">
        <v>677</v>
      </c>
      <c r="G1" s="4"/>
      <c r="Q1" s="5" t="s">
        <v>547</v>
      </c>
    </row>
    <row r="2" spans="1:20" ht="35.1" customHeight="1" thickBot="1" x14ac:dyDescent="0.2">
      <c r="A2" s="72">
        <v>5</v>
      </c>
      <c r="B2" s="132" t="s">
        <v>568</v>
      </c>
      <c r="C2" s="7"/>
      <c r="D2" s="7"/>
      <c r="E2" s="7"/>
      <c r="F2" s="7"/>
      <c r="G2" s="7"/>
      <c r="H2" s="7"/>
      <c r="I2" s="7"/>
      <c r="J2" s="7"/>
      <c r="K2" s="7"/>
      <c r="L2" s="7"/>
      <c r="M2" s="7"/>
      <c r="N2" s="7"/>
      <c r="O2" s="8"/>
    </row>
    <row r="3" spans="1:20" ht="15" customHeight="1" x14ac:dyDescent="0.15">
      <c r="A3" s="9"/>
      <c r="B3" s="10"/>
      <c r="C3" s="128"/>
      <c r="D3" s="11">
        <v>1</v>
      </c>
      <c r="E3" s="12">
        <v>2</v>
      </c>
      <c r="F3" s="12">
        <v>3</v>
      </c>
      <c r="G3" s="13"/>
      <c r="L3" s="15"/>
      <c r="M3" s="15"/>
      <c r="N3" s="15"/>
    </row>
    <row r="4" spans="1:20" ht="144.9" customHeight="1" thickBot="1" x14ac:dyDescent="0.2">
      <c r="A4" s="16"/>
      <c r="B4" s="17"/>
      <c r="C4" s="18" t="s">
        <v>2</v>
      </c>
      <c r="D4" s="19" t="s">
        <v>562</v>
      </c>
      <c r="E4" s="20" t="s">
        <v>563</v>
      </c>
      <c r="F4" s="20" t="s">
        <v>195</v>
      </c>
      <c r="G4" s="21" t="s">
        <v>103</v>
      </c>
      <c r="L4" s="23"/>
      <c r="M4" s="23"/>
      <c r="N4" s="23"/>
      <c r="O4" s="24"/>
    </row>
    <row r="5" spans="1:20" s="33" customFormat="1" ht="13.5" customHeight="1" x14ac:dyDescent="0.15">
      <c r="A5" s="25" t="s">
        <v>11</v>
      </c>
      <c r="B5" s="26"/>
      <c r="C5" s="156">
        <v>2483</v>
      </c>
      <c r="D5" s="27">
        <v>210</v>
      </c>
      <c r="E5" s="28">
        <v>219</v>
      </c>
      <c r="F5" s="28">
        <v>1886</v>
      </c>
      <c r="G5" s="29">
        <v>168</v>
      </c>
      <c r="H5" s="129"/>
      <c r="L5" s="32"/>
      <c r="M5" s="32"/>
      <c r="N5" s="32"/>
    </row>
    <row r="6" spans="1:20" ht="13.5" customHeight="1" thickBot="1" x14ac:dyDescent="0.2">
      <c r="A6" s="34"/>
      <c r="B6" s="35"/>
      <c r="C6" s="157"/>
      <c r="D6" s="145">
        <v>8.457511075312123</v>
      </c>
      <c r="E6" s="192">
        <v>8.8199758356826425</v>
      </c>
      <c r="F6" s="192">
        <v>75.956504228755534</v>
      </c>
      <c r="G6" s="146">
        <v>6.7660088602496975</v>
      </c>
      <c r="H6" s="199"/>
      <c r="I6" s="186"/>
      <c r="J6" s="186"/>
      <c r="K6" s="186"/>
      <c r="L6" s="187"/>
      <c r="M6" s="187"/>
      <c r="N6" s="185"/>
      <c r="O6" s="186"/>
      <c r="P6" s="186"/>
      <c r="Q6" s="186"/>
      <c r="R6" s="186"/>
      <c r="S6" s="186"/>
      <c r="T6" s="186"/>
    </row>
    <row r="7" spans="1:20" s="33" customFormat="1" ht="13.5" customHeight="1" x14ac:dyDescent="0.15">
      <c r="A7" s="238" t="s">
        <v>12</v>
      </c>
      <c r="B7" s="37" t="s">
        <v>13</v>
      </c>
      <c r="C7" s="155">
        <v>1202</v>
      </c>
      <c r="D7" s="39">
        <v>118</v>
      </c>
      <c r="E7" s="40">
        <v>127</v>
      </c>
      <c r="F7" s="40">
        <v>878</v>
      </c>
      <c r="G7" s="41">
        <v>79</v>
      </c>
      <c r="H7" s="129"/>
    </row>
    <row r="8" spans="1:20" ht="13.5" customHeight="1" x14ac:dyDescent="0.15">
      <c r="A8" s="239"/>
      <c r="B8" s="43"/>
      <c r="C8" s="158"/>
      <c r="D8" s="142">
        <v>9.8169717138103163</v>
      </c>
      <c r="E8" s="152">
        <v>10.565723793677204</v>
      </c>
      <c r="F8" s="152">
        <v>73.044925124792016</v>
      </c>
      <c r="G8" s="147">
        <v>6.5723793677204654</v>
      </c>
      <c r="H8" s="199"/>
      <c r="I8" s="186"/>
      <c r="J8" s="186"/>
      <c r="K8" s="186"/>
      <c r="L8" s="205"/>
      <c r="M8" s="205"/>
      <c r="N8" s="186"/>
      <c r="O8" s="186"/>
      <c r="P8" s="186"/>
      <c r="Q8" s="186"/>
      <c r="R8" s="186"/>
      <c r="S8" s="186"/>
      <c r="T8" s="186"/>
    </row>
    <row r="9" spans="1:20" s="33" customFormat="1" ht="13.5" customHeight="1" x14ac:dyDescent="0.15">
      <c r="A9" s="239"/>
      <c r="B9" s="44" t="s">
        <v>14</v>
      </c>
      <c r="C9" s="156">
        <v>230</v>
      </c>
      <c r="D9" s="45">
        <v>19</v>
      </c>
      <c r="E9" s="46">
        <v>25</v>
      </c>
      <c r="F9" s="46">
        <v>167</v>
      </c>
      <c r="G9" s="47">
        <v>19</v>
      </c>
      <c r="H9" s="129"/>
    </row>
    <row r="10" spans="1:20" ht="13.5" customHeight="1" x14ac:dyDescent="0.15">
      <c r="A10" s="239"/>
      <c r="B10" s="43"/>
      <c r="C10" s="158"/>
      <c r="D10" s="142">
        <v>8.2608695652173907</v>
      </c>
      <c r="E10" s="152">
        <v>10.869565217391305</v>
      </c>
      <c r="F10" s="152">
        <v>72.608695652173921</v>
      </c>
      <c r="G10" s="147">
        <v>8.2608695652173907</v>
      </c>
      <c r="H10" s="199"/>
      <c r="I10" s="186"/>
      <c r="J10" s="186"/>
      <c r="K10" s="186"/>
      <c r="L10" s="205"/>
      <c r="M10" s="205"/>
      <c r="N10" s="186"/>
      <c r="O10" s="186"/>
      <c r="P10" s="186"/>
      <c r="Q10" s="186"/>
      <c r="R10" s="186"/>
      <c r="S10" s="186"/>
      <c r="T10" s="186"/>
    </row>
    <row r="11" spans="1:20" s="33" customFormat="1" ht="13.5" customHeight="1" x14ac:dyDescent="0.15">
      <c r="A11" s="239"/>
      <c r="B11" s="44" t="s">
        <v>15</v>
      </c>
      <c r="C11" s="156">
        <v>625</v>
      </c>
      <c r="D11" s="45">
        <v>49</v>
      </c>
      <c r="E11" s="46">
        <v>44</v>
      </c>
      <c r="F11" s="46">
        <v>486</v>
      </c>
      <c r="G11" s="47">
        <v>46</v>
      </c>
      <c r="H11" s="129"/>
    </row>
    <row r="12" spans="1:20" ht="13.5" customHeight="1" x14ac:dyDescent="0.15">
      <c r="A12" s="239"/>
      <c r="B12" s="43"/>
      <c r="C12" s="158"/>
      <c r="D12" s="142">
        <v>7.84</v>
      </c>
      <c r="E12" s="152">
        <v>7.04</v>
      </c>
      <c r="F12" s="152">
        <v>77.759999999999991</v>
      </c>
      <c r="G12" s="147">
        <v>7.3599999999999994</v>
      </c>
      <c r="H12" s="199"/>
      <c r="I12" s="186"/>
      <c r="J12" s="186"/>
      <c r="K12" s="186"/>
      <c r="L12" s="205"/>
      <c r="M12" s="205"/>
      <c r="N12" s="186"/>
      <c r="O12" s="186"/>
      <c r="P12" s="186"/>
      <c r="Q12" s="186"/>
      <c r="R12" s="186"/>
      <c r="S12" s="186"/>
      <c r="T12" s="186"/>
    </row>
    <row r="13" spans="1:20" s="33" customFormat="1" ht="13.5" customHeight="1" x14ac:dyDescent="0.15">
      <c r="A13" s="239"/>
      <c r="B13" s="44" t="s">
        <v>16</v>
      </c>
      <c r="C13" s="156">
        <v>173</v>
      </c>
      <c r="D13" s="45">
        <v>16</v>
      </c>
      <c r="E13" s="46">
        <v>13</v>
      </c>
      <c r="F13" s="46">
        <v>138</v>
      </c>
      <c r="G13" s="47">
        <v>6</v>
      </c>
      <c r="H13" s="129"/>
    </row>
    <row r="14" spans="1:20" ht="13.5" customHeight="1" x14ac:dyDescent="0.15">
      <c r="A14" s="239"/>
      <c r="B14" s="43"/>
      <c r="C14" s="158"/>
      <c r="D14" s="142">
        <v>9.2485549132947966</v>
      </c>
      <c r="E14" s="152">
        <v>7.5144508670520231</v>
      </c>
      <c r="F14" s="152">
        <v>79.76878612716763</v>
      </c>
      <c r="G14" s="147">
        <v>3.4682080924855487</v>
      </c>
      <c r="H14" s="199"/>
      <c r="I14" s="186"/>
      <c r="J14" s="186"/>
      <c r="K14" s="186"/>
      <c r="L14" s="205"/>
      <c r="M14" s="205"/>
      <c r="N14" s="186"/>
      <c r="O14" s="186"/>
      <c r="P14" s="186"/>
      <c r="Q14" s="186"/>
      <c r="R14" s="186"/>
      <c r="S14" s="186"/>
      <c r="T14" s="186"/>
    </row>
    <row r="15" spans="1:20" s="33" customFormat="1" ht="13.5" customHeight="1" x14ac:dyDescent="0.15">
      <c r="A15" s="239"/>
      <c r="B15" s="44" t="s">
        <v>17</v>
      </c>
      <c r="C15" s="156">
        <v>173</v>
      </c>
      <c r="D15" s="45">
        <v>5</v>
      </c>
      <c r="E15" s="46">
        <v>6</v>
      </c>
      <c r="F15" s="46">
        <v>151</v>
      </c>
      <c r="G15" s="47">
        <v>11</v>
      </c>
      <c r="H15" s="129"/>
    </row>
    <row r="16" spans="1:20" ht="13.5" customHeight="1" x14ac:dyDescent="0.15">
      <c r="A16" s="239"/>
      <c r="B16" s="43"/>
      <c r="C16" s="158"/>
      <c r="D16" s="142">
        <v>2.8901734104046244</v>
      </c>
      <c r="E16" s="152">
        <v>3.4682080924855487</v>
      </c>
      <c r="F16" s="152">
        <v>87.283236994219649</v>
      </c>
      <c r="G16" s="147">
        <v>6.3583815028901727</v>
      </c>
      <c r="H16" s="199"/>
      <c r="I16" s="186"/>
      <c r="J16" s="186"/>
      <c r="K16" s="186"/>
      <c r="L16" s="205"/>
      <c r="M16" s="205"/>
      <c r="N16" s="186"/>
      <c r="O16" s="186"/>
      <c r="P16" s="186"/>
      <c r="Q16" s="186"/>
      <c r="R16" s="186"/>
      <c r="S16" s="186"/>
      <c r="T16" s="186"/>
    </row>
    <row r="17" spans="1:20" s="33" customFormat="1" ht="13.5" customHeight="1" x14ac:dyDescent="0.15">
      <c r="A17" s="239"/>
      <c r="B17" s="44" t="s">
        <v>18</v>
      </c>
      <c r="C17" s="156">
        <v>80</v>
      </c>
      <c r="D17" s="45">
        <v>3</v>
      </c>
      <c r="E17" s="46">
        <v>4</v>
      </c>
      <c r="F17" s="46">
        <v>66</v>
      </c>
      <c r="G17" s="47">
        <v>7</v>
      </c>
      <c r="H17" s="129"/>
    </row>
    <row r="18" spans="1:20" ht="13.5" customHeight="1" thickBot="1" x14ac:dyDescent="0.2">
      <c r="A18" s="240"/>
      <c r="B18" s="49"/>
      <c r="C18" s="157"/>
      <c r="D18" s="149">
        <v>3.75</v>
      </c>
      <c r="E18" s="214">
        <v>5</v>
      </c>
      <c r="F18" s="214">
        <v>82.5</v>
      </c>
      <c r="G18" s="154">
        <v>8.75</v>
      </c>
      <c r="H18" s="199"/>
      <c r="I18" s="186"/>
      <c r="J18" s="186"/>
      <c r="K18" s="186"/>
      <c r="L18" s="205"/>
      <c r="M18" s="205"/>
      <c r="N18" s="186"/>
      <c r="O18" s="186"/>
      <c r="P18" s="186"/>
      <c r="Q18" s="186"/>
      <c r="R18" s="186"/>
      <c r="S18" s="186"/>
      <c r="T18" s="186"/>
    </row>
    <row r="19" spans="1:20" s="33" customFormat="1" ht="13.5" customHeight="1" x14ac:dyDescent="0.15">
      <c r="A19" s="238" t="s">
        <v>19</v>
      </c>
      <c r="B19" s="37" t="s">
        <v>20</v>
      </c>
      <c r="C19" s="155">
        <v>1001</v>
      </c>
      <c r="D19" s="39">
        <v>101</v>
      </c>
      <c r="E19" s="40">
        <v>101</v>
      </c>
      <c r="F19" s="40">
        <v>743</v>
      </c>
      <c r="G19" s="41">
        <v>56</v>
      </c>
      <c r="H19" s="129"/>
    </row>
    <row r="20" spans="1:20" s="51" customFormat="1" ht="13.5" customHeight="1" x14ac:dyDescent="0.15">
      <c r="A20" s="239"/>
      <c r="B20" s="50"/>
      <c r="C20" s="158"/>
      <c r="D20" s="142">
        <v>10.08991008991009</v>
      </c>
      <c r="E20" s="152">
        <v>10.08991008991009</v>
      </c>
      <c r="F20" s="152">
        <v>74.225774225774217</v>
      </c>
      <c r="G20" s="147">
        <v>5.5944055944055942</v>
      </c>
      <c r="H20" s="199"/>
      <c r="I20" s="186"/>
      <c r="J20" s="186"/>
      <c r="K20" s="186"/>
      <c r="L20" s="205"/>
      <c r="M20" s="205"/>
      <c r="N20" s="186"/>
      <c r="O20" s="186"/>
      <c r="P20" s="186"/>
      <c r="Q20" s="186"/>
      <c r="R20" s="186"/>
      <c r="S20" s="186"/>
      <c r="T20" s="186"/>
    </row>
    <row r="21" spans="1:20" s="33" customFormat="1" ht="13.5" customHeight="1" x14ac:dyDescent="0.15">
      <c r="A21" s="239"/>
      <c r="B21" s="44" t="s">
        <v>21</v>
      </c>
      <c r="C21" s="156">
        <v>1454</v>
      </c>
      <c r="D21" s="45">
        <v>104</v>
      </c>
      <c r="E21" s="46">
        <v>117</v>
      </c>
      <c r="F21" s="46">
        <v>1126</v>
      </c>
      <c r="G21" s="47">
        <v>107</v>
      </c>
      <c r="H21" s="129"/>
    </row>
    <row r="22" spans="1:20" s="51" customFormat="1" ht="13.5" customHeight="1" x14ac:dyDescent="0.15">
      <c r="A22" s="239"/>
      <c r="B22" s="50"/>
      <c r="C22" s="158"/>
      <c r="D22" s="142">
        <v>7.1526822558459422</v>
      </c>
      <c r="E22" s="152">
        <v>8.0467675378266854</v>
      </c>
      <c r="F22" s="152">
        <v>77.441540577716637</v>
      </c>
      <c r="G22" s="147">
        <v>7.3590096286107283</v>
      </c>
      <c r="H22" s="186"/>
      <c r="I22" s="186"/>
      <c r="J22" s="186"/>
      <c r="K22" s="186"/>
      <c r="L22" s="205"/>
      <c r="M22" s="205"/>
      <c r="N22" s="186"/>
      <c r="O22" s="186"/>
      <c r="P22" s="186"/>
      <c r="Q22" s="186"/>
      <c r="R22" s="186"/>
      <c r="S22" s="186"/>
      <c r="T22" s="186"/>
    </row>
    <row r="23" spans="1:20" s="51" customFormat="1" ht="13.5" customHeight="1" x14ac:dyDescent="0.15">
      <c r="A23" s="239"/>
      <c r="B23" s="44" t="s">
        <v>75</v>
      </c>
      <c r="C23" s="156">
        <v>7</v>
      </c>
      <c r="D23" s="45">
        <v>2</v>
      </c>
      <c r="E23" s="46">
        <v>0</v>
      </c>
      <c r="F23" s="46">
        <v>4</v>
      </c>
      <c r="G23" s="47">
        <v>1</v>
      </c>
      <c r="H23" s="129"/>
      <c r="I23" s="33"/>
      <c r="J23" s="33"/>
      <c r="K23" s="33"/>
      <c r="L23" s="33"/>
      <c r="M23" s="33"/>
    </row>
    <row r="24" spans="1:20" s="51" customFormat="1" ht="13.5" customHeight="1" x14ac:dyDescent="0.15">
      <c r="A24" s="239"/>
      <c r="B24" s="50"/>
      <c r="C24" s="158"/>
      <c r="D24" s="142">
        <v>28.571428571428569</v>
      </c>
      <c r="E24" s="152">
        <v>0</v>
      </c>
      <c r="F24" s="152">
        <v>57.142857142857139</v>
      </c>
      <c r="G24" s="147">
        <v>14.285714285714285</v>
      </c>
      <c r="H24" s="186"/>
      <c r="I24" s="186"/>
      <c r="J24" s="186"/>
      <c r="K24" s="186"/>
      <c r="L24" s="205"/>
      <c r="M24" s="205"/>
      <c r="N24" s="186"/>
      <c r="O24" s="186"/>
      <c r="P24" s="186"/>
      <c r="Q24" s="186"/>
      <c r="R24" s="186"/>
      <c r="S24" s="186"/>
      <c r="T24" s="186"/>
    </row>
    <row r="25" spans="1:20" s="33" customFormat="1" ht="13.5" customHeight="1" x14ac:dyDescent="0.15">
      <c r="A25" s="239"/>
      <c r="B25" s="44" t="s">
        <v>8</v>
      </c>
      <c r="C25" s="156">
        <v>21</v>
      </c>
      <c r="D25" s="45">
        <v>3</v>
      </c>
      <c r="E25" s="46">
        <v>1</v>
      </c>
      <c r="F25" s="46">
        <v>13</v>
      </c>
      <c r="G25" s="47">
        <v>4</v>
      </c>
    </row>
    <row r="26" spans="1:20" s="51" customFormat="1" ht="13.5" customHeight="1" thickBot="1" x14ac:dyDescent="0.2">
      <c r="A26" s="240"/>
      <c r="B26" s="52"/>
      <c r="C26" s="157"/>
      <c r="D26" s="149">
        <v>14.285714285714285</v>
      </c>
      <c r="E26" s="214">
        <v>4.7619047619047619</v>
      </c>
      <c r="F26" s="214">
        <v>61.904761904761905</v>
      </c>
      <c r="G26" s="154">
        <v>19.047619047619047</v>
      </c>
      <c r="H26" s="186"/>
      <c r="I26" s="186"/>
      <c r="J26" s="186"/>
      <c r="K26" s="186"/>
      <c r="L26" s="205"/>
      <c r="M26" s="205"/>
      <c r="N26" s="186"/>
      <c r="O26" s="186"/>
      <c r="P26" s="186"/>
      <c r="Q26" s="186"/>
      <c r="R26" s="186"/>
      <c r="S26" s="186"/>
      <c r="T26" s="186"/>
    </row>
    <row r="27" spans="1:20" s="33" customFormat="1" ht="13.5" customHeight="1" x14ac:dyDescent="0.15">
      <c r="A27" s="238" t="s">
        <v>22</v>
      </c>
      <c r="B27" s="37" t="s">
        <v>23</v>
      </c>
      <c r="C27" s="155">
        <v>115</v>
      </c>
      <c r="D27" s="39">
        <v>4</v>
      </c>
      <c r="E27" s="40">
        <v>17</v>
      </c>
      <c r="F27" s="40">
        <v>93</v>
      </c>
      <c r="G27" s="41">
        <v>1</v>
      </c>
    </row>
    <row r="28" spans="1:20" s="51" customFormat="1" ht="13.5" customHeight="1" x14ac:dyDescent="0.15">
      <c r="A28" s="239"/>
      <c r="B28" s="50"/>
      <c r="C28" s="158"/>
      <c r="D28" s="142">
        <v>3.4782608695652173</v>
      </c>
      <c r="E28" s="152">
        <v>14.782608695652174</v>
      </c>
      <c r="F28" s="152">
        <v>80.869565217391298</v>
      </c>
      <c r="G28" s="147">
        <v>0.86956521739130432</v>
      </c>
      <c r="H28" s="186"/>
      <c r="I28" s="186"/>
      <c r="J28" s="186"/>
      <c r="K28" s="186"/>
      <c r="L28" s="205"/>
      <c r="M28" s="205"/>
      <c r="N28" s="186"/>
      <c r="O28" s="186"/>
      <c r="P28" s="186"/>
      <c r="Q28" s="186"/>
      <c r="R28" s="186"/>
      <c r="S28" s="186"/>
      <c r="T28" s="186"/>
    </row>
    <row r="29" spans="1:20" s="33" customFormat="1" ht="13.5" customHeight="1" x14ac:dyDescent="0.15">
      <c r="A29" s="239"/>
      <c r="B29" s="44" t="s">
        <v>24</v>
      </c>
      <c r="C29" s="156">
        <v>201</v>
      </c>
      <c r="D29" s="45">
        <v>31</v>
      </c>
      <c r="E29" s="46">
        <v>25</v>
      </c>
      <c r="F29" s="46">
        <v>144</v>
      </c>
      <c r="G29" s="47">
        <v>1</v>
      </c>
    </row>
    <row r="30" spans="1:20" s="51" customFormat="1" ht="13.5" customHeight="1" x14ac:dyDescent="0.15">
      <c r="A30" s="239"/>
      <c r="B30" s="50"/>
      <c r="C30" s="158"/>
      <c r="D30" s="142">
        <v>15.422885572139302</v>
      </c>
      <c r="E30" s="152">
        <v>12.437810945273633</v>
      </c>
      <c r="F30" s="152">
        <v>71.641791044776113</v>
      </c>
      <c r="G30" s="147">
        <v>0.49751243781094528</v>
      </c>
      <c r="H30" s="186"/>
      <c r="I30" s="186"/>
      <c r="J30" s="186"/>
      <c r="K30" s="186"/>
      <c r="L30" s="205"/>
      <c r="M30" s="205"/>
      <c r="N30" s="186"/>
      <c r="O30" s="186"/>
      <c r="P30" s="186"/>
      <c r="Q30" s="186"/>
      <c r="R30" s="186"/>
      <c r="S30" s="186"/>
      <c r="T30" s="186"/>
    </row>
    <row r="31" spans="1:20" s="33" customFormat="1" ht="13.5" customHeight="1" x14ac:dyDescent="0.15">
      <c r="A31" s="239"/>
      <c r="B31" s="44" t="s">
        <v>25</v>
      </c>
      <c r="C31" s="156">
        <v>316</v>
      </c>
      <c r="D31" s="45">
        <v>51</v>
      </c>
      <c r="E31" s="46">
        <v>41</v>
      </c>
      <c r="F31" s="46">
        <v>222</v>
      </c>
      <c r="G31" s="47">
        <v>2</v>
      </c>
    </row>
    <row r="32" spans="1:20" s="51" customFormat="1" ht="13.5" customHeight="1" x14ac:dyDescent="0.15">
      <c r="A32" s="239"/>
      <c r="B32" s="50"/>
      <c r="C32" s="158"/>
      <c r="D32" s="142">
        <v>16.139240506329113</v>
      </c>
      <c r="E32" s="152">
        <v>12.974683544303797</v>
      </c>
      <c r="F32" s="152">
        <v>70.25316455696202</v>
      </c>
      <c r="G32" s="147">
        <v>0.63291139240506333</v>
      </c>
      <c r="H32" s="186"/>
      <c r="I32" s="186"/>
      <c r="J32" s="186"/>
      <c r="K32" s="186"/>
      <c r="L32" s="205"/>
      <c r="M32" s="205"/>
      <c r="N32" s="186"/>
      <c r="O32" s="186"/>
      <c r="P32" s="186"/>
      <c r="Q32" s="186"/>
      <c r="R32" s="186"/>
      <c r="S32" s="186"/>
      <c r="T32" s="186"/>
    </row>
    <row r="33" spans="1:20" s="33" customFormat="1" ht="13.5" customHeight="1" x14ac:dyDescent="0.15">
      <c r="A33" s="239"/>
      <c r="B33" s="44" t="s">
        <v>26</v>
      </c>
      <c r="C33" s="156">
        <v>484</v>
      </c>
      <c r="D33" s="45">
        <v>48</v>
      </c>
      <c r="E33" s="46">
        <v>55</v>
      </c>
      <c r="F33" s="46">
        <v>368</v>
      </c>
      <c r="G33" s="47">
        <v>13</v>
      </c>
    </row>
    <row r="34" spans="1:20" s="51" customFormat="1" ht="13.5" customHeight="1" x14ac:dyDescent="0.15">
      <c r="A34" s="239"/>
      <c r="B34" s="50"/>
      <c r="C34" s="158"/>
      <c r="D34" s="142">
        <v>9.9173553719008272</v>
      </c>
      <c r="E34" s="152">
        <v>11.363636363636363</v>
      </c>
      <c r="F34" s="152">
        <v>76.033057851239676</v>
      </c>
      <c r="G34" s="147">
        <v>2.6859504132231407</v>
      </c>
      <c r="H34" s="186"/>
      <c r="I34" s="186"/>
      <c r="J34" s="186"/>
      <c r="K34" s="186"/>
      <c r="L34" s="205"/>
      <c r="M34" s="205"/>
      <c r="N34" s="186"/>
      <c r="O34" s="186"/>
      <c r="P34" s="186"/>
      <c r="Q34" s="186"/>
      <c r="R34" s="186"/>
      <c r="S34" s="186"/>
      <c r="T34" s="186"/>
    </row>
    <row r="35" spans="1:20" s="33" customFormat="1" ht="13.5" customHeight="1" x14ac:dyDescent="0.15">
      <c r="A35" s="239"/>
      <c r="B35" s="44" t="s">
        <v>27</v>
      </c>
      <c r="C35" s="156">
        <v>568</v>
      </c>
      <c r="D35" s="45">
        <v>40</v>
      </c>
      <c r="E35" s="46">
        <v>47</v>
      </c>
      <c r="F35" s="46">
        <v>453</v>
      </c>
      <c r="G35" s="47">
        <v>28</v>
      </c>
    </row>
    <row r="36" spans="1:20" s="51" customFormat="1" ht="13.5" customHeight="1" x14ac:dyDescent="0.15">
      <c r="A36" s="239"/>
      <c r="B36" s="50"/>
      <c r="C36" s="158"/>
      <c r="D36" s="142">
        <v>7.042253521126761</v>
      </c>
      <c r="E36" s="152">
        <v>8.274647887323944</v>
      </c>
      <c r="F36" s="152">
        <v>79.75352112676056</v>
      </c>
      <c r="G36" s="147">
        <v>4.929577464788732</v>
      </c>
      <c r="H36" s="186"/>
      <c r="I36" s="186"/>
      <c r="J36" s="186"/>
      <c r="K36" s="186"/>
      <c r="L36" s="205"/>
      <c r="M36" s="205"/>
      <c r="N36" s="186"/>
      <c r="O36" s="186"/>
      <c r="P36" s="186"/>
      <c r="Q36" s="186"/>
      <c r="R36" s="186"/>
      <c r="S36" s="186"/>
      <c r="T36" s="186"/>
    </row>
    <row r="37" spans="1:20" s="33" customFormat="1" ht="13.5" customHeight="1" x14ac:dyDescent="0.15">
      <c r="A37" s="239"/>
      <c r="B37" s="44" t="s">
        <v>28</v>
      </c>
      <c r="C37" s="156">
        <v>783</v>
      </c>
      <c r="D37" s="45">
        <v>34</v>
      </c>
      <c r="E37" s="46">
        <v>33</v>
      </c>
      <c r="F37" s="46">
        <v>596</v>
      </c>
      <c r="G37" s="47">
        <v>120</v>
      </c>
    </row>
    <row r="38" spans="1:20" s="51" customFormat="1" ht="13.5" customHeight="1" x14ac:dyDescent="0.15">
      <c r="A38" s="239"/>
      <c r="B38" s="50"/>
      <c r="C38" s="158"/>
      <c r="D38" s="142">
        <v>4.3422733077905491</v>
      </c>
      <c r="E38" s="152">
        <v>4.2145593869731801</v>
      </c>
      <c r="F38" s="152">
        <v>76.11749680715198</v>
      </c>
      <c r="G38" s="147">
        <v>15.325670498084291</v>
      </c>
      <c r="H38" s="186"/>
      <c r="I38" s="186"/>
      <c r="J38" s="186"/>
      <c r="K38" s="186"/>
      <c r="L38" s="205"/>
      <c r="M38" s="205"/>
      <c r="N38" s="186"/>
      <c r="O38" s="186"/>
      <c r="P38" s="186"/>
      <c r="Q38" s="186"/>
      <c r="R38" s="186"/>
      <c r="S38" s="186"/>
      <c r="T38" s="186"/>
    </row>
    <row r="39" spans="1:20" s="33" customFormat="1" ht="13.5" customHeight="1" x14ac:dyDescent="0.15">
      <c r="A39" s="239"/>
      <c r="B39" s="44" t="s">
        <v>8</v>
      </c>
      <c r="C39" s="156">
        <v>16</v>
      </c>
      <c r="D39" s="45">
        <v>2</v>
      </c>
      <c r="E39" s="46">
        <v>1</v>
      </c>
      <c r="F39" s="46">
        <v>10</v>
      </c>
      <c r="G39" s="47">
        <v>3</v>
      </c>
    </row>
    <row r="40" spans="1:20" s="51" customFormat="1" ht="13.5" customHeight="1" thickBot="1" x14ac:dyDescent="0.2">
      <c r="A40" s="240"/>
      <c r="B40" s="52"/>
      <c r="C40" s="157"/>
      <c r="D40" s="149">
        <v>12.5</v>
      </c>
      <c r="E40" s="214">
        <v>6.25</v>
      </c>
      <c r="F40" s="214">
        <v>62.5</v>
      </c>
      <c r="G40" s="154">
        <v>18.75</v>
      </c>
      <c r="H40" s="186"/>
      <c r="I40" s="186"/>
      <c r="J40" s="186"/>
      <c r="K40" s="186"/>
      <c r="L40" s="205"/>
      <c r="M40" s="205"/>
      <c r="N40" s="186"/>
      <c r="O40" s="186"/>
      <c r="P40" s="186"/>
      <c r="Q40" s="186"/>
      <c r="R40" s="186"/>
      <c r="S40" s="186"/>
      <c r="T40" s="186"/>
    </row>
    <row r="41" spans="1:20" s="33" customFormat="1" ht="13.5" customHeight="1" x14ac:dyDescent="0.15">
      <c r="A41" s="239" t="s">
        <v>29</v>
      </c>
      <c r="B41" s="44" t="s">
        <v>30</v>
      </c>
      <c r="C41" s="156">
        <v>92</v>
      </c>
      <c r="D41" s="45">
        <v>3</v>
      </c>
      <c r="E41" s="46">
        <v>13</v>
      </c>
      <c r="F41" s="46">
        <v>75</v>
      </c>
      <c r="G41" s="47">
        <v>1</v>
      </c>
    </row>
    <row r="42" spans="1:20" s="51" customFormat="1" ht="13.5" customHeight="1" x14ac:dyDescent="0.15">
      <c r="A42" s="239"/>
      <c r="B42" s="50"/>
      <c r="C42" s="158"/>
      <c r="D42" s="142">
        <v>3.2608695652173911</v>
      </c>
      <c r="E42" s="152">
        <v>14.130434782608695</v>
      </c>
      <c r="F42" s="152">
        <v>81.521739130434781</v>
      </c>
      <c r="G42" s="147">
        <v>1.0869565217391304</v>
      </c>
      <c r="H42" s="186"/>
      <c r="I42" s="186"/>
      <c r="J42" s="186"/>
      <c r="K42" s="186"/>
      <c r="L42" s="205"/>
      <c r="M42" s="205"/>
      <c r="N42" s="186"/>
      <c r="O42" s="186"/>
      <c r="P42" s="186"/>
      <c r="Q42" s="186"/>
      <c r="R42" s="186"/>
      <c r="S42" s="186"/>
      <c r="T42" s="186"/>
    </row>
    <row r="43" spans="1:20" s="51" customFormat="1" ht="13.5" customHeight="1" x14ac:dyDescent="0.15">
      <c r="A43" s="239"/>
      <c r="B43" s="44" t="s">
        <v>76</v>
      </c>
      <c r="C43" s="156">
        <v>339</v>
      </c>
      <c r="D43" s="45">
        <v>31</v>
      </c>
      <c r="E43" s="46">
        <v>17</v>
      </c>
      <c r="F43" s="46">
        <v>282</v>
      </c>
      <c r="G43" s="47">
        <v>9</v>
      </c>
      <c r="H43" s="33"/>
      <c r="I43" s="33"/>
      <c r="J43" s="33"/>
      <c r="K43" s="33"/>
      <c r="L43" s="33"/>
      <c r="M43" s="33"/>
      <c r="N43" s="33"/>
      <c r="O43" s="33"/>
      <c r="P43" s="33"/>
      <c r="Q43" s="33"/>
      <c r="R43" s="33"/>
      <c r="S43" s="33"/>
      <c r="T43" s="33"/>
    </row>
    <row r="44" spans="1:20" s="51" customFormat="1" ht="13.5" customHeight="1" x14ac:dyDescent="0.15">
      <c r="A44" s="239"/>
      <c r="B44" s="50"/>
      <c r="C44" s="158"/>
      <c r="D44" s="142">
        <v>9.1445427728613566</v>
      </c>
      <c r="E44" s="152">
        <v>5.0147492625368733</v>
      </c>
      <c r="F44" s="152">
        <v>83.185840707964601</v>
      </c>
      <c r="G44" s="147">
        <v>2.6548672566371683</v>
      </c>
      <c r="H44" s="186"/>
      <c r="I44" s="186"/>
      <c r="J44" s="186"/>
      <c r="K44" s="186"/>
      <c r="L44" s="205"/>
      <c r="M44" s="205"/>
      <c r="N44" s="186"/>
      <c r="O44" s="186"/>
      <c r="P44" s="186"/>
      <c r="Q44" s="186"/>
      <c r="R44" s="186"/>
      <c r="S44" s="186"/>
      <c r="T44" s="186"/>
    </row>
    <row r="45" spans="1:20" s="33" customFormat="1" ht="13.5" customHeight="1" x14ac:dyDescent="0.15">
      <c r="A45" s="239"/>
      <c r="B45" s="44" t="s">
        <v>31</v>
      </c>
      <c r="C45" s="156">
        <v>219</v>
      </c>
      <c r="D45" s="45">
        <v>21</v>
      </c>
      <c r="E45" s="46">
        <v>19</v>
      </c>
      <c r="F45" s="46">
        <v>174</v>
      </c>
      <c r="G45" s="47">
        <v>5</v>
      </c>
    </row>
    <row r="46" spans="1:20" s="51" customFormat="1" ht="13.5" customHeight="1" x14ac:dyDescent="0.15">
      <c r="A46" s="239"/>
      <c r="B46" s="50"/>
      <c r="C46" s="158"/>
      <c r="D46" s="142">
        <v>9.5890410958904102</v>
      </c>
      <c r="E46" s="152">
        <v>8.6757990867579906</v>
      </c>
      <c r="F46" s="152">
        <v>79.452054794520549</v>
      </c>
      <c r="G46" s="147">
        <v>2.2831050228310499</v>
      </c>
      <c r="H46" s="186"/>
      <c r="I46" s="186"/>
      <c r="J46" s="186"/>
      <c r="K46" s="186"/>
      <c r="L46" s="205"/>
      <c r="M46" s="205"/>
      <c r="N46" s="186"/>
      <c r="O46" s="186"/>
      <c r="P46" s="186"/>
      <c r="Q46" s="186"/>
      <c r="R46" s="186"/>
      <c r="S46" s="186"/>
      <c r="T46" s="186"/>
    </row>
    <row r="47" spans="1:20" s="33" customFormat="1" ht="13.5" customHeight="1" x14ac:dyDescent="0.15">
      <c r="A47" s="239"/>
      <c r="B47" s="44" t="s">
        <v>32</v>
      </c>
      <c r="C47" s="156">
        <v>156</v>
      </c>
      <c r="D47" s="45">
        <v>30</v>
      </c>
      <c r="E47" s="46">
        <v>25</v>
      </c>
      <c r="F47" s="46">
        <v>101</v>
      </c>
      <c r="G47" s="47">
        <v>0</v>
      </c>
    </row>
    <row r="48" spans="1:20" s="51" customFormat="1" ht="13.5" customHeight="1" x14ac:dyDescent="0.15">
      <c r="A48" s="239"/>
      <c r="B48" s="50"/>
      <c r="C48" s="158"/>
      <c r="D48" s="142">
        <v>19.230769230769234</v>
      </c>
      <c r="E48" s="152">
        <v>16.025641025641026</v>
      </c>
      <c r="F48" s="152">
        <v>64.743589743589752</v>
      </c>
      <c r="G48" s="147">
        <v>0</v>
      </c>
      <c r="H48" s="186"/>
      <c r="I48" s="186"/>
      <c r="J48" s="186"/>
      <c r="K48" s="186"/>
      <c r="L48" s="205"/>
      <c r="M48" s="205"/>
      <c r="N48" s="186"/>
      <c r="O48" s="186"/>
      <c r="P48" s="186"/>
      <c r="Q48" s="186"/>
      <c r="R48" s="186"/>
      <c r="S48" s="186"/>
      <c r="T48" s="186"/>
    </row>
    <row r="49" spans="1:20" s="33" customFormat="1" ht="13.5" customHeight="1" x14ac:dyDescent="0.15">
      <c r="A49" s="239"/>
      <c r="B49" s="44" t="s">
        <v>33</v>
      </c>
      <c r="C49" s="156">
        <v>365</v>
      </c>
      <c r="D49" s="45">
        <v>56</v>
      </c>
      <c r="E49" s="46">
        <v>64</v>
      </c>
      <c r="F49" s="46">
        <v>235</v>
      </c>
      <c r="G49" s="47">
        <v>10</v>
      </c>
    </row>
    <row r="50" spans="1:20" s="51" customFormat="1" ht="13.5" customHeight="1" x14ac:dyDescent="0.15">
      <c r="A50" s="239"/>
      <c r="B50" s="50"/>
      <c r="C50" s="158"/>
      <c r="D50" s="142">
        <v>15.342465753424658</v>
      </c>
      <c r="E50" s="152">
        <v>17.534246575342465</v>
      </c>
      <c r="F50" s="152">
        <v>64.38356164383562</v>
      </c>
      <c r="G50" s="147">
        <v>2.7397260273972601</v>
      </c>
      <c r="H50" s="186"/>
      <c r="I50" s="186"/>
      <c r="J50" s="186"/>
      <c r="K50" s="186"/>
      <c r="L50" s="205"/>
      <c r="M50" s="205"/>
      <c r="N50" s="186"/>
      <c r="O50" s="186"/>
      <c r="P50" s="186"/>
      <c r="Q50" s="186"/>
      <c r="R50" s="186"/>
      <c r="S50" s="186"/>
      <c r="T50" s="186"/>
    </row>
    <row r="51" spans="1:20" s="33" customFormat="1" ht="13.5" customHeight="1" x14ac:dyDescent="0.15">
      <c r="A51" s="239"/>
      <c r="B51" s="44" t="s">
        <v>34</v>
      </c>
      <c r="C51" s="156">
        <v>180</v>
      </c>
      <c r="D51" s="45">
        <v>21</v>
      </c>
      <c r="E51" s="46">
        <v>24</v>
      </c>
      <c r="F51" s="46">
        <v>130</v>
      </c>
      <c r="G51" s="47">
        <v>5</v>
      </c>
    </row>
    <row r="52" spans="1:20" s="51" customFormat="1" ht="13.5" customHeight="1" x14ac:dyDescent="0.15">
      <c r="A52" s="239"/>
      <c r="B52" s="50"/>
      <c r="C52" s="158"/>
      <c r="D52" s="142">
        <v>11.666666666666666</v>
      </c>
      <c r="E52" s="152">
        <v>13.333333333333334</v>
      </c>
      <c r="F52" s="152">
        <v>72.222222222222214</v>
      </c>
      <c r="G52" s="147">
        <v>2.7777777777777777</v>
      </c>
      <c r="H52" s="186"/>
      <c r="I52" s="186"/>
      <c r="J52" s="186"/>
      <c r="K52" s="186"/>
      <c r="L52" s="205"/>
      <c r="M52" s="205"/>
      <c r="N52" s="186"/>
      <c r="O52" s="186"/>
      <c r="P52" s="186"/>
      <c r="Q52" s="186"/>
      <c r="R52" s="186"/>
      <c r="S52" s="186"/>
      <c r="T52" s="186"/>
    </row>
    <row r="53" spans="1:20" s="33" customFormat="1" ht="13.5" customHeight="1" x14ac:dyDescent="0.15">
      <c r="A53" s="239"/>
      <c r="B53" s="44" t="s">
        <v>35</v>
      </c>
      <c r="C53" s="156">
        <v>176</v>
      </c>
      <c r="D53" s="45">
        <v>6</v>
      </c>
      <c r="E53" s="46">
        <v>8</v>
      </c>
      <c r="F53" s="46">
        <v>136</v>
      </c>
      <c r="G53" s="47">
        <v>26</v>
      </c>
    </row>
    <row r="54" spans="1:20" s="51" customFormat="1" ht="13.5" customHeight="1" x14ac:dyDescent="0.15">
      <c r="A54" s="239"/>
      <c r="B54" s="50"/>
      <c r="C54" s="158"/>
      <c r="D54" s="142">
        <v>3.4090909090909087</v>
      </c>
      <c r="E54" s="152">
        <v>4.5454545454545459</v>
      </c>
      <c r="F54" s="152">
        <v>77.272727272727266</v>
      </c>
      <c r="G54" s="147">
        <v>14.772727272727273</v>
      </c>
      <c r="H54" s="186"/>
      <c r="I54" s="186"/>
      <c r="J54" s="186"/>
      <c r="K54" s="186"/>
      <c r="L54" s="205"/>
      <c r="M54" s="205"/>
      <c r="N54" s="186"/>
      <c r="O54" s="186"/>
      <c r="P54" s="186"/>
      <c r="Q54" s="186"/>
      <c r="R54" s="186"/>
      <c r="S54" s="186"/>
      <c r="T54" s="186"/>
    </row>
    <row r="55" spans="1:20" s="33" customFormat="1" ht="13.5" customHeight="1" x14ac:dyDescent="0.15">
      <c r="A55" s="239"/>
      <c r="B55" s="44" t="s">
        <v>36</v>
      </c>
      <c r="C55" s="156">
        <v>558</v>
      </c>
      <c r="D55" s="45">
        <v>25</v>
      </c>
      <c r="E55" s="46">
        <v>32</v>
      </c>
      <c r="F55" s="46">
        <v>428</v>
      </c>
      <c r="G55" s="47">
        <v>73</v>
      </c>
    </row>
    <row r="56" spans="1:20" s="51" customFormat="1" ht="13.5" customHeight="1" x14ac:dyDescent="0.15">
      <c r="A56" s="239"/>
      <c r="B56" s="50"/>
      <c r="C56" s="158"/>
      <c r="D56" s="142">
        <v>4.4802867383512543</v>
      </c>
      <c r="E56" s="152">
        <v>5.7347670250896057</v>
      </c>
      <c r="F56" s="152">
        <v>76.702508960573482</v>
      </c>
      <c r="G56" s="147">
        <v>13.082437275985665</v>
      </c>
      <c r="H56" s="186"/>
      <c r="I56" s="186"/>
      <c r="J56" s="186"/>
      <c r="K56" s="186"/>
      <c r="L56" s="205"/>
      <c r="M56" s="205"/>
      <c r="N56" s="186"/>
      <c r="O56" s="186"/>
      <c r="P56" s="186"/>
      <c r="Q56" s="186"/>
      <c r="R56" s="186"/>
      <c r="S56" s="186"/>
      <c r="T56" s="186"/>
    </row>
    <row r="57" spans="1:20" s="33" customFormat="1" ht="13.5" customHeight="1" x14ac:dyDescent="0.15">
      <c r="A57" s="239"/>
      <c r="B57" s="44" t="s">
        <v>37</v>
      </c>
      <c r="C57" s="156">
        <v>530</v>
      </c>
      <c r="D57" s="45">
        <v>38</v>
      </c>
      <c r="E57" s="46">
        <v>34</v>
      </c>
      <c r="F57" s="46">
        <v>414</v>
      </c>
      <c r="G57" s="47">
        <v>44</v>
      </c>
    </row>
    <row r="58" spans="1:20" s="51" customFormat="1" ht="13.5" customHeight="1" thickBot="1" x14ac:dyDescent="0.2">
      <c r="A58" s="240"/>
      <c r="B58" s="52"/>
      <c r="C58" s="157"/>
      <c r="D58" s="149">
        <v>7.1698113207547172</v>
      </c>
      <c r="E58" s="214">
        <v>6.4150943396226419</v>
      </c>
      <c r="F58" s="214">
        <v>78.113207547169822</v>
      </c>
      <c r="G58" s="154">
        <v>8.3018867924528301</v>
      </c>
      <c r="H58" s="186"/>
      <c r="I58" s="186"/>
      <c r="J58" s="186"/>
      <c r="K58" s="186"/>
      <c r="L58" s="205"/>
      <c r="M58" s="205"/>
      <c r="N58" s="186"/>
      <c r="O58" s="186"/>
      <c r="P58" s="186"/>
      <c r="Q58" s="186"/>
      <c r="R58" s="186"/>
      <c r="S58" s="186"/>
      <c r="T58" s="186"/>
    </row>
    <row r="59" spans="1:20" s="33" customFormat="1" ht="13.5" customHeight="1" x14ac:dyDescent="0.15">
      <c r="A59" s="241" t="s">
        <v>91</v>
      </c>
      <c r="B59" s="44" t="s">
        <v>39</v>
      </c>
      <c r="C59" s="156">
        <v>1137</v>
      </c>
      <c r="D59" s="45">
        <v>120</v>
      </c>
      <c r="E59" s="46">
        <v>121</v>
      </c>
      <c r="F59" s="46">
        <v>857</v>
      </c>
      <c r="G59" s="47">
        <v>39</v>
      </c>
    </row>
    <row r="60" spans="1:20" s="51" customFormat="1" ht="13.5" customHeight="1" x14ac:dyDescent="0.15">
      <c r="A60" s="241"/>
      <c r="B60" s="50" t="s">
        <v>40</v>
      </c>
      <c r="C60" s="158"/>
      <c r="D60" s="142">
        <v>10.554089709762533</v>
      </c>
      <c r="E60" s="152">
        <v>10.642040457343887</v>
      </c>
      <c r="F60" s="152">
        <v>75.373790677220754</v>
      </c>
      <c r="G60" s="147">
        <v>3.4300791556728232</v>
      </c>
      <c r="H60" s="186"/>
      <c r="I60" s="186"/>
      <c r="J60" s="186"/>
      <c r="K60" s="186"/>
      <c r="L60" s="205"/>
      <c r="M60" s="205"/>
      <c r="N60" s="186"/>
      <c r="O60" s="186"/>
      <c r="P60" s="186"/>
      <c r="Q60" s="186"/>
      <c r="R60" s="186"/>
      <c r="S60" s="186"/>
      <c r="T60" s="186"/>
    </row>
    <row r="61" spans="1:20" s="33" customFormat="1" ht="13.5" customHeight="1" x14ac:dyDescent="0.15">
      <c r="A61" s="241"/>
      <c r="B61" s="44" t="s">
        <v>41</v>
      </c>
      <c r="C61" s="156">
        <v>339</v>
      </c>
      <c r="D61" s="45">
        <v>34</v>
      </c>
      <c r="E61" s="46">
        <v>35</v>
      </c>
      <c r="F61" s="46">
        <v>263</v>
      </c>
      <c r="G61" s="47">
        <v>7</v>
      </c>
    </row>
    <row r="62" spans="1:20" s="51" customFormat="1" ht="13.5" customHeight="1" x14ac:dyDescent="0.15">
      <c r="A62" s="241"/>
      <c r="B62" s="50" t="s">
        <v>40</v>
      </c>
      <c r="C62" s="158"/>
      <c r="D62" s="142">
        <v>10.029498525073747</v>
      </c>
      <c r="E62" s="152">
        <v>10.32448377581121</v>
      </c>
      <c r="F62" s="152">
        <v>77.581120943952797</v>
      </c>
      <c r="G62" s="147">
        <v>2.0648967551622417</v>
      </c>
      <c r="H62" s="186"/>
      <c r="I62" s="186"/>
      <c r="J62" s="186"/>
      <c r="K62" s="186"/>
      <c r="L62" s="205"/>
      <c r="M62" s="205"/>
      <c r="N62" s="186"/>
      <c r="O62" s="186"/>
      <c r="P62" s="186"/>
      <c r="Q62" s="186"/>
      <c r="R62" s="186"/>
      <c r="S62" s="186"/>
      <c r="T62" s="186"/>
    </row>
    <row r="63" spans="1:20" s="33" customFormat="1" ht="13.5" customHeight="1" x14ac:dyDescent="0.15">
      <c r="A63" s="241"/>
      <c r="B63" s="44" t="s">
        <v>42</v>
      </c>
      <c r="C63" s="156">
        <v>1007</v>
      </c>
      <c r="D63" s="45">
        <v>56</v>
      </c>
      <c r="E63" s="46">
        <v>63</v>
      </c>
      <c r="F63" s="46">
        <v>766</v>
      </c>
      <c r="G63" s="47">
        <v>122</v>
      </c>
    </row>
    <row r="64" spans="1:20" s="51" customFormat="1" ht="13.5" customHeight="1" thickBot="1" x14ac:dyDescent="0.2">
      <c r="A64" s="242"/>
      <c r="B64" s="52"/>
      <c r="C64" s="157"/>
      <c r="D64" s="149">
        <v>5.5610724925521344</v>
      </c>
      <c r="E64" s="214">
        <v>6.2562065541211522</v>
      </c>
      <c r="F64" s="214">
        <v>76.067527308838137</v>
      </c>
      <c r="G64" s="154">
        <v>12.115193644488579</v>
      </c>
      <c r="H64" s="186"/>
      <c r="I64" s="186"/>
      <c r="J64" s="186"/>
      <c r="K64" s="186"/>
      <c r="L64" s="205"/>
      <c r="M64" s="205"/>
      <c r="N64" s="186"/>
      <c r="O64" s="186"/>
      <c r="P64" s="186"/>
      <c r="Q64" s="186"/>
      <c r="R64" s="186"/>
      <c r="S64" s="186"/>
      <c r="T64" s="186"/>
    </row>
    <row r="65" spans="1:20" s="33" customFormat="1" ht="13.5" customHeight="1" x14ac:dyDescent="0.15">
      <c r="A65" s="241" t="s">
        <v>89</v>
      </c>
      <c r="B65" s="44" t="s">
        <v>77</v>
      </c>
      <c r="C65" s="156">
        <v>350</v>
      </c>
      <c r="D65" s="45">
        <v>39</v>
      </c>
      <c r="E65" s="46">
        <v>36</v>
      </c>
      <c r="F65" s="46">
        <v>264</v>
      </c>
      <c r="G65" s="47">
        <v>11</v>
      </c>
    </row>
    <row r="66" spans="1:20" s="51" customFormat="1" ht="13.5" customHeight="1" x14ac:dyDescent="0.15">
      <c r="A66" s="239"/>
      <c r="B66" s="50"/>
      <c r="C66" s="158"/>
      <c r="D66" s="142">
        <v>11.142857142857142</v>
      </c>
      <c r="E66" s="152">
        <v>10.285714285714285</v>
      </c>
      <c r="F66" s="152">
        <v>75.428571428571431</v>
      </c>
      <c r="G66" s="147">
        <v>3.1428571428571432</v>
      </c>
      <c r="H66" s="186"/>
      <c r="I66" s="186"/>
      <c r="J66" s="186"/>
      <c r="K66" s="186"/>
      <c r="L66" s="205"/>
      <c r="M66" s="205"/>
      <c r="N66" s="186"/>
      <c r="O66" s="186"/>
      <c r="P66" s="186"/>
      <c r="Q66" s="186"/>
      <c r="R66" s="186"/>
      <c r="S66" s="186"/>
      <c r="T66" s="186"/>
    </row>
    <row r="67" spans="1:20" s="33" customFormat="1" ht="13.5" customHeight="1" x14ac:dyDescent="0.15">
      <c r="A67" s="239"/>
      <c r="B67" s="44" t="s">
        <v>78</v>
      </c>
      <c r="C67" s="156">
        <v>952</v>
      </c>
      <c r="D67" s="45">
        <v>61</v>
      </c>
      <c r="E67" s="46">
        <v>82</v>
      </c>
      <c r="F67" s="46">
        <v>734</v>
      </c>
      <c r="G67" s="47">
        <v>75</v>
      </c>
    </row>
    <row r="68" spans="1:20" s="51" customFormat="1" ht="13.5" customHeight="1" x14ac:dyDescent="0.15">
      <c r="A68" s="239"/>
      <c r="B68" s="50"/>
      <c r="C68" s="158"/>
      <c r="D68" s="142">
        <v>6.4075630252100835</v>
      </c>
      <c r="E68" s="152">
        <v>8.6134453781512601</v>
      </c>
      <c r="F68" s="152">
        <v>77.100840336134453</v>
      </c>
      <c r="G68" s="147">
        <v>7.8781512605042012</v>
      </c>
      <c r="H68" s="186"/>
      <c r="I68" s="186"/>
      <c r="J68" s="186"/>
      <c r="K68" s="186"/>
      <c r="L68" s="205"/>
      <c r="M68" s="205"/>
      <c r="N68" s="186"/>
      <c r="O68" s="186"/>
      <c r="P68" s="186"/>
      <c r="Q68" s="186"/>
      <c r="R68" s="186"/>
      <c r="S68" s="186"/>
      <c r="T68" s="186"/>
    </row>
    <row r="69" spans="1:20" s="51" customFormat="1" ht="13.5" customHeight="1" x14ac:dyDescent="0.15">
      <c r="A69" s="239"/>
      <c r="B69" s="44" t="s">
        <v>79</v>
      </c>
      <c r="C69" s="156">
        <v>1174</v>
      </c>
      <c r="D69" s="45">
        <v>110</v>
      </c>
      <c r="E69" s="46">
        <v>101</v>
      </c>
      <c r="F69" s="46">
        <v>883</v>
      </c>
      <c r="G69" s="47">
        <v>80</v>
      </c>
      <c r="H69" s="33"/>
      <c r="I69" s="33"/>
      <c r="J69" s="33"/>
      <c r="K69" s="33"/>
      <c r="L69" s="33"/>
      <c r="M69" s="33"/>
      <c r="N69" s="33"/>
      <c r="O69" s="33"/>
      <c r="P69" s="33"/>
      <c r="Q69" s="33"/>
      <c r="R69" s="33"/>
      <c r="S69" s="33"/>
      <c r="T69" s="33"/>
    </row>
    <row r="70" spans="1:20" s="51" customFormat="1" ht="13.5" customHeight="1" x14ac:dyDescent="0.15">
      <c r="A70" s="239"/>
      <c r="B70" s="50"/>
      <c r="C70" s="158"/>
      <c r="D70" s="142">
        <v>9.369676320272573</v>
      </c>
      <c r="E70" s="152">
        <v>8.6030664395229977</v>
      </c>
      <c r="F70" s="152">
        <v>75.212947189097108</v>
      </c>
      <c r="G70" s="147">
        <v>6.8143100511073254</v>
      </c>
      <c r="H70" s="186"/>
      <c r="I70" s="186"/>
      <c r="J70" s="186"/>
      <c r="K70" s="186"/>
      <c r="L70" s="205"/>
      <c r="M70" s="205"/>
      <c r="N70" s="186"/>
      <c r="O70" s="186"/>
      <c r="P70" s="186"/>
      <c r="Q70" s="186"/>
      <c r="R70" s="186"/>
      <c r="S70" s="186"/>
      <c r="T70" s="186"/>
    </row>
    <row r="71" spans="1:20" s="33" customFormat="1" ht="13.5" customHeight="1" x14ac:dyDescent="0.15">
      <c r="A71" s="239"/>
      <c r="B71" s="44" t="s">
        <v>38</v>
      </c>
      <c r="C71" s="156">
        <v>7</v>
      </c>
      <c r="D71" s="45">
        <v>0</v>
      </c>
      <c r="E71" s="46">
        <v>0</v>
      </c>
      <c r="F71" s="46">
        <v>5</v>
      </c>
      <c r="G71" s="47">
        <v>2</v>
      </c>
    </row>
    <row r="72" spans="1:20" s="51" customFormat="1" ht="13.5" customHeight="1" thickBot="1" x14ac:dyDescent="0.2">
      <c r="A72" s="240"/>
      <c r="B72" s="52"/>
      <c r="C72" s="157"/>
      <c r="D72" s="149">
        <v>0</v>
      </c>
      <c r="E72" s="214">
        <v>0</v>
      </c>
      <c r="F72" s="214">
        <v>71.428571428571431</v>
      </c>
      <c r="G72" s="154">
        <v>28.571428571428569</v>
      </c>
      <c r="H72" s="186"/>
      <c r="I72" s="186"/>
      <c r="J72" s="186"/>
      <c r="K72" s="186"/>
      <c r="L72" s="205"/>
      <c r="M72" s="205"/>
      <c r="N72" s="186"/>
      <c r="O72" s="186"/>
      <c r="P72" s="186"/>
      <c r="Q72" s="186"/>
      <c r="R72" s="186"/>
      <c r="S72" s="186"/>
      <c r="T72" s="186"/>
    </row>
    <row r="73" spans="1:20" ht="13.5" customHeight="1" x14ac:dyDescent="0.15">
      <c r="A73" s="241" t="s">
        <v>90</v>
      </c>
      <c r="B73" s="44" t="s">
        <v>80</v>
      </c>
      <c r="C73" s="156">
        <v>1270</v>
      </c>
      <c r="D73" s="45">
        <v>83</v>
      </c>
      <c r="E73" s="46">
        <v>90</v>
      </c>
      <c r="F73" s="46">
        <v>980</v>
      </c>
      <c r="G73" s="47">
        <v>117</v>
      </c>
      <c r="H73" s="33"/>
      <c r="I73" s="33"/>
      <c r="J73" s="33"/>
      <c r="K73" s="33"/>
      <c r="L73" s="33"/>
      <c r="M73" s="33"/>
      <c r="N73" s="53"/>
    </row>
    <row r="74" spans="1:20" ht="13.5" customHeight="1" x14ac:dyDescent="0.15">
      <c r="A74" s="239"/>
      <c r="B74" s="50"/>
      <c r="C74" s="158"/>
      <c r="D74" s="142">
        <v>6.5354330708661426</v>
      </c>
      <c r="E74" s="152">
        <v>7.0866141732283463</v>
      </c>
      <c r="F74" s="152">
        <v>77.165354330708652</v>
      </c>
      <c r="G74" s="147">
        <v>9.2125984251968518</v>
      </c>
      <c r="H74" s="186"/>
      <c r="I74" s="186"/>
      <c r="J74" s="186"/>
      <c r="K74" s="186"/>
      <c r="L74" s="205"/>
      <c r="M74" s="205"/>
      <c r="N74" s="186"/>
      <c r="O74" s="186"/>
      <c r="P74" s="186"/>
      <c r="Q74" s="186"/>
      <c r="R74" s="186"/>
      <c r="S74" s="186"/>
      <c r="T74" s="186"/>
    </row>
    <row r="75" spans="1:20" ht="13.5" customHeight="1" x14ac:dyDescent="0.15">
      <c r="A75" s="239"/>
      <c r="B75" s="44" t="s">
        <v>81</v>
      </c>
      <c r="C75" s="156">
        <v>881</v>
      </c>
      <c r="D75" s="45">
        <v>94</v>
      </c>
      <c r="E75" s="46">
        <v>92</v>
      </c>
      <c r="F75" s="46">
        <v>663</v>
      </c>
      <c r="G75" s="47">
        <v>32</v>
      </c>
      <c r="H75" s="33"/>
      <c r="I75" s="33"/>
      <c r="J75" s="33"/>
      <c r="K75" s="33"/>
      <c r="L75" s="33"/>
      <c r="M75" s="33"/>
      <c r="N75" s="54"/>
    </row>
    <row r="76" spans="1:20" ht="13.5" customHeight="1" x14ac:dyDescent="0.15">
      <c r="A76" s="239"/>
      <c r="B76" s="50" t="s">
        <v>82</v>
      </c>
      <c r="C76" s="158"/>
      <c r="D76" s="142">
        <v>10.669693530079455</v>
      </c>
      <c r="E76" s="152">
        <v>10.442678774120317</v>
      </c>
      <c r="F76" s="152">
        <v>75.255391600454018</v>
      </c>
      <c r="G76" s="147">
        <v>3.6322360953461974</v>
      </c>
      <c r="H76" s="186"/>
      <c r="I76" s="186"/>
      <c r="J76" s="186"/>
      <c r="K76" s="186"/>
      <c r="L76" s="205"/>
      <c r="M76" s="205"/>
      <c r="N76" s="186"/>
      <c r="O76" s="186"/>
      <c r="P76" s="186"/>
      <c r="Q76" s="186"/>
      <c r="R76" s="186"/>
      <c r="S76" s="186"/>
      <c r="T76" s="186"/>
    </row>
    <row r="77" spans="1:20" ht="13.5" customHeight="1" x14ac:dyDescent="0.15">
      <c r="A77" s="239"/>
      <c r="B77" s="44" t="s">
        <v>83</v>
      </c>
      <c r="C77" s="156">
        <v>268</v>
      </c>
      <c r="D77" s="45">
        <v>28</v>
      </c>
      <c r="E77" s="46">
        <v>31</v>
      </c>
      <c r="F77" s="46">
        <v>203</v>
      </c>
      <c r="G77" s="47">
        <v>6</v>
      </c>
      <c r="H77" s="33"/>
      <c r="I77" s="33"/>
      <c r="J77" s="33"/>
      <c r="K77" s="33"/>
      <c r="L77" s="33"/>
      <c r="M77" s="33"/>
      <c r="N77" s="56"/>
    </row>
    <row r="78" spans="1:20" ht="13.5" customHeight="1" x14ac:dyDescent="0.15">
      <c r="A78" s="239"/>
      <c r="B78" s="50"/>
      <c r="C78" s="158"/>
      <c r="D78" s="142">
        <v>10.44776119402985</v>
      </c>
      <c r="E78" s="152">
        <v>11.567164179104477</v>
      </c>
      <c r="F78" s="152">
        <v>75.746268656716424</v>
      </c>
      <c r="G78" s="147">
        <v>2.2388059701492535</v>
      </c>
      <c r="H78" s="186"/>
      <c r="I78" s="186"/>
      <c r="J78" s="186"/>
      <c r="K78" s="186"/>
      <c r="L78" s="205"/>
      <c r="M78" s="205"/>
      <c r="N78" s="186"/>
      <c r="O78" s="186"/>
      <c r="P78" s="186"/>
      <c r="Q78" s="186"/>
      <c r="R78" s="186"/>
      <c r="S78" s="186"/>
      <c r="T78" s="186"/>
    </row>
    <row r="79" spans="1:20" ht="13.5" customHeight="1" x14ac:dyDescent="0.15">
      <c r="A79" s="239"/>
      <c r="B79" s="44" t="s">
        <v>38</v>
      </c>
      <c r="C79" s="156">
        <v>64</v>
      </c>
      <c r="D79" s="45">
        <v>5</v>
      </c>
      <c r="E79" s="46">
        <v>6</v>
      </c>
      <c r="F79" s="46">
        <v>40</v>
      </c>
      <c r="G79" s="47">
        <v>13</v>
      </c>
      <c r="H79" s="33"/>
      <c r="I79" s="33"/>
      <c r="J79" s="33"/>
      <c r="K79" s="33"/>
      <c r="L79" s="33"/>
      <c r="M79" s="33"/>
      <c r="N79" s="55"/>
    </row>
    <row r="80" spans="1:20" ht="13.5" customHeight="1" thickBot="1" x14ac:dyDescent="0.2">
      <c r="A80" s="240"/>
      <c r="B80" s="52"/>
      <c r="C80" s="157"/>
      <c r="D80" s="149">
        <v>7.8125</v>
      </c>
      <c r="E80" s="214">
        <v>9.375</v>
      </c>
      <c r="F80" s="214">
        <v>62.5</v>
      </c>
      <c r="G80" s="154">
        <v>20.3125</v>
      </c>
      <c r="H80" s="186"/>
      <c r="I80" s="186"/>
      <c r="J80" s="186"/>
      <c r="K80" s="186"/>
      <c r="L80" s="205"/>
      <c r="M80" s="205"/>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94F7E-8D4C-4F3E-9C97-425176D6918A}">
  <sheetPr>
    <tabColor rgb="FF92D05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30" customHeight="1" x14ac:dyDescent="0.15">
      <c r="A1" s="6" t="s">
        <v>677</v>
      </c>
      <c r="G1" s="4"/>
      <c r="Q1" s="5" t="s">
        <v>547</v>
      </c>
    </row>
    <row r="2" spans="1:20" ht="35.1" customHeight="1" thickBot="1" x14ac:dyDescent="0.2">
      <c r="A2" s="72">
        <v>6</v>
      </c>
      <c r="B2" s="132" t="s">
        <v>569</v>
      </c>
      <c r="C2" s="7"/>
      <c r="D2" s="7"/>
      <c r="E2" s="7"/>
      <c r="F2" s="7"/>
      <c r="G2" s="7"/>
      <c r="H2" s="7"/>
      <c r="I2" s="7"/>
      <c r="J2" s="7"/>
      <c r="K2" s="7"/>
      <c r="L2" s="7"/>
      <c r="M2" s="7"/>
      <c r="N2" s="7"/>
      <c r="O2" s="8"/>
    </row>
    <row r="3" spans="1:20" ht="15" customHeight="1" x14ac:dyDescent="0.15">
      <c r="A3" s="9"/>
      <c r="B3" s="10"/>
      <c r="C3" s="128"/>
      <c r="D3" s="11">
        <v>1</v>
      </c>
      <c r="E3" s="12">
        <v>2</v>
      </c>
      <c r="F3" s="12">
        <v>3</v>
      </c>
      <c r="G3" s="13"/>
      <c r="L3" s="15"/>
      <c r="M3" s="15"/>
      <c r="N3" s="15"/>
    </row>
    <row r="4" spans="1:20" ht="144.9" customHeight="1" thickBot="1" x14ac:dyDescent="0.2">
      <c r="A4" s="16"/>
      <c r="B4" s="17"/>
      <c r="C4" s="18" t="s">
        <v>2</v>
      </c>
      <c r="D4" s="19" t="s">
        <v>562</v>
      </c>
      <c r="E4" s="20" t="s">
        <v>563</v>
      </c>
      <c r="F4" s="20" t="s">
        <v>195</v>
      </c>
      <c r="G4" s="21" t="s">
        <v>103</v>
      </c>
      <c r="L4" s="23"/>
      <c r="M4" s="23"/>
      <c r="N4" s="23"/>
      <c r="O4" s="24"/>
    </row>
    <row r="5" spans="1:20" s="33" customFormat="1" ht="13.5" customHeight="1" x14ac:dyDescent="0.15">
      <c r="A5" s="25" t="s">
        <v>11</v>
      </c>
      <c r="B5" s="26"/>
      <c r="C5" s="156">
        <v>2483</v>
      </c>
      <c r="D5" s="27">
        <v>442</v>
      </c>
      <c r="E5" s="28">
        <v>321</v>
      </c>
      <c r="F5" s="28">
        <v>1544</v>
      </c>
      <c r="G5" s="29">
        <v>176</v>
      </c>
      <c r="H5" s="129"/>
      <c r="L5" s="32"/>
      <c r="M5" s="32"/>
      <c r="N5" s="32"/>
    </row>
    <row r="6" spans="1:20" ht="13.5" customHeight="1" thickBot="1" x14ac:dyDescent="0.2">
      <c r="A6" s="34"/>
      <c r="B6" s="35"/>
      <c r="C6" s="157"/>
      <c r="D6" s="145">
        <v>17.801047120418847</v>
      </c>
      <c r="E6" s="192">
        <v>12.927909786548531</v>
      </c>
      <c r="F6" s="192">
        <v>62.182843334675795</v>
      </c>
      <c r="G6" s="146">
        <v>7.0881997583568266</v>
      </c>
      <c r="H6" s="199"/>
      <c r="I6" s="186"/>
      <c r="J6" s="186"/>
      <c r="K6" s="186"/>
      <c r="L6" s="187"/>
      <c r="M6" s="187"/>
      <c r="N6" s="185"/>
      <c r="O6" s="186"/>
      <c r="P6" s="186"/>
      <c r="Q6" s="186"/>
      <c r="R6" s="186"/>
      <c r="S6" s="186"/>
      <c r="T6" s="186"/>
    </row>
    <row r="7" spans="1:20" s="33" customFormat="1" ht="13.5" customHeight="1" x14ac:dyDescent="0.15">
      <c r="A7" s="238" t="s">
        <v>12</v>
      </c>
      <c r="B7" s="37" t="s">
        <v>13</v>
      </c>
      <c r="C7" s="155">
        <v>1202</v>
      </c>
      <c r="D7" s="39">
        <v>147</v>
      </c>
      <c r="E7" s="40">
        <v>121</v>
      </c>
      <c r="F7" s="40">
        <v>847</v>
      </c>
      <c r="G7" s="41">
        <v>87</v>
      </c>
      <c r="H7" s="129"/>
    </row>
    <row r="8" spans="1:20" ht="13.5" customHeight="1" x14ac:dyDescent="0.15">
      <c r="A8" s="239"/>
      <c r="B8" s="43"/>
      <c r="C8" s="158"/>
      <c r="D8" s="142">
        <v>12.229617304492512</v>
      </c>
      <c r="E8" s="152">
        <v>10.066555740432612</v>
      </c>
      <c r="F8" s="152">
        <v>70.465890183028293</v>
      </c>
      <c r="G8" s="147">
        <v>7.2379367720465897</v>
      </c>
      <c r="H8" s="199"/>
      <c r="I8" s="186"/>
      <c r="J8" s="186"/>
      <c r="K8" s="186"/>
      <c r="L8" s="205"/>
      <c r="M8" s="205"/>
      <c r="N8" s="186"/>
      <c r="O8" s="186"/>
      <c r="P8" s="186"/>
      <c r="Q8" s="186"/>
      <c r="R8" s="186"/>
      <c r="S8" s="186"/>
      <c r="T8" s="186"/>
    </row>
    <row r="9" spans="1:20" s="33" customFormat="1" ht="13.5" customHeight="1" x14ac:dyDescent="0.15">
      <c r="A9" s="239"/>
      <c r="B9" s="44" t="s">
        <v>14</v>
      </c>
      <c r="C9" s="156">
        <v>230</v>
      </c>
      <c r="D9" s="45">
        <v>25</v>
      </c>
      <c r="E9" s="46">
        <v>20</v>
      </c>
      <c r="F9" s="46">
        <v>167</v>
      </c>
      <c r="G9" s="47">
        <v>18</v>
      </c>
      <c r="H9" s="129"/>
    </row>
    <row r="10" spans="1:20" ht="13.5" customHeight="1" x14ac:dyDescent="0.15">
      <c r="A10" s="239"/>
      <c r="B10" s="43"/>
      <c r="C10" s="158"/>
      <c r="D10" s="142">
        <v>10.869565217391305</v>
      </c>
      <c r="E10" s="152">
        <v>8.695652173913043</v>
      </c>
      <c r="F10" s="152">
        <v>72.608695652173921</v>
      </c>
      <c r="G10" s="147">
        <v>7.8260869565217401</v>
      </c>
      <c r="H10" s="199"/>
      <c r="I10" s="186"/>
      <c r="J10" s="186"/>
      <c r="K10" s="186"/>
      <c r="L10" s="205"/>
      <c r="M10" s="205"/>
      <c r="N10" s="186"/>
      <c r="O10" s="186"/>
      <c r="P10" s="186"/>
      <c r="Q10" s="186"/>
      <c r="R10" s="186"/>
      <c r="S10" s="186"/>
      <c r="T10" s="186"/>
    </row>
    <row r="11" spans="1:20" s="33" customFormat="1" ht="13.5" customHeight="1" x14ac:dyDescent="0.15">
      <c r="A11" s="239"/>
      <c r="B11" s="44" t="s">
        <v>15</v>
      </c>
      <c r="C11" s="156">
        <v>625</v>
      </c>
      <c r="D11" s="45">
        <v>171</v>
      </c>
      <c r="E11" s="46">
        <v>124</v>
      </c>
      <c r="F11" s="46">
        <v>287</v>
      </c>
      <c r="G11" s="47">
        <v>43</v>
      </c>
      <c r="H11" s="129"/>
    </row>
    <row r="12" spans="1:20" ht="13.5" customHeight="1" x14ac:dyDescent="0.15">
      <c r="A12" s="239"/>
      <c r="B12" s="43"/>
      <c r="C12" s="158"/>
      <c r="D12" s="142">
        <v>27.36</v>
      </c>
      <c r="E12" s="152">
        <v>19.84</v>
      </c>
      <c r="F12" s="152">
        <v>45.92</v>
      </c>
      <c r="G12" s="147">
        <v>6.88</v>
      </c>
      <c r="H12" s="199"/>
      <c r="I12" s="186"/>
      <c r="J12" s="186"/>
      <c r="K12" s="186"/>
      <c r="L12" s="205"/>
      <c r="M12" s="205"/>
      <c r="N12" s="186"/>
      <c r="O12" s="186"/>
      <c r="P12" s="186"/>
      <c r="Q12" s="186"/>
      <c r="R12" s="186"/>
      <c r="S12" s="186"/>
      <c r="T12" s="186"/>
    </row>
    <row r="13" spans="1:20" s="33" customFormat="1" ht="13.5" customHeight="1" x14ac:dyDescent="0.15">
      <c r="A13" s="239"/>
      <c r="B13" s="44" t="s">
        <v>16</v>
      </c>
      <c r="C13" s="156">
        <v>173</v>
      </c>
      <c r="D13" s="45">
        <v>35</v>
      </c>
      <c r="E13" s="46">
        <v>25</v>
      </c>
      <c r="F13" s="46">
        <v>103</v>
      </c>
      <c r="G13" s="47">
        <v>10</v>
      </c>
      <c r="H13" s="129"/>
    </row>
    <row r="14" spans="1:20" ht="13.5" customHeight="1" x14ac:dyDescent="0.15">
      <c r="A14" s="239"/>
      <c r="B14" s="43"/>
      <c r="C14" s="158"/>
      <c r="D14" s="142">
        <v>20.23121387283237</v>
      </c>
      <c r="E14" s="152">
        <v>14.450867052023122</v>
      </c>
      <c r="F14" s="152">
        <v>59.537572254335259</v>
      </c>
      <c r="G14" s="147">
        <v>5.7803468208092488</v>
      </c>
      <c r="H14" s="199"/>
      <c r="I14" s="186"/>
      <c r="J14" s="186"/>
      <c r="K14" s="186"/>
      <c r="L14" s="205"/>
      <c r="M14" s="205"/>
      <c r="N14" s="186"/>
      <c r="O14" s="186"/>
      <c r="P14" s="186"/>
      <c r="Q14" s="186"/>
      <c r="R14" s="186"/>
      <c r="S14" s="186"/>
      <c r="T14" s="186"/>
    </row>
    <row r="15" spans="1:20" s="33" customFormat="1" ht="13.5" customHeight="1" x14ac:dyDescent="0.15">
      <c r="A15" s="239"/>
      <c r="B15" s="44" t="s">
        <v>17</v>
      </c>
      <c r="C15" s="156">
        <v>173</v>
      </c>
      <c r="D15" s="45">
        <v>49</v>
      </c>
      <c r="E15" s="46">
        <v>24</v>
      </c>
      <c r="F15" s="46">
        <v>90</v>
      </c>
      <c r="G15" s="47">
        <v>10</v>
      </c>
      <c r="H15" s="129"/>
    </row>
    <row r="16" spans="1:20" ht="13.5" customHeight="1" x14ac:dyDescent="0.15">
      <c r="A16" s="239"/>
      <c r="B16" s="43"/>
      <c r="C16" s="158"/>
      <c r="D16" s="142">
        <v>28.323699421965319</v>
      </c>
      <c r="E16" s="152">
        <v>13.872832369942195</v>
      </c>
      <c r="F16" s="152">
        <v>52.023121387283233</v>
      </c>
      <c r="G16" s="147">
        <v>5.7803468208092488</v>
      </c>
      <c r="H16" s="199"/>
      <c r="I16" s="186"/>
      <c r="J16" s="186"/>
      <c r="K16" s="186"/>
      <c r="L16" s="205"/>
      <c r="M16" s="205"/>
      <c r="N16" s="186"/>
      <c r="O16" s="186"/>
      <c r="P16" s="186"/>
      <c r="Q16" s="186"/>
      <c r="R16" s="186"/>
      <c r="S16" s="186"/>
      <c r="T16" s="186"/>
    </row>
    <row r="17" spans="1:20" s="33" customFormat="1" ht="13.5" customHeight="1" x14ac:dyDescent="0.15">
      <c r="A17" s="239"/>
      <c r="B17" s="44" t="s">
        <v>18</v>
      </c>
      <c r="C17" s="156">
        <v>80</v>
      </c>
      <c r="D17" s="45">
        <v>15</v>
      </c>
      <c r="E17" s="46">
        <v>7</v>
      </c>
      <c r="F17" s="46">
        <v>50</v>
      </c>
      <c r="G17" s="47">
        <v>8</v>
      </c>
      <c r="H17" s="129"/>
    </row>
    <row r="18" spans="1:20" ht="13.5" customHeight="1" thickBot="1" x14ac:dyDescent="0.2">
      <c r="A18" s="240"/>
      <c r="B18" s="49"/>
      <c r="C18" s="157"/>
      <c r="D18" s="149">
        <v>18.75</v>
      </c>
      <c r="E18" s="214">
        <v>8.75</v>
      </c>
      <c r="F18" s="214">
        <v>62.5</v>
      </c>
      <c r="G18" s="154">
        <v>10</v>
      </c>
      <c r="H18" s="199"/>
      <c r="I18" s="186"/>
      <c r="J18" s="186"/>
      <c r="K18" s="186"/>
      <c r="L18" s="205"/>
      <c r="M18" s="205"/>
      <c r="N18" s="186"/>
      <c r="O18" s="186"/>
      <c r="P18" s="186"/>
      <c r="Q18" s="186"/>
      <c r="R18" s="186"/>
      <c r="S18" s="186"/>
      <c r="T18" s="186"/>
    </row>
    <row r="19" spans="1:20" s="33" customFormat="1" ht="13.5" customHeight="1" x14ac:dyDescent="0.15">
      <c r="A19" s="238" t="s">
        <v>19</v>
      </c>
      <c r="B19" s="37" t="s">
        <v>20</v>
      </c>
      <c r="C19" s="155">
        <v>1001</v>
      </c>
      <c r="D19" s="39">
        <v>226</v>
      </c>
      <c r="E19" s="40">
        <v>145</v>
      </c>
      <c r="F19" s="40">
        <v>573</v>
      </c>
      <c r="G19" s="41">
        <v>57</v>
      </c>
      <c r="H19" s="129"/>
    </row>
    <row r="20" spans="1:20" s="51" customFormat="1" ht="13.5" customHeight="1" x14ac:dyDescent="0.15">
      <c r="A20" s="239"/>
      <c r="B20" s="50"/>
      <c r="C20" s="158"/>
      <c r="D20" s="142">
        <v>22.577422577422578</v>
      </c>
      <c r="E20" s="152">
        <v>14.485514485514486</v>
      </c>
      <c r="F20" s="152">
        <v>57.24275724275725</v>
      </c>
      <c r="G20" s="147">
        <v>5.6943056943056947</v>
      </c>
      <c r="H20" s="199"/>
      <c r="I20" s="186"/>
      <c r="J20" s="186"/>
      <c r="K20" s="186"/>
      <c r="L20" s="205"/>
      <c r="M20" s="205"/>
      <c r="N20" s="186"/>
      <c r="O20" s="186"/>
      <c r="P20" s="186"/>
      <c r="Q20" s="186"/>
      <c r="R20" s="186"/>
      <c r="S20" s="186"/>
      <c r="T20" s="186"/>
    </row>
    <row r="21" spans="1:20" s="33" customFormat="1" ht="13.5" customHeight="1" x14ac:dyDescent="0.15">
      <c r="A21" s="239"/>
      <c r="B21" s="44" t="s">
        <v>21</v>
      </c>
      <c r="C21" s="156">
        <v>1454</v>
      </c>
      <c r="D21" s="45">
        <v>211</v>
      </c>
      <c r="E21" s="46">
        <v>172</v>
      </c>
      <c r="F21" s="46">
        <v>958</v>
      </c>
      <c r="G21" s="47">
        <v>113</v>
      </c>
      <c r="H21" s="129"/>
    </row>
    <row r="22" spans="1:20" s="51" customFormat="1" ht="13.5" customHeight="1" x14ac:dyDescent="0.15">
      <c r="A22" s="239"/>
      <c r="B22" s="50"/>
      <c r="C22" s="158"/>
      <c r="D22" s="142">
        <v>14.51169188445667</v>
      </c>
      <c r="E22" s="152">
        <v>11.829436038514443</v>
      </c>
      <c r="F22" s="152">
        <v>65.887207702888588</v>
      </c>
      <c r="G22" s="147">
        <v>7.7716643741403022</v>
      </c>
      <c r="H22" s="186"/>
      <c r="I22" s="186"/>
      <c r="J22" s="186"/>
      <c r="K22" s="186"/>
      <c r="L22" s="205"/>
      <c r="M22" s="205"/>
      <c r="N22" s="186"/>
      <c r="O22" s="186"/>
      <c r="P22" s="186"/>
      <c r="Q22" s="186"/>
      <c r="R22" s="186"/>
      <c r="S22" s="186"/>
      <c r="T22" s="186"/>
    </row>
    <row r="23" spans="1:20" s="51" customFormat="1" ht="13.5" customHeight="1" x14ac:dyDescent="0.15">
      <c r="A23" s="239"/>
      <c r="B23" s="44" t="s">
        <v>75</v>
      </c>
      <c r="C23" s="156">
        <v>7</v>
      </c>
      <c r="D23" s="45">
        <v>2</v>
      </c>
      <c r="E23" s="46">
        <v>2</v>
      </c>
      <c r="F23" s="46">
        <v>2</v>
      </c>
      <c r="G23" s="47">
        <v>1</v>
      </c>
      <c r="H23" s="129"/>
      <c r="I23" s="33"/>
      <c r="J23" s="33"/>
      <c r="K23" s="33"/>
      <c r="L23" s="33"/>
      <c r="M23" s="33"/>
    </row>
    <row r="24" spans="1:20" s="51" customFormat="1" ht="13.5" customHeight="1" x14ac:dyDescent="0.15">
      <c r="A24" s="239"/>
      <c r="B24" s="50"/>
      <c r="C24" s="158"/>
      <c r="D24" s="142">
        <v>28.571428571428569</v>
      </c>
      <c r="E24" s="152">
        <v>28.571428571428569</v>
      </c>
      <c r="F24" s="152">
        <v>28.571428571428569</v>
      </c>
      <c r="G24" s="147">
        <v>14.285714285714285</v>
      </c>
      <c r="H24" s="186"/>
      <c r="I24" s="186"/>
      <c r="J24" s="186"/>
      <c r="K24" s="186"/>
      <c r="L24" s="205"/>
      <c r="M24" s="205"/>
      <c r="N24" s="186"/>
      <c r="O24" s="186"/>
      <c r="P24" s="186"/>
      <c r="Q24" s="186"/>
      <c r="R24" s="186"/>
      <c r="S24" s="186"/>
      <c r="T24" s="186"/>
    </row>
    <row r="25" spans="1:20" s="33" customFormat="1" ht="13.5" customHeight="1" x14ac:dyDescent="0.15">
      <c r="A25" s="239"/>
      <c r="B25" s="44" t="s">
        <v>8</v>
      </c>
      <c r="C25" s="156">
        <v>21</v>
      </c>
      <c r="D25" s="45">
        <v>3</v>
      </c>
      <c r="E25" s="46">
        <v>2</v>
      </c>
      <c r="F25" s="46">
        <v>11</v>
      </c>
      <c r="G25" s="47">
        <v>5</v>
      </c>
    </row>
    <row r="26" spans="1:20" s="51" customFormat="1" ht="13.5" customHeight="1" thickBot="1" x14ac:dyDescent="0.2">
      <c r="A26" s="240"/>
      <c r="B26" s="52"/>
      <c r="C26" s="157"/>
      <c r="D26" s="149">
        <v>14.285714285714285</v>
      </c>
      <c r="E26" s="214">
        <v>9.5238095238095237</v>
      </c>
      <c r="F26" s="214">
        <v>52.380952380952387</v>
      </c>
      <c r="G26" s="154">
        <v>23.809523809523807</v>
      </c>
      <c r="H26" s="186"/>
      <c r="I26" s="186"/>
      <c r="J26" s="186"/>
      <c r="K26" s="186"/>
      <c r="L26" s="205"/>
      <c r="M26" s="205"/>
      <c r="N26" s="186"/>
      <c r="O26" s="186"/>
      <c r="P26" s="186"/>
      <c r="Q26" s="186"/>
      <c r="R26" s="186"/>
      <c r="S26" s="186"/>
      <c r="T26" s="186"/>
    </row>
    <row r="27" spans="1:20" s="33" customFormat="1" ht="13.5" customHeight="1" x14ac:dyDescent="0.15">
      <c r="A27" s="238" t="s">
        <v>22</v>
      </c>
      <c r="B27" s="37" t="s">
        <v>23</v>
      </c>
      <c r="C27" s="155">
        <v>115</v>
      </c>
      <c r="D27" s="39">
        <v>18</v>
      </c>
      <c r="E27" s="40">
        <v>17</v>
      </c>
      <c r="F27" s="40">
        <v>78</v>
      </c>
      <c r="G27" s="41">
        <v>2</v>
      </c>
    </row>
    <row r="28" spans="1:20" s="51" customFormat="1" ht="13.5" customHeight="1" x14ac:dyDescent="0.15">
      <c r="A28" s="239"/>
      <c r="B28" s="50"/>
      <c r="C28" s="158"/>
      <c r="D28" s="142">
        <v>15.65217391304348</v>
      </c>
      <c r="E28" s="152">
        <v>14.782608695652174</v>
      </c>
      <c r="F28" s="152">
        <v>67.826086956521735</v>
      </c>
      <c r="G28" s="147">
        <v>1.7391304347826086</v>
      </c>
      <c r="H28" s="186"/>
      <c r="I28" s="186"/>
      <c r="J28" s="186"/>
      <c r="K28" s="186"/>
      <c r="L28" s="205"/>
      <c r="M28" s="205"/>
      <c r="N28" s="186"/>
      <c r="O28" s="186"/>
      <c r="P28" s="186"/>
      <c r="Q28" s="186"/>
      <c r="R28" s="186"/>
      <c r="S28" s="186"/>
      <c r="T28" s="186"/>
    </row>
    <row r="29" spans="1:20" s="33" customFormat="1" ht="13.5" customHeight="1" x14ac:dyDescent="0.15">
      <c r="A29" s="239"/>
      <c r="B29" s="44" t="s">
        <v>24</v>
      </c>
      <c r="C29" s="156">
        <v>201</v>
      </c>
      <c r="D29" s="45">
        <v>29</v>
      </c>
      <c r="E29" s="46">
        <v>15</v>
      </c>
      <c r="F29" s="46">
        <v>156</v>
      </c>
      <c r="G29" s="47">
        <v>1</v>
      </c>
    </row>
    <row r="30" spans="1:20" s="51" customFormat="1" ht="13.5" customHeight="1" x14ac:dyDescent="0.15">
      <c r="A30" s="239"/>
      <c r="B30" s="50"/>
      <c r="C30" s="158"/>
      <c r="D30" s="142">
        <v>14.427860696517413</v>
      </c>
      <c r="E30" s="152">
        <v>7.4626865671641784</v>
      </c>
      <c r="F30" s="152">
        <v>77.611940298507463</v>
      </c>
      <c r="G30" s="147">
        <v>0.49751243781094528</v>
      </c>
      <c r="H30" s="186"/>
      <c r="I30" s="186"/>
      <c r="J30" s="186"/>
      <c r="K30" s="186"/>
      <c r="L30" s="205"/>
      <c r="M30" s="205"/>
      <c r="N30" s="186"/>
      <c r="O30" s="186"/>
      <c r="P30" s="186"/>
      <c r="Q30" s="186"/>
      <c r="R30" s="186"/>
      <c r="S30" s="186"/>
      <c r="T30" s="186"/>
    </row>
    <row r="31" spans="1:20" s="33" customFormat="1" ht="13.5" customHeight="1" x14ac:dyDescent="0.15">
      <c r="A31" s="239"/>
      <c r="B31" s="44" t="s">
        <v>25</v>
      </c>
      <c r="C31" s="156">
        <v>316</v>
      </c>
      <c r="D31" s="45">
        <v>59</v>
      </c>
      <c r="E31" s="46">
        <v>43</v>
      </c>
      <c r="F31" s="46">
        <v>212</v>
      </c>
      <c r="G31" s="47">
        <v>2</v>
      </c>
    </row>
    <row r="32" spans="1:20" s="51" customFormat="1" ht="13.5" customHeight="1" x14ac:dyDescent="0.15">
      <c r="A32" s="239"/>
      <c r="B32" s="50"/>
      <c r="C32" s="158"/>
      <c r="D32" s="142">
        <v>18.670886075949365</v>
      </c>
      <c r="E32" s="152">
        <v>13.60759493670886</v>
      </c>
      <c r="F32" s="152">
        <v>67.088607594936718</v>
      </c>
      <c r="G32" s="147">
        <v>0.63291139240506333</v>
      </c>
      <c r="H32" s="186"/>
      <c r="I32" s="186"/>
      <c r="J32" s="186"/>
      <c r="K32" s="186"/>
      <c r="L32" s="205"/>
      <c r="M32" s="205"/>
      <c r="N32" s="186"/>
      <c r="O32" s="186"/>
      <c r="P32" s="186"/>
      <c r="Q32" s="186"/>
      <c r="R32" s="186"/>
      <c r="S32" s="186"/>
      <c r="T32" s="186"/>
    </row>
    <row r="33" spans="1:20" s="33" customFormat="1" ht="13.5" customHeight="1" x14ac:dyDescent="0.15">
      <c r="A33" s="239"/>
      <c r="B33" s="44" t="s">
        <v>26</v>
      </c>
      <c r="C33" s="156">
        <v>484</v>
      </c>
      <c r="D33" s="45">
        <v>87</v>
      </c>
      <c r="E33" s="46">
        <v>77</v>
      </c>
      <c r="F33" s="46">
        <v>308</v>
      </c>
      <c r="G33" s="47">
        <v>12</v>
      </c>
    </row>
    <row r="34" spans="1:20" s="51" customFormat="1" ht="13.5" customHeight="1" x14ac:dyDescent="0.15">
      <c r="A34" s="239"/>
      <c r="B34" s="50"/>
      <c r="C34" s="158"/>
      <c r="D34" s="142">
        <v>17.97520661157025</v>
      </c>
      <c r="E34" s="152">
        <v>15.909090909090908</v>
      </c>
      <c r="F34" s="152">
        <v>63.636363636363633</v>
      </c>
      <c r="G34" s="147">
        <v>2.4793388429752068</v>
      </c>
      <c r="H34" s="186"/>
      <c r="I34" s="186"/>
      <c r="J34" s="186"/>
      <c r="K34" s="186"/>
      <c r="L34" s="205"/>
      <c r="M34" s="205"/>
      <c r="N34" s="186"/>
      <c r="O34" s="186"/>
      <c r="P34" s="186"/>
      <c r="Q34" s="186"/>
      <c r="R34" s="186"/>
      <c r="S34" s="186"/>
      <c r="T34" s="186"/>
    </row>
    <row r="35" spans="1:20" s="33" customFormat="1" ht="13.5" customHeight="1" x14ac:dyDescent="0.15">
      <c r="A35" s="239"/>
      <c r="B35" s="44" t="s">
        <v>27</v>
      </c>
      <c r="C35" s="156">
        <v>568</v>
      </c>
      <c r="D35" s="45">
        <v>120</v>
      </c>
      <c r="E35" s="46">
        <v>78</v>
      </c>
      <c r="F35" s="46">
        <v>341</v>
      </c>
      <c r="G35" s="47">
        <v>29</v>
      </c>
    </row>
    <row r="36" spans="1:20" s="51" customFormat="1" ht="13.5" customHeight="1" x14ac:dyDescent="0.15">
      <c r="A36" s="239"/>
      <c r="B36" s="50"/>
      <c r="C36" s="158"/>
      <c r="D36" s="142">
        <v>21.12676056338028</v>
      </c>
      <c r="E36" s="152">
        <v>13.732394366197184</v>
      </c>
      <c r="F36" s="152">
        <v>60.035211267605639</v>
      </c>
      <c r="G36" s="147">
        <v>5.1056338028169019</v>
      </c>
      <c r="H36" s="186"/>
      <c r="I36" s="186"/>
      <c r="J36" s="186"/>
      <c r="K36" s="186"/>
      <c r="L36" s="205"/>
      <c r="M36" s="205"/>
      <c r="N36" s="186"/>
      <c r="O36" s="186"/>
      <c r="P36" s="186"/>
      <c r="Q36" s="186"/>
      <c r="R36" s="186"/>
      <c r="S36" s="186"/>
      <c r="T36" s="186"/>
    </row>
    <row r="37" spans="1:20" s="33" customFormat="1" ht="13.5" customHeight="1" x14ac:dyDescent="0.15">
      <c r="A37" s="239"/>
      <c r="B37" s="44" t="s">
        <v>28</v>
      </c>
      <c r="C37" s="156">
        <v>783</v>
      </c>
      <c r="D37" s="45">
        <v>127</v>
      </c>
      <c r="E37" s="46">
        <v>89</v>
      </c>
      <c r="F37" s="46">
        <v>441</v>
      </c>
      <c r="G37" s="47">
        <v>126</v>
      </c>
    </row>
    <row r="38" spans="1:20" s="51" customFormat="1" ht="13.5" customHeight="1" x14ac:dyDescent="0.15">
      <c r="A38" s="239"/>
      <c r="B38" s="50"/>
      <c r="C38" s="158"/>
      <c r="D38" s="142">
        <v>16.219667943805874</v>
      </c>
      <c r="E38" s="152">
        <v>11.36653895274585</v>
      </c>
      <c r="F38" s="152">
        <v>56.321839080459768</v>
      </c>
      <c r="G38" s="147">
        <v>16.091954022988507</v>
      </c>
      <c r="H38" s="186"/>
      <c r="I38" s="186"/>
      <c r="J38" s="186"/>
      <c r="K38" s="186"/>
      <c r="L38" s="205"/>
      <c r="M38" s="205"/>
      <c r="N38" s="186"/>
      <c r="O38" s="186"/>
      <c r="P38" s="186"/>
      <c r="Q38" s="186"/>
      <c r="R38" s="186"/>
      <c r="S38" s="186"/>
      <c r="T38" s="186"/>
    </row>
    <row r="39" spans="1:20" s="33" customFormat="1" ht="13.5" customHeight="1" x14ac:dyDescent="0.15">
      <c r="A39" s="239"/>
      <c r="B39" s="44" t="s">
        <v>8</v>
      </c>
      <c r="C39" s="156">
        <v>16</v>
      </c>
      <c r="D39" s="45">
        <v>2</v>
      </c>
      <c r="E39" s="46">
        <v>2</v>
      </c>
      <c r="F39" s="46">
        <v>8</v>
      </c>
      <c r="G39" s="47">
        <v>4</v>
      </c>
    </row>
    <row r="40" spans="1:20" s="51" customFormat="1" ht="13.5" customHeight="1" thickBot="1" x14ac:dyDescent="0.2">
      <c r="A40" s="240"/>
      <c r="B40" s="52"/>
      <c r="C40" s="157"/>
      <c r="D40" s="149">
        <v>12.5</v>
      </c>
      <c r="E40" s="214">
        <v>12.5</v>
      </c>
      <c r="F40" s="214">
        <v>50</v>
      </c>
      <c r="G40" s="154">
        <v>25</v>
      </c>
      <c r="H40" s="186"/>
      <c r="I40" s="186"/>
      <c r="J40" s="186"/>
      <c r="K40" s="186"/>
      <c r="L40" s="205"/>
      <c r="M40" s="205"/>
      <c r="N40" s="186"/>
      <c r="O40" s="186"/>
      <c r="P40" s="186"/>
      <c r="Q40" s="186"/>
      <c r="R40" s="186"/>
      <c r="S40" s="186"/>
      <c r="T40" s="186"/>
    </row>
    <row r="41" spans="1:20" s="33" customFormat="1" ht="13.5" customHeight="1" x14ac:dyDescent="0.15">
      <c r="A41" s="239" t="s">
        <v>29</v>
      </c>
      <c r="B41" s="44" t="s">
        <v>30</v>
      </c>
      <c r="C41" s="156">
        <v>92</v>
      </c>
      <c r="D41" s="45">
        <v>16</v>
      </c>
      <c r="E41" s="46">
        <v>15</v>
      </c>
      <c r="F41" s="46">
        <v>59</v>
      </c>
      <c r="G41" s="47">
        <v>2</v>
      </c>
    </row>
    <row r="42" spans="1:20" s="51" customFormat="1" ht="13.5" customHeight="1" x14ac:dyDescent="0.15">
      <c r="A42" s="239"/>
      <c r="B42" s="50"/>
      <c r="C42" s="158"/>
      <c r="D42" s="142">
        <v>17.391304347826086</v>
      </c>
      <c r="E42" s="152">
        <v>16.304347826086957</v>
      </c>
      <c r="F42" s="152">
        <v>64.130434782608688</v>
      </c>
      <c r="G42" s="147">
        <v>2.1739130434782608</v>
      </c>
      <c r="H42" s="186"/>
      <c r="I42" s="186"/>
      <c r="J42" s="186"/>
      <c r="K42" s="186"/>
      <c r="L42" s="205"/>
      <c r="M42" s="205"/>
      <c r="N42" s="186"/>
      <c r="O42" s="186"/>
      <c r="P42" s="186"/>
      <c r="Q42" s="186"/>
      <c r="R42" s="186"/>
      <c r="S42" s="186"/>
      <c r="T42" s="186"/>
    </row>
    <row r="43" spans="1:20" s="51" customFormat="1" ht="13.5" customHeight="1" x14ac:dyDescent="0.15">
      <c r="A43" s="239"/>
      <c r="B43" s="44" t="s">
        <v>76</v>
      </c>
      <c r="C43" s="156">
        <v>339</v>
      </c>
      <c r="D43" s="45">
        <v>58</v>
      </c>
      <c r="E43" s="46">
        <v>38</v>
      </c>
      <c r="F43" s="46">
        <v>235</v>
      </c>
      <c r="G43" s="47">
        <v>8</v>
      </c>
      <c r="H43" s="33"/>
      <c r="I43" s="33"/>
      <c r="J43" s="33"/>
      <c r="K43" s="33"/>
      <c r="L43" s="33"/>
      <c r="M43" s="33"/>
      <c r="N43" s="33"/>
      <c r="O43" s="33"/>
      <c r="P43" s="33"/>
      <c r="Q43" s="33"/>
      <c r="R43" s="33"/>
      <c r="S43" s="33"/>
      <c r="T43" s="33"/>
    </row>
    <row r="44" spans="1:20" s="51" customFormat="1" ht="13.5" customHeight="1" x14ac:dyDescent="0.15">
      <c r="A44" s="239"/>
      <c r="B44" s="50"/>
      <c r="C44" s="158"/>
      <c r="D44" s="142">
        <v>17.10914454277286</v>
      </c>
      <c r="E44" s="152">
        <v>11.209439528023598</v>
      </c>
      <c r="F44" s="152">
        <v>69.321533923303832</v>
      </c>
      <c r="G44" s="147">
        <v>2.359882005899705</v>
      </c>
      <c r="H44" s="186"/>
      <c r="I44" s="186"/>
      <c r="J44" s="186"/>
      <c r="K44" s="186"/>
      <c r="L44" s="205"/>
      <c r="M44" s="205"/>
      <c r="N44" s="186"/>
      <c r="O44" s="186"/>
      <c r="P44" s="186"/>
      <c r="Q44" s="186"/>
      <c r="R44" s="186"/>
      <c r="S44" s="186"/>
      <c r="T44" s="186"/>
    </row>
    <row r="45" spans="1:20" s="33" customFormat="1" ht="13.5" customHeight="1" x14ac:dyDescent="0.15">
      <c r="A45" s="239"/>
      <c r="B45" s="44" t="s">
        <v>31</v>
      </c>
      <c r="C45" s="156">
        <v>219</v>
      </c>
      <c r="D45" s="45">
        <v>36</v>
      </c>
      <c r="E45" s="46">
        <v>39</v>
      </c>
      <c r="F45" s="46">
        <v>139</v>
      </c>
      <c r="G45" s="47">
        <v>5</v>
      </c>
    </row>
    <row r="46" spans="1:20" s="51" customFormat="1" ht="13.5" customHeight="1" x14ac:dyDescent="0.15">
      <c r="A46" s="239"/>
      <c r="B46" s="50"/>
      <c r="C46" s="158"/>
      <c r="D46" s="142">
        <v>16.43835616438356</v>
      </c>
      <c r="E46" s="152">
        <v>17.80821917808219</v>
      </c>
      <c r="F46" s="152">
        <v>63.470319634703202</v>
      </c>
      <c r="G46" s="147">
        <v>2.2831050228310499</v>
      </c>
      <c r="H46" s="186"/>
      <c r="I46" s="186"/>
      <c r="J46" s="186"/>
      <c r="K46" s="186"/>
      <c r="L46" s="205"/>
      <c r="M46" s="205"/>
      <c r="N46" s="186"/>
      <c r="O46" s="186"/>
      <c r="P46" s="186"/>
      <c r="Q46" s="186"/>
      <c r="R46" s="186"/>
      <c r="S46" s="186"/>
      <c r="T46" s="186"/>
    </row>
    <row r="47" spans="1:20" s="33" customFormat="1" ht="13.5" customHeight="1" x14ac:dyDescent="0.15">
      <c r="A47" s="239"/>
      <c r="B47" s="44" t="s">
        <v>32</v>
      </c>
      <c r="C47" s="156">
        <v>156</v>
      </c>
      <c r="D47" s="45">
        <v>22</v>
      </c>
      <c r="E47" s="46">
        <v>14</v>
      </c>
      <c r="F47" s="46">
        <v>120</v>
      </c>
      <c r="G47" s="47">
        <v>0</v>
      </c>
    </row>
    <row r="48" spans="1:20" s="51" customFormat="1" ht="13.5" customHeight="1" x14ac:dyDescent="0.15">
      <c r="A48" s="239"/>
      <c r="B48" s="50"/>
      <c r="C48" s="158"/>
      <c r="D48" s="142">
        <v>14.102564102564102</v>
      </c>
      <c r="E48" s="152">
        <v>8.9743589743589745</v>
      </c>
      <c r="F48" s="152">
        <v>76.923076923076934</v>
      </c>
      <c r="G48" s="147">
        <v>0</v>
      </c>
      <c r="H48" s="186"/>
      <c r="I48" s="186"/>
      <c r="J48" s="186"/>
      <c r="K48" s="186"/>
      <c r="L48" s="205"/>
      <c r="M48" s="205"/>
      <c r="N48" s="186"/>
      <c r="O48" s="186"/>
      <c r="P48" s="186"/>
      <c r="Q48" s="186"/>
      <c r="R48" s="186"/>
      <c r="S48" s="186"/>
      <c r="T48" s="186"/>
    </row>
    <row r="49" spans="1:20" s="33" customFormat="1" ht="13.5" customHeight="1" x14ac:dyDescent="0.15">
      <c r="A49" s="239"/>
      <c r="B49" s="44" t="s">
        <v>33</v>
      </c>
      <c r="C49" s="156">
        <v>365</v>
      </c>
      <c r="D49" s="45">
        <v>64</v>
      </c>
      <c r="E49" s="46">
        <v>57</v>
      </c>
      <c r="F49" s="46">
        <v>235</v>
      </c>
      <c r="G49" s="47">
        <v>9</v>
      </c>
    </row>
    <row r="50" spans="1:20" s="51" customFormat="1" ht="13.5" customHeight="1" x14ac:dyDescent="0.15">
      <c r="A50" s="239"/>
      <c r="B50" s="50"/>
      <c r="C50" s="158"/>
      <c r="D50" s="142">
        <v>17.534246575342465</v>
      </c>
      <c r="E50" s="152">
        <v>15.616438356164384</v>
      </c>
      <c r="F50" s="152">
        <v>64.38356164383562</v>
      </c>
      <c r="G50" s="147">
        <v>2.4657534246575343</v>
      </c>
      <c r="H50" s="186"/>
      <c r="I50" s="186"/>
      <c r="J50" s="186"/>
      <c r="K50" s="186"/>
      <c r="L50" s="205"/>
      <c r="M50" s="205"/>
      <c r="N50" s="186"/>
      <c r="O50" s="186"/>
      <c r="P50" s="186"/>
      <c r="Q50" s="186"/>
      <c r="R50" s="186"/>
      <c r="S50" s="186"/>
      <c r="T50" s="186"/>
    </row>
    <row r="51" spans="1:20" s="33" customFormat="1" ht="13.5" customHeight="1" x14ac:dyDescent="0.15">
      <c r="A51" s="239"/>
      <c r="B51" s="44" t="s">
        <v>34</v>
      </c>
      <c r="C51" s="156">
        <v>180</v>
      </c>
      <c r="D51" s="45">
        <v>43</v>
      </c>
      <c r="E51" s="46">
        <v>30</v>
      </c>
      <c r="F51" s="46">
        <v>101</v>
      </c>
      <c r="G51" s="47">
        <v>6</v>
      </c>
    </row>
    <row r="52" spans="1:20" s="51" customFormat="1" ht="13.5" customHeight="1" x14ac:dyDescent="0.15">
      <c r="A52" s="239"/>
      <c r="B52" s="50"/>
      <c r="C52" s="158"/>
      <c r="D52" s="142">
        <v>23.888888888888889</v>
      </c>
      <c r="E52" s="152">
        <v>16.666666666666664</v>
      </c>
      <c r="F52" s="152">
        <v>56.111111111111114</v>
      </c>
      <c r="G52" s="147">
        <v>3.3333333333333335</v>
      </c>
      <c r="H52" s="186"/>
      <c r="I52" s="186"/>
      <c r="J52" s="186"/>
      <c r="K52" s="186"/>
      <c r="L52" s="205"/>
      <c r="M52" s="205"/>
      <c r="N52" s="186"/>
      <c r="O52" s="186"/>
      <c r="P52" s="186"/>
      <c r="Q52" s="186"/>
      <c r="R52" s="186"/>
      <c r="S52" s="186"/>
      <c r="T52" s="186"/>
    </row>
    <row r="53" spans="1:20" s="33" customFormat="1" ht="13.5" customHeight="1" x14ac:dyDescent="0.15">
      <c r="A53" s="239"/>
      <c r="B53" s="44" t="s">
        <v>35</v>
      </c>
      <c r="C53" s="156">
        <v>176</v>
      </c>
      <c r="D53" s="45">
        <v>28</v>
      </c>
      <c r="E53" s="46">
        <v>22</v>
      </c>
      <c r="F53" s="46">
        <v>98</v>
      </c>
      <c r="G53" s="47">
        <v>28</v>
      </c>
    </row>
    <row r="54" spans="1:20" s="51" customFormat="1" ht="13.5" customHeight="1" x14ac:dyDescent="0.15">
      <c r="A54" s="239"/>
      <c r="B54" s="50"/>
      <c r="C54" s="158"/>
      <c r="D54" s="142">
        <v>15.909090909090908</v>
      </c>
      <c r="E54" s="152">
        <v>12.5</v>
      </c>
      <c r="F54" s="152">
        <v>55.68181818181818</v>
      </c>
      <c r="G54" s="147">
        <v>15.909090909090908</v>
      </c>
      <c r="H54" s="186"/>
      <c r="I54" s="186"/>
      <c r="J54" s="186"/>
      <c r="K54" s="186"/>
      <c r="L54" s="205"/>
      <c r="M54" s="205"/>
      <c r="N54" s="186"/>
      <c r="O54" s="186"/>
      <c r="P54" s="186"/>
      <c r="Q54" s="186"/>
      <c r="R54" s="186"/>
      <c r="S54" s="186"/>
      <c r="T54" s="186"/>
    </row>
    <row r="55" spans="1:20" s="33" customFormat="1" ht="13.5" customHeight="1" x14ac:dyDescent="0.15">
      <c r="A55" s="239"/>
      <c r="B55" s="44" t="s">
        <v>36</v>
      </c>
      <c r="C55" s="156">
        <v>558</v>
      </c>
      <c r="D55" s="45">
        <v>102</v>
      </c>
      <c r="E55" s="46">
        <v>67</v>
      </c>
      <c r="F55" s="46">
        <v>314</v>
      </c>
      <c r="G55" s="47">
        <v>75</v>
      </c>
    </row>
    <row r="56" spans="1:20" s="51" customFormat="1" ht="13.5" customHeight="1" x14ac:dyDescent="0.15">
      <c r="A56" s="239"/>
      <c r="B56" s="50"/>
      <c r="C56" s="158"/>
      <c r="D56" s="142">
        <v>18.27956989247312</v>
      </c>
      <c r="E56" s="152">
        <v>12.007168458781361</v>
      </c>
      <c r="F56" s="152">
        <v>56.272401433691755</v>
      </c>
      <c r="G56" s="147">
        <v>13.440860215053762</v>
      </c>
      <c r="H56" s="186"/>
      <c r="I56" s="186"/>
      <c r="J56" s="186"/>
      <c r="K56" s="186"/>
      <c r="L56" s="205"/>
      <c r="M56" s="205"/>
      <c r="N56" s="186"/>
      <c r="O56" s="186"/>
      <c r="P56" s="186"/>
      <c r="Q56" s="186"/>
      <c r="R56" s="186"/>
      <c r="S56" s="186"/>
      <c r="T56" s="186"/>
    </row>
    <row r="57" spans="1:20" s="33" customFormat="1" ht="13.5" customHeight="1" x14ac:dyDescent="0.15">
      <c r="A57" s="239"/>
      <c r="B57" s="44" t="s">
        <v>37</v>
      </c>
      <c r="C57" s="156">
        <v>530</v>
      </c>
      <c r="D57" s="45">
        <v>101</v>
      </c>
      <c r="E57" s="46">
        <v>57</v>
      </c>
      <c r="F57" s="46">
        <v>323</v>
      </c>
      <c r="G57" s="47">
        <v>49</v>
      </c>
    </row>
    <row r="58" spans="1:20" s="51" customFormat="1" ht="13.5" customHeight="1" thickBot="1" x14ac:dyDescent="0.2">
      <c r="A58" s="240"/>
      <c r="B58" s="52"/>
      <c r="C58" s="157"/>
      <c r="D58" s="149">
        <v>19.056603773584907</v>
      </c>
      <c r="E58" s="214">
        <v>10.754716981132075</v>
      </c>
      <c r="F58" s="214">
        <v>60.943396226415089</v>
      </c>
      <c r="G58" s="154">
        <v>9.2452830188679247</v>
      </c>
      <c r="H58" s="186"/>
      <c r="I58" s="186"/>
      <c r="J58" s="186"/>
      <c r="K58" s="186"/>
      <c r="L58" s="205"/>
      <c r="M58" s="205"/>
      <c r="N58" s="186"/>
      <c r="O58" s="186"/>
      <c r="P58" s="186"/>
      <c r="Q58" s="186"/>
      <c r="R58" s="186"/>
      <c r="S58" s="186"/>
      <c r="T58" s="186"/>
    </row>
    <row r="59" spans="1:20" s="33" customFormat="1" ht="13.5" customHeight="1" x14ac:dyDescent="0.15">
      <c r="A59" s="241" t="s">
        <v>91</v>
      </c>
      <c r="B59" s="44" t="s">
        <v>39</v>
      </c>
      <c r="C59" s="156">
        <v>1137</v>
      </c>
      <c r="D59" s="45">
        <v>256</v>
      </c>
      <c r="E59" s="46">
        <v>156</v>
      </c>
      <c r="F59" s="46">
        <v>684</v>
      </c>
      <c r="G59" s="47">
        <v>41</v>
      </c>
    </row>
    <row r="60" spans="1:20" s="51" customFormat="1" ht="13.5" customHeight="1" x14ac:dyDescent="0.15">
      <c r="A60" s="241"/>
      <c r="B60" s="50" t="s">
        <v>40</v>
      </c>
      <c r="C60" s="158"/>
      <c r="D60" s="142">
        <v>22.515391380826738</v>
      </c>
      <c r="E60" s="152">
        <v>13.720316622691293</v>
      </c>
      <c r="F60" s="152">
        <v>60.158311345646439</v>
      </c>
      <c r="G60" s="147">
        <v>3.6059806508355323</v>
      </c>
      <c r="H60" s="186"/>
      <c r="I60" s="186"/>
      <c r="J60" s="186"/>
      <c r="K60" s="186"/>
      <c r="L60" s="205"/>
      <c r="M60" s="205"/>
      <c r="N60" s="186"/>
      <c r="O60" s="186"/>
      <c r="P60" s="186"/>
      <c r="Q60" s="186"/>
      <c r="R60" s="186"/>
      <c r="S60" s="186"/>
      <c r="T60" s="186"/>
    </row>
    <row r="61" spans="1:20" s="33" customFormat="1" ht="13.5" customHeight="1" x14ac:dyDescent="0.15">
      <c r="A61" s="241"/>
      <c r="B61" s="44" t="s">
        <v>41</v>
      </c>
      <c r="C61" s="156">
        <v>339</v>
      </c>
      <c r="D61" s="45">
        <v>41</v>
      </c>
      <c r="E61" s="46">
        <v>45</v>
      </c>
      <c r="F61" s="46">
        <v>245</v>
      </c>
      <c r="G61" s="47">
        <v>8</v>
      </c>
    </row>
    <row r="62" spans="1:20" s="51" customFormat="1" ht="13.5" customHeight="1" x14ac:dyDescent="0.15">
      <c r="A62" s="241"/>
      <c r="B62" s="50" t="s">
        <v>40</v>
      </c>
      <c r="C62" s="158"/>
      <c r="D62" s="142">
        <v>12.094395280235988</v>
      </c>
      <c r="E62" s="152">
        <v>13.274336283185843</v>
      </c>
      <c r="F62" s="152">
        <v>72.271386430678461</v>
      </c>
      <c r="G62" s="147">
        <v>2.359882005899705</v>
      </c>
      <c r="H62" s="186"/>
      <c r="I62" s="186"/>
      <c r="J62" s="186"/>
      <c r="K62" s="186"/>
      <c r="L62" s="205"/>
      <c r="M62" s="205"/>
      <c r="N62" s="186"/>
      <c r="O62" s="186"/>
      <c r="P62" s="186"/>
      <c r="Q62" s="186"/>
      <c r="R62" s="186"/>
      <c r="S62" s="186"/>
      <c r="T62" s="186"/>
    </row>
    <row r="63" spans="1:20" s="33" customFormat="1" ht="13.5" customHeight="1" x14ac:dyDescent="0.15">
      <c r="A63" s="241"/>
      <c r="B63" s="44" t="s">
        <v>42</v>
      </c>
      <c r="C63" s="156">
        <v>1007</v>
      </c>
      <c r="D63" s="45">
        <v>145</v>
      </c>
      <c r="E63" s="46">
        <v>120</v>
      </c>
      <c r="F63" s="46">
        <v>615</v>
      </c>
      <c r="G63" s="47">
        <v>127</v>
      </c>
    </row>
    <row r="64" spans="1:20" s="51" customFormat="1" ht="13.5" customHeight="1" thickBot="1" x14ac:dyDescent="0.2">
      <c r="A64" s="242"/>
      <c r="B64" s="52"/>
      <c r="C64" s="157"/>
      <c r="D64" s="149">
        <v>14.399205561072492</v>
      </c>
      <c r="E64" s="214">
        <v>11.916583912611719</v>
      </c>
      <c r="F64" s="214">
        <v>61.072492552135046</v>
      </c>
      <c r="G64" s="154">
        <v>12.611717974180737</v>
      </c>
      <c r="H64" s="186"/>
      <c r="I64" s="186"/>
      <c r="J64" s="186"/>
      <c r="K64" s="186"/>
      <c r="L64" s="205"/>
      <c r="M64" s="205"/>
      <c r="N64" s="186"/>
      <c r="O64" s="186"/>
      <c r="P64" s="186"/>
      <c r="Q64" s="186"/>
      <c r="R64" s="186"/>
      <c r="S64" s="186"/>
      <c r="T64" s="186"/>
    </row>
    <row r="65" spans="1:20" s="33" customFormat="1" ht="13.5" customHeight="1" x14ac:dyDescent="0.15">
      <c r="A65" s="241" t="s">
        <v>89</v>
      </c>
      <c r="B65" s="44" t="s">
        <v>77</v>
      </c>
      <c r="C65" s="156">
        <v>350</v>
      </c>
      <c r="D65" s="45">
        <v>37</v>
      </c>
      <c r="E65" s="46">
        <v>28</v>
      </c>
      <c r="F65" s="46">
        <v>273</v>
      </c>
      <c r="G65" s="47">
        <v>12</v>
      </c>
    </row>
    <row r="66" spans="1:20" s="51" customFormat="1" ht="13.5" customHeight="1" x14ac:dyDescent="0.15">
      <c r="A66" s="239"/>
      <c r="B66" s="50"/>
      <c r="C66" s="158"/>
      <c r="D66" s="142">
        <v>10.571428571428571</v>
      </c>
      <c r="E66" s="152">
        <v>8</v>
      </c>
      <c r="F66" s="152">
        <v>78</v>
      </c>
      <c r="G66" s="147">
        <v>3.4285714285714288</v>
      </c>
      <c r="H66" s="186"/>
      <c r="I66" s="186"/>
      <c r="J66" s="186"/>
      <c r="K66" s="186"/>
      <c r="L66" s="205"/>
      <c r="M66" s="205"/>
      <c r="N66" s="186"/>
      <c r="O66" s="186"/>
      <c r="P66" s="186"/>
      <c r="Q66" s="186"/>
      <c r="R66" s="186"/>
      <c r="S66" s="186"/>
      <c r="T66" s="186"/>
    </row>
    <row r="67" spans="1:20" s="33" customFormat="1" ht="13.5" customHeight="1" x14ac:dyDescent="0.15">
      <c r="A67" s="239"/>
      <c r="B67" s="44" t="s">
        <v>78</v>
      </c>
      <c r="C67" s="156">
        <v>952</v>
      </c>
      <c r="D67" s="45">
        <v>134</v>
      </c>
      <c r="E67" s="46">
        <v>123</v>
      </c>
      <c r="F67" s="46">
        <v>613</v>
      </c>
      <c r="G67" s="47">
        <v>82</v>
      </c>
    </row>
    <row r="68" spans="1:20" s="51" customFormat="1" ht="13.5" customHeight="1" x14ac:dyDescent="0.15">
      <c r="A68" s="239"/>
      <c r="B68" s="50"/>
      <c r="C68" s="158"/>
      <c r="D68" s="142">
        <v>14.07563025210084</v>
      </c>
      <c r="E68" s="152">
        <v>12.920168067226893</v>
      </c>
      <c r="F68" s="152">
        <v>64.390756302521012</v>
      </c>
      <c r="G68" s="147">
        <v>8.6134453781512601</v>
      </c>
      <c r="H68" s="186"/>
      <c r="I68" s="186"/>
      <c r="J68" s="186"/>
      <c r="K68" s="186"/>
      <c r="L68" s="205"/>
      <c r="M68" s="205"/>
      <c r="N68" s="186"/>
      <c r="O68" s="186"/>
      <c r="P68" s="186"/>
      <c r="Q68" s="186"/>
      <c r="R68" s="186"/>
      <c r="S68" s="186"/>
      <c r="T68" s="186"/>
    </row>
    <row r="69" spans="1:20" s="51" customFormat="1" ht="13.5" customHeight="1" x14ac:dyDescent="0.15">
      <c r="A69" s="239"/>
      <c r="B69" s="44" t="s">
        <v>79</v>
      </c>
      <c r="C69" s="156">
        <v>1174</v>
      </c>
      <c r="D69" s="45">
        <v>271</v>
      </c>
      <c r="E69" s="46">
        <v>170</v>
      </c>
      <c r="F69" s="46">
        <v>653</v>
      </c>
      <c r="G69" s="47">
        <v>80</v>
      </c>
      <c r="H69" s="33"/>
      <c r="I69" s="33"/>
      <c r="J69" s="33"/>
      <c r="K69" s="33"/>
      <c r="L69" s="33"/>
      <c r="M69" s="33"/>
      <c r="N69" s="33"/>
      <c r="O69" s="33"/>
      <c r="P69" s="33"/>
      <c r="Q69" s="33"/>
      <c r="R69" s="33"/>
      <c r="S69" s="33"/>
      <c r="T69" s="33"/>
    </row>
    <row r="70" spans="1:20" s="51" customFormat="1" ht="13.5" customHeight="1" x14ac:dyDescent="0.15">
      <c r="A70" s="239"/>
      <c r="B70" s="50"/>
      <c r="C70" s="158"/>
      <c r="D70" s="142">
        <v>23.083475298126068</v>
      </c>
      <c r="E70" s="152">
        <v>14.480408858603067</v>
      </c>
      <c r="F70" s="152">
        <v>55.621805792163549</v>
      </c>
      <c r="G70" s="147">
        <v>6.8143100511073254</v>
      </c>
      <c r="H70" s="186"/>
      <c r="I70" s="186"/>
      <c r="J70" s="186"/>
      <c r="K70" s="186"/>
      <c r="L70" s="205"/>
      <c r="M70" s="205"/>
      <c r="N70" s="186"/>
      <c r="O70" s="186"/>
      <c r="P70" s="186"/>
      <c r="Q70" s="186"/>
      <c r="R70" s="186"/>
      <c r="S70" s="186"/>
      <c r="T70" s="186"/>
    </row>
    <row r="71" spans="1:20" s="33" customFormat="1" ht="13.5" customHeight="1" x14ac:dyDescent="0.15">
      <c r="A71" s="239"/>
      <c r="B71" s="44" t="s">
        <v>38</v>
      </c>
      <c r="C71" s="156">
        <v>7</v>
      </c>
      <c r="D71" s="45">
        <v>0</v>
      </c>
      <c r="E71" s="46">
        <v>0</v>
      </c>
      <c r="F71" s="46">
        <v>5</v>
      </c>
      <c r="G71" s="47">
        <v>2</v>
      </c>
    </row>
    <row r="72" spans="1:20" s="51" customFormat="1" ht="13.5" customHeight="1" thickBot="1" x14ac:dyDescent="0.2">
      <c r="A72" s="240"/>
      <c r="B72" s="52"/>
      <c r="C72" s="157"/>
      <c r="D72" s="149">
        <v>0</v>
      </c>
      <c r="E72" s="214">
        <v>0</v>
      </c>
      <c r="F72" s="214">
        <v>71.428571428571431</v>
      </c>
      <c r="G72" s="154">
        <v>28.571428571428569</v>
      </c>
      <c r="H72" s="186"/>
      <c r="I72" s="186"/>
      <c r="J72" s="186"/>
      <c r="K72" s="186"/>
      <c r="L72" s="205"/>
      <c r="M72" s="205"/>
      <c r="N72" s="186"/>
      <c r="O72" s="186"/>
      <c r="P72" s="186"/>
      <c r="Q72" s="186"/>
      <c r="R72" s="186"/>
      <c r="S72" s="186"/>
      <c r="T72" s="186"/>
    </row>
    <row r="73" spans="1:20" ht="13.5" customHeight="1" x14ac:dyDescent="0.15">
      <c r="A73" s="241" t="s">
        <v>90</v>
      </c>
      <c r="B73" s="44" t="s">
        <v>80</v>
      </c>
      <c r="C73" s="156">
        <v>1270</v>
      </c>
      <c r="D73" s="45">
        <v>206</v>
      </c>
      <c r="E73" s="46">
        <v>143</v>
      </c>
      <c r="F73" s="46">
        <v>792</v>
      </c>
      <c r="G73" s="47">
        <v>129</v>
      </c>
      <c r="H73" s="33"/>
      <c r="I73" s="33"/>
      <c r="J73" s="33"/>
      <c r="K73" s="33"/>
      <c r="L73" s="33"/>
      <c r="M73" s="33"/>
      <c r="N73" s="53"/>
    </row>
    <row r="74" spans="1:20" ht="13.5" customHeight="1" x14ac:dyDescent="0.15">
      <c r="A74" s="239"/>
      <c r="B74" s="50"/>
      <c r="C74" s="158"/>
      <c r="D74" s="142">
        <v>16.220472440944881</v>
      </c>
      <c r="E74" s="152">
        <v>11.259842519685041</v>
      </c>
      <c r="F74" s="152">
        <v>62.362204724409452</v>
      </c>
      <c r="G74" s="147">
        <v>10.15748031496063</v>
      </c>
      <c r="H74" s="186"/>
      <c r="I74" s="186"/>
      <c r="J74" s="186"/>
      <c r="K74" s="186"/>
      <c r="L74" s="205"/>
      <c r="M74" s="205"/>
      <c r="N74" s="186"/>
      <c r="O74" s="186"/>
      <c r="P74" s="186"/>
      <c r="Q74" s="186"/>
      <c r="R74" s="186"/>
      <c r="S74" s="186"/>
      <c r="T74" s="186"/>
    </row>
    <row r="75" spans="1:20" ht="13.5" customHeight="1" x14ac:dyDescent="0.15">
      <c r="A75" s="239"/>
      <c r="B75" s="44" t="s">
        <v>81</v>
      </c>
      <c r="C75" s="156">
        <v>881</v>
      </c>
      <c r="D75" s="45">
        <v>159</v>
      </c>
      <c r="E75" s="46">
        <v>132</v>
      </c>
      <c r="F75" s="46">
        <v>562</v>
      </c>
      <c r="G75" s="47">
        <v>28</v>
      </c>
      <c r="H75" s="33"/>
      <c r="I75" s="33"/>
      <c r="J75" s="33"/>
      <c r="K75" s="33"/>
      <c r="L75" s="33"/>
      <c r="M75" s="33"/>
      <c r="N75" s="54"/>
    </row>
    <row r="76" spans="1:20" ht="13.5" customHeight="1" x14ac:dyDescent="0.15">
      <c r="A76" s="239"/>
      <c r="B76" s="50" t="s">
        <v>82</v>
      </c>
      <c r="C76" s="158"/>
      <c r="D76" s="142">
        <v>18.047673098751417</v>
      </c>
      <c r="E76" s="152">
        <v>14.982973893303065</v>
      </c>
      <c r="F76" s="152">
        <v>63.791146424517599</v>
      </c>
      <c r="G76" s="147">
        <v>3.1782065834279227</v>
      </c>
      <c r="H76" s="186"/>
      <c r="I76" s="186"/>
      <c r="J76" s="186"/>
      <c r="K76" s="186"/>
      <c r="L76" s="205"/>
      <c r="M76" s="205"/>
      <c r="N76" s="186"/>
      <c r="O76" s="186"/>
      <c r="P76" s="186"/>
      <c r="Q76" s="186"/>
      <c r="R76" s="186"/>
      <c r="S76" s="186"/>
      <c r="T76" s="186"/>
    </row>
    <row r="77" spans="1:20" ht="13.5" customHeight="1" x14ac:dyDescent="0.15">
      <c r="A77" s="239"/>
      <c r="B77" s="44" t="s">
        <v>83</v>
      </c>
      <c r="C77" s="156">
        <v>268</v>
      </c>
      <c r="D77" s="45">
        <v>68</v>
      </c>
      <c r="E77" s="46">
        <v>35</v>
      </c>
      <c r="F77" s="46">
        <v>158</v>
      </c>
      <c r="G77" s="47">
        <v>7</v>
      </c>
      <c r="H77" s="33"/>
      <c r="I77" s="33"/>
      <c r="J77" s="33"/>
      <c r="K77" s="33"/>
      <c r="L77" s="33"/>
      <c r="M77" s="33"/>
      <c r="N77" s="56"/>
    </row>
    <row r="78" spans="1:20" ht="13.5" customHeight="1" x14ac:dyDescent="0.15">
      <c r="A78" s="239"/>
      <c r="B78" s="50"/>
      <c r="C78" s="158"/>
      <c r="D78" s="142">
        <v>25.373134328358208</v>
      </c>
      <c r="E78" s="152">
        <v>13.059701492537313</v>
      </c>
      <c r="F78" s="152">
        <v>58.955223880597018</v>
      </c>
      <c r="G78" s="147">
        <v>2.6119402985074625</v>
      </c>
      <c r="H78" s="186"/>
      <c r="I78" s="186"/>
      <c r="J78" s="186"/>
      <c r="K78" s="186"/>
      <c r="L78" s="205"/>
      <c r="M78" s="205"/>
      <c r="N78" s="186"/>
      <c r="O78" s="186"/>
      <c r="P78" s="186"/>
      <c r="Q78" s="186"/>
      <c r="R78" s="186"/>
      <c r="S78" s="186"/>
      <c r="T78" s="186"/>
    </row>
    <row r="79" spans="1:20" ht="13.5" customHeight="1" x14ac:dyDescent="0.15">
      <c r="A79" s="239"/>
      <c r="B79" s="44" t="s">
        <v>38</v>
      </c>
      <c r="C79" s="156">
        <v>64</v>
      </c>
      <c r="D79" s="45">
        <v>9</v>
      </c>
      <c r="E79" s="46">
        <v>11</v>
      </c>
      <c r="F79" s="46">
        <v>32</v>
      </c>
      <c r="G79" s="47">
        <v>12</v>
      </c>
      <c r="H79" s="33"/>
      <c r="I79" s="33"/>
      <c r="J79" s="33"/>
      <c r="K79" s="33"/>
      <c r="L79" s="33"/>
      <c r="M79" s="33"/>
      <c r="N79" s="55"/>
    </row>
    <row r="80" spans="1:20" ht="13.5" customHeight="1" thickBot="1" x14ac:dyDescent="0.2">
      <c r="A80" s="240"/>
      <c r="B80" s="52"/>
      <c r="C80" s="157"/>
      <c r="D80" s="149">
        <v>14.0625</v>
      </c>
      <c r="E80" s="214">
        <v>17.1875</v>
      </c>
      <c r="F80" s="214">
        <v>50</v>
      </c>
      <c r="G80" s="154">
        <v>18.75</v>
      </c>
      <c r="H80" s="186"/>
      <c r="I80" s="186"/>
      <c r="J80" s="186"/>
      <c r="K80" s="186"/>
      <c r="L80" s="205"/>
      <c r="M80" s="205"/>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0B617-87FC-420C-ADEF-03AB21E2CDBB}">
  <sheetPr>
    <tabColor rgb="FF92D05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30" customHeight="1" x14ac:dyDescent="0.15">
      <c r="A1" s="6" t="s">
        <v>677</v>
      </c>
      <c r="G1" s="4"/>
      <c r="Q1" s="5" t="s">
        <v>547</v>
      </c>
    </row>
    <row r="2" spans="1:20" ht="35.1" customHeight="1" thickBot="1" x14ac:dyDescent="0.2">
      <c r="A2" s="72">
        <v>7</v>
      </c>
      <c r="B2" s="132" t="s">
        <v>570</v>
      </c>
      <c r="C2" s="7"/>
      <c r="D2" s="7"/>
      <c r="E2" s="7"/>
      <c r="F2" s="7"/>
      <c r="G2" s="7"/>
      <c r="H2" s="7"/>
      <c r="I2" s="7"/>
      <c r="J2" s="7"/>
      <c r="K2" s="7"/>
      <c r="L2" s="7"/>
      <c r="M2" s="7"/>
      <c r="N2" s="7"/>
      <c r="O2" s="8"/>
    </row>
    <row r="3" spans="1:20" ht="15" customHeight="1" x14ac:dyDescent="0.15">
      <c r="A3" s="9"/>
      <c r="B3" s="10"/>
      <c r="C3" s="128"/>
      <c r="D3" s="11">
        <v>1</v>
      </c>
      <c r="E3" s="12">
        <v>2</v>
      </c>
      <c r="F3" s="12">
        <v>3</v>
      </c>
      <c r="G3" s="13"/>
      <c r="L3" s="15"/>
      <c r="M3" s="15"/>
      <c r="N3" s="15"/>
    </row>
    <row r="4" spans="1:20" ht="144.9" customHeight="1" thickBot="1" x14ac:dyDescent="0.2">
      <c r="A4" s="16"/>
      <c r="B4" s="17"/>
      <c r="C4" s="18" t="s">
        <v>2</v>
      </c>
      <c r="D4" s="19" t="s">
        <v>562</v>
      </c>
      <c r="E4" s="20" t="s">
        <v>563</v>
      </c>
      <c r="F4" s="20" t="s">
        <v>195</v>
      </c>
      <c r="G4" s="21" t="s">
        <v>103</v>
      </c>
      <c r="L4" s="23"/>
      <c r="M4" s="23"/>
      <c r="N4" s="23"/>
      <c r="O4" s="24"/>
    </row>
    <row r="5" spans="1:20" s="33" customFormat="1" ht="13.5" customHeight="1" x14ac:dyDescent="0.15">
      <c r="A5" s="25" t="s">
        <v>11</v>
      </c>
      <c r="B5" s="26"/>
      <c r="C5" s="156">
        <v>2483</v>
      </c>
      <c r="D5" s="27">
        <v>423</v>
      </c>
      <c r="E5" s="28">
        <v>383</v>
      </c>
      <c r="F5" s="28">
        <v>1505</v>
      </c>
      <c r="G5" s="29">
        <v>172</v>
      </c>
      <c r="H5" s="129"/>
      <c r="L5" s="32"/>
      <c r="M5" s="32"/>
      <c r="N5" s="32"/>
    </row>
    <row r="6" spans="1:20" ht="13.5" customHeight="1" thickBot="1" x14ac:dyDescent="0.2">
      <c r="A6" s="34"/>
      <c r="B6" s="35"/>
      <c r="C6" s="157"/>
      <c r="D6" s="145">
        <v>17.035843737414417</v>
      </c>
      <c r="E6" s="192">
        <v>15.424889246878775</v>
      </c>
      <c r="F6" s="192">
        <v>60.612162706403552</v>
      </c>
      <c r="G6" s="146">
        <v>6.9271043093032629</v>
      </c>
      <c r="H6" s="199"/>
      <c r="I6" s="186"/>
      <c r="J6" s="186"/>
      <c r="K6" s="186"/>
      <c r="L6" s="187"/>
      <c r="M6" s="187"/>
      <c r="N6" s="185"/>
      <c r="O6" s="186"/>
      <c r="P6" s="186"/>
      <c r="Q6" s="186"/>
      <c r="R6" s="186"/>
      <c r="S6" s="186"/>
      <c r="T6" s="186"/>
    </row>
    <row r="7" spans="1:20" s="33" customFormat="1" ht="13.5" customHeight="1" x14ac:dyDescent="0.15">
      <c r="A7" s="238" t="s">
        <v>12</v>
      </c>
      <c r="B7" s="37" t="s">
        <v>13</v>
      </c>
      <c r="C7" s="155">
        <v>1202</v>
      </c>
      <c r="D7" s="39">
        <v>187</v>
      </c>
      <c r="E7" s="40">
        <v>170</v>
      </c>
      <c r="F7" s="40">
        <v>763</v>
      </c>
      <c r="G7" s="41">
        <v>82</v>
      </c>
      <c r="H7" s="129"/>
    </row>
    <row r="8" spans="1:20" ht="13.5" customHeight="1" x14ac:dyDescent="0.15">
      <c r="A8" s="239"/>
      <c r="B8" s="43"/>
      <c r="C8" s="158"/>
      <c r="D8" s="142">
        <v>15.557404326123129</v>
      </c>
      <c r="E8" s="152">
        <v>14.143094841930118</v>
      </c>
      <c r="F8" s="152">
        <v>63.477537437603992</v>
      </c>
      <c r="G8" s="147">
        <v>6.8219633943427613</v>
      </c>
      <c r="H8" s="199"/>
      <c r="I8" s="186"/>
      <c r="J8" s="186"/>
      <c r="K8" s="186"/>
      <c r="L8" s="205"/>
      <c r="M8" s="205"/>
      <c r="N8" s="186"/>
      <c r="O8" s="186"/>
      <c r="P8" s="186"/>
      <c r="Q8" s="186"/>
      <c r="R8" s="186"/>
      <c r="S8" s="186"/>
      <c r="T8" s="186"/>
    </row>
    <row r="9" spans="1:20" s="33" customFormat="1" ht="13.5" customHeight="1" x14ac:dyDescent="0.15">
      <c r="A9" s="239"/>
      <c r="B9" s="44" t="s">
        <v>14</v>
      </c>
      <c r="C9" s="156">
        <v>230</v>
      </c>
      <c r="D9" s="45">
        <v>29</v>
      </c>
      <c r="E9" s="46">
        <v>30</v>
      </c>
      <c r="F9" s="46">
        <v>153</v>
      </c>
      <c r="G9" s="47">
        <v>18</v>
      </c>
      <c r="H9" s="129"/>
    </row>
    <row r="10" spans="1:20" ht="13.5" customHeight="1" x14ac:dyDescent="0.15">
      <c r="A10" s="239"/>
      <c r="B10" s="43"/>
      <c r="C10" s="158"/>
      <c r="D10" s="142">
        <v>12.608695652173912</v>
      </c>
      <c r="E10" s="152">
        <v>13.043478260869565</v>
      </c>
      <c r="F10" s="152">
        <v>66.521739130434781</v>
      </c>
      <c r="G10" s="147">
        <v>7.8260869565217401</v>
      </c>
      <c r="H10" s="199"/>
      <c r="I10" s="186"/>
      <c r="J10" s="186"/>
      <c r="K10" s="186"/>
      <c r="L10" s="205"/>
      <c r="M10" s="205"/>
      <c r="N10" s="186"/>
      <c r="O10" s="186"/>
      <c r="P10" s="186"/>
      <c r="Q10" s="186"/>
      <c r="R10" s="186"/>
      <c r="S10" s="186"/>
      <c r="T10" s="186"/>
    </row>
    <row r="11" spans="1:20" s="33" customFormat="1" ht="13.5" customHeight="1" x14ac:dyDescent="0.15">
      <c r="A11" s="239"/>
      <c r="B11" s="44" t="s">
        <v>15</v>
      </c>
      <c r="C11" s="156">
        <v>625</v>
      </c>
      <c r="D11" s="45">
        <v>119</v>
      </c>
      <c r="E11" s="46">
        <v>110</v>
      </c>
      <c r="F11" s="46">
        <v>350</v>
      </c>
      <c r="G11" s="47">
        <v>46</v>
      </c>
      <c r="H11" s="129"/>
    </row>
    <row r="12" spans="1:20" ht="13.5" customHeight="1" x14ac:dyDescent="0.15">
      <c r="A12" s="239"/>
      <c r="B12" s="43"/>
      <c r="C12" s="158"/>
      <c r="D12" s="142">
        <v>19.040000000000003</v>
      </c>
      <c r="E12" s="152">
        <v>17.599999999999998</v>
      </c>
      <c r="F12" s="152">
        <v>56.000000000000007</v>
      </c>
      <c r="G12" s="147">
        <v>7.3599999999999994</v>
      </c>
      <c r="H12" s="199"/>
      <c r="I12" s="186"/>
      <c r="J12" s="186"/>
      <c r="K12" s="186"/>
      <c r="L12" s="205"/>
      <c r="M12" s="205"/>
      <c r="N12" s="186"/>
      <c r="O12" s="186"/>
      <c r="P12" s="186"/>
      <c r="Q12" s="186"/>
      <c r="R12" s="186"/>
      <c r="S12" s="186"/>
      <c r="T12" s="186"/>
    </row>
    <row r="13" spans="1:20" s="33" customFormat="1" ht="13.5" customHeight="1" x14ac:dyDescent="0.15">
      <c r="A13" s="239"/>
      <c r="B13" s="44" t="s">
        <v>16</v>
      </c>
      <c r="C13" s="156">
        <v>173</v>
      </c>
      <c r="D13" s="45">
        <v>51</v>
      </c>
      <c r="E13" s="46">
        <v>41</v>
      </c>
      <c r="F13" s="46">
        <v>74</v>
      </c>
      <c r="G13" s="47">
        <v>7</v>
      </c>
      <c r="H13" s="129"/>
    </row>
    <row r="14" spans="1:20" ht="13.5" customHeight="1" x14ac:dyDescent="0.15">
      <c r="A14" s="239"/>
      <c r="B14" s="43"/>
      <c r="C14" s="158"/>
      <c r="D14" s="142">
        <v>29.47976878612717</v>
      </c>
      <c r="E14" s="152">
        <v>23.699421965317917</v>
      </c>
      <c r="F14" s="152">
        <v>42.774566473988443</v>
      </c>
      <c r="G14" s="147">
        <v>4.0462427745664744</v>
      </c>
      <c r="H14" s="199"/>
      <c r="I14" s="186"/>
      <c r="J14" s="186"/>
      <c r="K14" s="186"/>
      <c r="L14" s="205"/>
      <c r="M14" s="205"/>
      <c r="N14" s="186"/>
      <c r="O14" s="186"/>
      <c r="P14" s="186"/>
      <c r="Q14" s="186"/>
      <c r="R14" s="186"/>
      <c r="S14" s="186"/>
      <c r="T14" s="186"/>
    </row>
    <row r="15" spans="1:20" s="33" customFormat="1" ht="13.5" customHeight="1" x14ac:dyDescent="0.15">
      <c r="A15" s="239"/>
      <c r="B15" s="44" t="s">
        <v>17</v>
      </c>
      <c r="C15" s="156">
        <v>173</v>
      </c>
      <c r="D15" s="45">
        <v>29</v>
      </c>
      <c r="E15" s="46">
        <v>23</v>
      </c>
      <c r="F15" s="46">
        <v>109</v>
      </c>
      <c r="G15" s="47">
        <v>12</v>
      </c>
      <c r="H15" s="129"/>
    </row>
    <row r="16" spans="1:20" ht="13.5" customHeight="1" x14ac:dyDescent="0.15">
      <c r="A16" s="239"/>
      <c r="B16" s="43"/>
      <c r="C16" s="158"/>
      <c r="D16" s="142">
        <v>16.76300578034682</v>
      </c>
      <c r="E16" s="152">
        <v>13.294797687861271</v>
      </c>
      <c r="F16" s="152">
        <v>63.005780346820806</v>
      </c>
      <c r="G16" s="147">
        <v>6.9364161849710975</v>
      </c>
      <c r="H16" s="199"/>
      <c r="I16" s="186"/>
      <c r="J16" s="186"/>
      <c r="K16" s="186"/>
      <c r="L16" s="205"/>
      <c r="M16" s="205"/>
      <c r="N16" s="186"/>
      <c r="O16" s="186"/>
      <c r="P16" s="186"/>
      <c r="Q16" s="186"/>
      <c r="R16" s="186"/>
      <c r="S16" s="186"/>
      <c r="T16" s="186"/>
    </row>
    <row r="17" spans="1:20" s="33" customFormat="1" ht="13.5" customHeight="1" x14ac:dyDescent="0.15">
      <c r="A17" s="239"/>
      <c r="B17" s="44" t="s">
        <v>18</v>
      </c>
      <c r="C17" s="156">
        <v>80</v>
      </c>
      <c r="D17" s="45">
        <v>8</v>
      </c>
      <c r="E17" s="46">
        <v>9</v>
      </c>
      <c r="F17" s="46">
        <v>56</v>
      </c>
      <c r="G17" s="47">
        <v>7</v>
      </c>
      <c r="H17" s="129"/>
    </row>
    <row r="18" spans="1:20" ht="13.5" customHeight="1" thickBot="1" x14ac:dyDescent="0.2">
      <c r="A18" s="240"/>
      <c r="B18" s="49"/>
      <c r="C18" s="157"/>
      <c r="D18" s="149">
        <v>10</v>
      </c>
      <c r="E18" s="214">
        <v>11.25</v>
      </c>
      <c r="F18" s="214">
        <v>70</v>
      </c>
      <c r="G18" s="154">
        <v>8.75</v>
      </c>
      <c r="H18" s="199"/>
      <c r="I18" s="186"/>
      <c r="J18" s="186"/>
      <c r="K18" s="186"/>
      <c r="L18" s="205"/>
      <c r="M18" s="205"/>
      <c r="N18" s="186"/>
      <c r="O18" s="186"/>
      <c r="P18" s="186"/>
      <c r="Q18" s="186"/>
      <c r="R18" s="186"/>
      <c r="S18" s="186"/>
      <c r="T18" s="186"/>
    </row>
    <row r="19" spans="1:20" s="33" customFormat="1" ht="13.5" customHeight="1" x14ac:dyDescent="0.15">
      <c r="A19" s="238" t="s">
        <v>19</v>
      </c>
      <c r="B19" s="37" t="s">
        <v>20</v>
      </c>
      <c r="C19" s="155">
        <v>1001</v>
      </c>
      <c r="D19" s="39">
        <v>181</v>
      </c>
      <c r="E19" s="40">
        <v>149</v>
      </c>
      <c r="F19" s="40">
        <v>609</v>
      </c>
      <c r="G19" s="41">
        <v>62</v>
      </c>
      <c r="H19" s="129"/>
    </row>
    <row r="20" spans="1:20" s="51" customFormat="1" ht="13.5" customHeight="1" x14ac:dyDescent="0.15">
      <c r="A20" s="239"/>
      <c r="B20" s="50"/>
      <c r="C20" s="158"/>
      <c r="D20" s="142">
        <v>18.081918081918083</v>
      </c>
      <c r="E20" s="152">
        <v>14.885114885114886</v>
      </c>
      <c r="F20" s="152">
        <v>60.839160839160847</v>
      </c>
      <c r="G20" s="147">
        <v>6.1938061938061937</v>
      </c>
      <c r="H20" s="199"/>
      <c r="I20" s="186"/>
      <c r="J20" s="186"/>
      <c r="K20" s="186"/>
      <c r="L20" s="205"/>
      <c r="M20" s="205"/>
      <c r="N20" s="186"/>
      <c r="O20" s="186"/>
      <c r="P20" s="186"/>
      <c r="Q20" s="186"/>
      <c r="R20" s="186"/>
      <c r="S20" s="186"/>
      <c r="T20" s="186"/>
    </row>
    <row r="21" spans="1:20" s="33" customFormat="1" ht="13.5" customHeight="1" x14ac:dyDescent="0.15">
      <c r="A21" s="239"/>
      <c r="B21" s="44" t="s">
        <v>21</v>
      </c>
      <c r="C21" s="156">
        <v>1454</v>
      </c>
      <c r="D21" s="45">
        <v>236</v>
      </c>
      <c r="E21" s="46">
        <v>232</v>
      </c>
      <c r="F21" s="46">
        <v>880</v>
      </c>
      <c r="G21" s="47">
        <v>106</v>
      </c>
      <c r="H21" s="129"/>
    </row>
    <row r="22" spans="1:20" s="51" customFormat="1" ht="13.5" customHeight="1" x14ac:dyDescent="0.15">
      <c r="A22" s="239"/>
      <c r="B22" s="50"/>
      <c r="C22" s="158"/>
      <c r="D22" s="142">
        <v>16.231086657496562</v>
      </c>
      <c r="E22" s="152">
        <v>15.955983493810177</v>
      </c>
      <c r="F22" s="152">
        <v>60.522696011004129</v>
      </c>
      <c r="G22" s="147">
        <v>7.2902338376891338</v>
      </c>
      <c r="H22" s="186"/>
      <c r="I22" s="186"/>
      <c r="J22" s="186"/>
      <c r="K22" s="186"/>
      <c r="L22" s="205"/>
      <c r="M22" s="205"/>
      <c r="N22" s="186"/>
      <c r="O22" s="186"/>
      <c r="P22" s="186"/>
      <c r="Q22" s="186"/>
      <c r="R22" s="186"/>
      <c r="S22" s="186"/>
      <c r="T22" s="186"/>
    </row>
    <row r="23" spans="1:20" s="51" customFormat="1" ht="13.5" customHeight="1" x14ac:dyDescent="0.15">
      <c r="A23" s="239"/>
      <c r="B23" s="44" t="s">
        <v>75</v>
      </c>
      <c r="C23" s="156">
        <v>7</v>
      </c>
      <c r="D23" s="45">
        <v>1</v>
      </c>
      <c r="E23" s="46">
        <v>1</v>
      </c>
      <c r="F23" s="46">
        <v>4</v>
      </c>
      <c r="G23" s="47">
        <v>1</v>
      </c>
      <c r="H23" s="129"/>
      <c r="I23" s="33"/>
      <c r="J23" s="33"/>
      <c r="K23" s="33"/>
      <c r="L23" s="33"/>
      <c r="M23" s="33"/>
    </row>
    <row r="24" spans="1:20" s="51" customFormat="1" ht="13.5" customHeight="1" x14ac:dyDescent="0.15">
      <c r="A24" s="239"/>
      <c r="B24" s="50"/>
      <c r="C24" s="158"/>
      <c r="D24" s="142">
        <v>14.285714285714285</v>
      </c>
      <c r="E24" s="152">
        <v>14.285714285714285</v>
      </c>
      <c r="F24" s="152">
        <v>57.142857142857139</v>
      </c>
      <c r="G24" s="147">
        <v>14.285714285714285</v>
      </c>
      <c r="H24" s="186"/>
      <c r="I24" s="186"/>
      <c r="J24" s="186"/>
      <c r="K24" s="186"/>
      <c r="L24" s="205"/>
      <c r="M24" s="205"/>
      <c r="N24" s="186"/>
      <c r="O24" s="186"/>
      <c r="P24" s="186"/>
      <c r="Q24" s="186"/>
      <c r="R24" s="186"/>
      <c r="S24" s="186"/>
      <c r="T24" s="186"/>
    </row>
    <row r="25" spans="1:20" s="33" customFormat="1" ht="13.5" customHeight="1" x14ac:dyDescent="0.15">
      <c r="A25" s="239"/>
      <c r="B25" s="44" t="s">
        <v>8</v>
      </c>
      <c r="C25" s="156">
        <v>21</v>
      </c>
      <c r="D25" s="45">
        <v>5</v>
      </c>
      <c r="E25" s="46">
        <v>1</v>
      </c>
      <c r="F25" s="46">
        <v>12</v>
      </c>
      <c r="G25" s="47">
        <v>3</v>
      </c>
    </row>
    <row r="26" spans="1:20" s="51" customFormat="1" ht="13.5" customHeight="1" thickBot="1" x14ac:dyDescent="0.2">
      <c r="A26" s="240"/>
      <c r="B26" s="52"/>
      <c r="C26" s="157"/>
      <c r="D26" s="149">
        <v>23.809523809523807</v>
      </c>
      <c r="E26" s="214">
        <v>4.7619047619047619</v>
      </c>
      <c r="F26" s="214">
        <v>57.142857142857139</v>
      </c>
      <c r="G26" s="154">
        <v>14.285714285714285</v>
      </c>
      <c r="H26" s="186"/>
      <c r="I26" s="186"/>
      <c r="J26" s="186"/>
      <c r="K26" s="186"/>
      <c r="L26" s="205"/>
      <c r="M26" s="205"/>
      <c r="N26" s="186"/>
      <c r="O26" s="186"/>
      <c r="P26" s="186"/>
      <c r="Q26" s="186"/>
      <c r="R26" s="186"/>
      <c r="S26" s="186"/>
      <c r="T26" s="186"/>
    </row>
    <row r="27" spans="1:20" s="33" customFormat="1" ht="13.5" customHeight="1" x14ac:dyDescent="0.15">
      <c r="A27" s="238" t="s">
        <v>22</v>
      </c>
      <c r="B27" s="37" t="s">
        <v>23</v>
      </c>
      <c r="C27" s="155">
        <v>115</v>
      </c>
      <c r="D27" s="39">
        <v>20</v>
      </c>
      <c r="E27" s="40">
        <v>23</v>
      </c>
      <c r="F27" s="40">
        <v>71</v>
      </c>
      <c r="G27" s="41">
        <v>1</v>
      </c>
    </row>
    <row r="28" spans="1:20" s="51" customFormat="1" ht="13.5" customHeight="1" x14ac:dyDescent="0.15">
      <c r="A28" s="239"/>
      <c r="B28" s="50"/>
      <c r="C28" s="158"/>
      <c r="D28" s="142">
        <v>17.391304347826086</v>
      </c>
      <c r="E28" s="152">
        <v>20</v>
      </c>
      <c r="F28" s="152">
        <v>61.739130434782609</v>
      </c>
      <c r="G28" s="147">
        <v>0.86956521739130432</v>
      </c>
      <c r="H28" s="186"/>
      <c r="I28" s="186"/>
      <c r="J28" s="186"/>
      <c r="K28" s="186"/>
      <c r="L28" s="205"/>
      <c r="M28" s="205"/>
      <c r="N28" s="186"/>
      <c r="O28" s="186"/>
      <c r="P28" s="186"/>
      <c r="Q28" s="186"/>
      <c r="R28" s="186"/>
      <c r="S28" s="186"/>
      <c r="T28" s="186"/>
    </row>
    <row r="29" spans="1:20" s="33" customFormat="1" ht="13.5" customHeight="1" x14ac:dyDescent="0.15">
      <c r="A29" s="239"/>
      <c r="B29" s="44" t="s">
        <v>24</v>
      </c>
      <c r="C29" s="156">
        <v>201</v>
      </c>
      <c r="D29" s="45">
        <v>53</v>
      </c>
      <c r="E29" s="46">
        <v>43</v>
      </c>
      <c r="F29" s="46">
        <v>104</v>
      </c>
      <c r="G29" s="47">
        <v>1</v>
      </c>
    </row>
    <row r="30" spans="1:20" s="51" customFormat="1" ht="13.5" customHeight="1" x14ac:dyDescent="0.15">
      <c r="A30" s="239"/>
      <c r="B30" s="50"/>
      <c r="C30" s="158"/>
      <c r="D30" s="142">
        <v>26.368159203980102</v>
      </c>
      <c r="E30" s="152">
        <v>21.393034825870647</v>
      </c>
      <c r="F30" s="152">
        <v>51.741293532338304</v>
      </c>
      <c r="G30" s="147">
        <v>0.49751243781094528</v>
      </c>
      <c r="H30" s="186"/>
      <c r="I30" s="186"/>
      <c r="J30" s="186"/>
      <c r="K30" s="186"/>
      <c r="L30" s="205"/>
      <c r="M30" s="205"/>
      <c r="N30" s="186"/>
      <c r="O30" s="186"/>
      <c r="P30" s="186"/>
      <c r="Q30" s="186"/>
      <c r="R30" s="186"/>
      <c r="S30" s="186"/>
      <c r="T30" s="186"/>
    </row>
    <row r="31" spans="1:20" s="33" customFormat="1" ht="13.5" customHeight="1" x14ac:dyDescent="0.15">
      <c r="A31" s="239"/>
      <c r="B31" s="44" t="s">
        <v>25</v>
      </c>
      <c r="C31" s="156">
        <v>316</v>
      </c>
      <c r="D31" s="45">
        <v>82</v>
      </c>
      <c r="E31" s="46">
        <v>76</v>
      </c>
      <c r="F31" s="46">
        <v>157</v>
      </c>
      <c r="G31" s="47">
        <v>1</v>
      </c>
    </row>
    <row r="32" spans="1:20" s="51" customFormat="1" ht="13.5" customHeight="1" x14ac:dyDescent="0.15">
      <c r="A32" s="239"/>
      <c r="B32" s="50"/>
      <c r="C32" s="158"/>
      <c r="D32" s="142">
        <v>25.949367088607595</v>
      </c>
      <c r="E32" s="152">
        <v>24.050632911392405</v>
      </c>
      <c r="F32" s="152">
        <v>49.683544303797468</v>
      </c>
      <c r="G32" s="147">
        <v>0.31645569620253167</v>
      </c>
      <c r="H32" s="186"/>
      <c r="I32" s="186"/>
      <c r="J32" s="186"/>
      <c r="K32" s="186"/>
      <c r="L32" s="205"/>
      <c r="M32" s="205"/>
      <c r="N32" s="186"/>
      <c r="O32" s="186"/>
      <c r="P32" s="186"/>
      <c r="Q32" s="186"/>
      <c r="R32" s="186"/>
      <c r="S32" s="186"/>
      <c r="T32" s="186"/>
    </row>
    <row r="33" spans="1:20" s="33" customFormat="1" ht="13.5" customHeight="1" x14ac:dyDescent="0.15">
      <c r="A33" s="239"/>
      <c r="B33" s="44" t="s">
        <v>26</v>
      </c>
      <c r="C33" s="156">
        <v>484</v>
      </c>
      <c r="D33" s="45">
        <v>99</v>
      </c>
      <c r="E33" s="46">
        <v>88</v>
      </c>
      <c r="F33" s="46">
        <v>285</v>
      </c>
      <c r="G33" s="47">
        <v>12</v>
      </c>
    </row>
    <row r="34" spans="1:20" s="51" customFormat="1" ht="13.5" customHeight="1" x14ac:dyDescent="0.15">
      <c r="A34" s="239"/>
      <c r="B34" s="50"/>
      <c r="C34" s="158"/>
      <c r="D34" s="142">
        <v>20.454545454545457</v>
      </c>
      <c r="E34" s="152">
        <v>18.181818181818183</v>
      </c>
      <c r="F34" s="152">
        <v>58.884297520661157</v>
      </c>
      <c r="G34" s="147">
        <v>2.4793388429752068</v>
      </c>
      <c r="H34" s="186"/>
      <c r="I34" s="186"/>
      <c r="J34" s="186"/>
      <c r="K34" s="186"/>
      <c r="L34" s="205"/>
      <c r="M34" s="205"/>
      <c r="N34" s="186"/>
      <c r="O34" s="186"/>
      <c r="P34" s="186"/>
      <c r="Q34" s="186"/>
      <c r="R34" s="186"/>
      <c r="S34" s="186"/>
      <c r="T34" s="186"/>
    </row>
    <row r="35" spans="1:20" s="33" customFormat="1" ht="13.5" customHeight="1" x14ac:dyDescent="0.15">
      <c r="A35" s="239"/>
      <c r="B35" s="44" t="s">
        <v>27</v>
      </c>
      <c r="C35" s="156">
        <v>568</v>
      </c>
      <c r="D35" s="45">
        <v>88</v>
      </c>
      <c r="E35" s="46">
        <v>82</v>
      </c>
      <c r="F35" s="46">
        <v>370</v>
      </c>
      <c r="G35" s="47">
        <v>28</v>
      </c>
    </row>
    <row r="36" spans="1:20" s="51" customFormat="1" ht="13.5" customHeight="1" x14ac:dyDescent="0.15">
      <c r="A36" s="239"/>
      <c r="B36" s="50"/>
      <c r="C36" s="158"/>
      <c r="D36" s="142">
        <v>15.492957746478872</v>
      </c>
      <c r="E36" s="152">
        <v>14.43661971830986</v>
      </c>
      <c r="F36" s="152">
        <v>65.140845070422543</v>
      </c>
      <c r="G36" s="147">
        <v>4.929577464788732</v>
      </c>
      <c r="H36" s="186"/>
      <c r="I36" s="186"/>
      <c r="J36" s="186"/>
      <c r="K36" s="186"/>
      <c r="L36" s="205"/>
      <c r="M36" s="205"/>
      <c r="N36" s="186"/>
      <c r="O36" s="186"/>
      <c r="P36" s="186"/>
      <c r="Q36" s="186"/>
      <c r="R36" s="186"/>
      <c r="S36" s="186"/>
      <c r="T36" s="186"/>
    </row>
    <row r="37" spans="1:20" s="33" customFormat="1" ht="13.5" customHeight="1" x14ac:dyDescent="0.15">
      <c r="A37" s="239"/>
      <c r="B37" s="44" t="s">
        <v>28</v>
      </c>
      <c r="C37" s="156">
        <v>783</v>
      </c>
      <c r="D37" s="45">
        <v>77</v>
      </c>
      <c r="E37" s="46">
        <v>70</v>
      </c>
      <c r="F37" s="46">
        <v>509</v>
      </c>
      <c r="G37" s="47">
        <v>127</v>
      </c>
    </row>
    <row r="38" spans="1:20" s="51" customFormat="1" ht="13.5" customHeight="1" x14ac:dyDescent="0.15">
      <c r="A38" s="239"/>
      <c r="B38" s="50"/>
      <c r="C38" s="158"/>
      <c r="D38" s="142">
        <v>9.8339719029374209</v>
      </c>
      <c r="E38" s="152">
        <v>8.9399744572158362</v>
      </c>
      <c r="F38" s="152">
        <v>65.006385696040866</v>
      </c>
      <c r="G38" s="147">
        <v>16.219667943805874</v>
      </c>
      <c r="H38" s="186"/>
      <c r="I38" s="186"/>
      <c r="J38" s="186"/>
      <c r="K38" s="186"/>
      <c r="L38" s="205"/>
      <c r="M38" s="205"/>
      <c r="N38" s="186"/>
      <c r="O38" s="186"/>
      <c r="P38" s="186"/>
      <c r="Q38" s="186"/>
      <c r="R38" s="186"/>
      <c r="S38" s="186"/>
      <c r="T38" s="186"/>
    </row>
    <row r="39" spans="1:20" s="33" customFormat="1" ht="13.5" customHeight="1" x14ac:dyDescent="0.15">
      <c r="A39" s="239"/>
      <c r="B39" s="44" t="s">
        <v>8</v>
      </c>
      <c r="C39" s="156">
        <v>16</v>
      </c>
      <c r="D39" s="45">
        <v>4</v>
      </c>
      <c r="E39" s="46">
        <v>1</v>
      </c>
      <c r="F39" s="46">
        <v>9</v>
      </c>
      <c r="G39" s="47">
        <v>2</v>
      </c>
    </row>
    <row r="40" spans="1:20" s="51" customFormat="1" ht="13.5" customHeight="1" thickBot="1" x14ac:dyDescent="0.2">
      <c r="A40" s="240"/>
      <c r="B40" s="52"/>
      <c r="C40" s="157"/>
      <c r="D40" s="149">
        <v>25</v>
      </c>
      <c r="E40" s="214">
        <v>6.25</v>
      </c>
      <c r="F40" s="214">
        <v>56.25</v>
      </c>
      <c r="G40" s="154">
        <v>12.5</v>
      </c>
      <c r="H40" s="186"/>
      <c r="I40" s="186"/>
      <c r="J40" s="186"/>
      <c r="K40" s="186"/>
      <c r="L40" s="205"/>
      <c r="M40" s="205"/>
      <c r="N40" s="186"/>
      <c r="O40" s="186"/>
      <c r="P40" s="186"/>
      <c r="Q40" s="186"/>
      <c r="R40" s="186"/>
      <c r="S40" s="186"/>
      <c r="T40" s="186"/>
    </row>
    <row r="41" spans="1:20" s="33" customFormat="1" ht="13.5" customHeight="1" x14ac:dyDescent="0.15">
      <c r="A41" s="239" t="s">
        <v>29</v>
      </c>
      <c r="B41" s="44" t="s">
        <v>30</v>
      </c>
      <c r="C41" s="156">
        <v>92</v>
      </c>
      <c r="D41" s="45">
        <v>16</v>
      </c>
      <c r="E41" s="46">
        <v>17</v>
      </c>
      <c r="F41" s="46">
        <v>58</v>
      </c>
      <c r="G41" s="47">
        <v>1</v>
      </c>
    </row>
    <row r="42" spans="1:20" s="51" customFormat="1" ht="13.5" customHeight="1" x14ac:dyDescent="0.15">
      <c r="A42" s="239"/>
      <c r="B42" s="50"/>
      <c r="C42" s="158"/>
      <c r="D42" s="142">
        <v>17.391304347826086</v>
      </c>
      <c r="E42" s="152">
        <v>18.478260869565215</v>
      </c>
      <c r="F42" s="152">
        <v>63.04347826086957</v>
      </c>
      <c r="G42" s="147">
        <v>1.0869565217391304</v>
      </c>
      <c r="H42" s="186"/>
      <c r="I42" s="186"/>
      <c r="J42" s="186"/>
      <c r="K42" s="186"/>
      <c r="L42" s="205"/>
      <c r="M42" s="205"/>
      <c r="N42" s="186"/>
      <c r="O42" s="186"/>
      <c r="P42" s="186"/>
      <c r="Q42" s="186"/>
      <c r="R42" s="186"/>
      <c r="S42" s="186"/>
      <c r="T42" s="186"/>
    </row>
    <row r="43" spans="1:20" s="51" customFormat="1" ht="13.5" customHeight="1" x14ac:dyDescent="0.15">
      <c r="A43" s="239"/>
      <c r="B43" s="44" t="s">
        <v>76</v>
      </c>
      <c r="C43" s="156">
        <v>339</v>
      </c>
      <c r="D43" s="45">
        <v>56</v>
      </c>
      <c r="E43" s="46">
        <v>28</v>
      </c>
      <c r="F43" s="46">
        <v>248</v>
      </c>
      <c r="G43" s="47">
        <v>7</v>
      </c>
      <c r="H43" s="33"/>
      <c r="I43" s="33"/>
      <c r="J43" s="33"/>
      <c r="K43" s="33"/>
      <c r="L43" s="33"/>
      <c r="M43" s="33"/>
      <c r="N43" s="33"/>
      <c r="O43" s="33"/>
      <c r="P43" s="33"/>
      <c r="Q43" s="33"/>
      <c r="R43" s="33"/>
      <c r="S43" s="33"/>
      <c r="T43" s="33"/>
    </row>
    <row r="44" spans="1:20" s="51" customFormat="1" ht="13.5" customHeight="1" x14ac:dyDescent="0.15">
      <c r="A44" s="239"/>
      <c r="B44" s="50"/>
      <c r="C44" s="158"/>
      <c r="D44" s="142">
        <v>16.519174041297934</v>
      </c>
      <c r="E44" s="152">
        <v>8.2595870206489668</v>
      </c>
      <c r="F44" s="152">
        <v>73.156342182890853</v>
      </c>
      <c r="G44" s="147">
        <v>2.0648967551622417</v>
      </c>
      <c r="H44" s="186"/>
      <c r="I44" s="186"/>
      <c r="J44" s="186"/>
      <c r="K44" s="186"/>
      <c r="L44" s="205"/>
      <c r="M44" s="205"/>
      <c r="N44" s="186"/>
      <c r="O44" s="186"/>
      <c r="P44" s="186"/>
      <c r="Q44" s="186"/>
      <c r="R44" s="186"/>
      <c r="S44" s="186"/>
      <c r="T44" s="186"/>
    </row>
    <row r="45" spans="1:20" s="33" customFormat="1" ht="13.5" customHeight="1" x14ac:dyDescent="0.15">
      <c r="A45" s="239"/>
      <c r="B45" s="44" t="s">
        <v>31</v>
      </c>
      <c r="C45" s="156">
        <v>219</v>
      </c>
      <c r="D45" s="45">
        <v>35</v>
      </c>
      <c r="E45" s="46">
        <v>23</v>
      </c>
      <c r="F45" s="46">
        <v>156</v>
      </c>
      <c r="G45" s="47">
        <v>5</v>
      </c>
    </row>
    <row r="46" spans="1:20" s="51" customFormat="1" ht="13.5" customHeight="1" x14ac:dyDescent="0.15">
      <c r="A46" s="239"/>
      <c r="B46" s="50"/>
      <c r="C46" s="158"/>
      <c r="D46" s="142">
        <v>15.981735159817351</v>
      </c>
      <c r="E46" s="152">
        <v>10.50228310502283</v>
      </c>
      <c r="F46" s="152">
        <v>71.232876712328761</v>
      </c>
      <c r="G46" s="147">
        <v>2.2831050228310499</v>
      </c>
      <c r="H46" s="186"/>
      <c r="I46" s="186"/>
      <c r="J46" s="186"/>
      <c r="K46" s="186"/>
      <c r="L46" s="205"/>
      <c r="M46" s="205"/>
      <c r="N46" s="186"/>
      <c r="O46" s="186"/>
      <c r="P46" s="186"/>
      <c r="Q46" s="186"/>
      <c r="R46" s="186"/>
      <c r="S46" s="186"/>
      <c r="T46" s="186"/>
    </row>
    <row r="47" spans="1:20" s="33" customFormat="1" ht="13.5" customHeight="1" x14ac:dyDescent="0.15">
      <c r="A47" s="239"/>
      <c r="B47" s="44" t="s">
        <v>32</v>
      </c>
      <c r="C47" s="156">
        <v>156</v>
      </c>
      <c r="D47" s="45">
        <v>51</v>
      </c>
      <c r="E47" s="46">
        <v>48</v>
      </c>
      <c r="F47" s="46">
        <v>57</v>
      </c>
      <c r="G47" s="47">
        <v>0</v>
      </c>
    </row>
    <row r="48" spans="1:20" s="51" customFormat="1" ht="13.5" customHeight="1" x14ac:dyDescent="0.15">
      <c r="A48" s="239"/>
      <c r="B48" s="50"/>
      <c r="C48" s="158"/>
      <c r="D48" s="142">
        <v>32.692307692307693</v>
      </c>
      <c r="E48" s="152">
        <v>30.76923076923077</v>
      </c>
      <c r="F48" s="152">
        <v>36.538461538461533</v>
      </c>
      <c r="G48" s="147">
        <v>0</v>
      </c>
      <c r="H48" s="186"/>
      <c r="I48" s="186"/>
      <c r="J48" s="186"/>
      <c r="K48" s="186"/>
      <c r="L48" s="205"/>
      <c r="M48" s="205"/>
      <c r="N48" s="186"/>
      <c r="O48" s="186"/>
      <c r="P48" s="186"/>
      <c r="Q48" s="186"/>
      <c r="R48" s="186"/>
      <c r="S48" s="186"/>
      <c r="T48" s="186"/>
    </row>
    <row r="49" spans="1:20" s="33" customFormat="1" ht="13.5" customHeight="1" x14ac:dyDescent="0.15">
      <c r="A49" s="239"/>
      <c r="B49" s="44" t="s">
        <v>33</v>
      </c>
      <c r="C49" s="156">
        <v>365</v>
      </c>
      <c r="D49" s="45">
        <v>111</v>
      </c>
      <c r="E49" s="46">
        <v>117</v>
      </c>
      <c r="F49" s="46">
        <v>127</v>
      </c>
      <c r="G49" s="47">
        <v>10</v>
      </c>
    </row>
    <row r="50" spans="1:20" s="51" customFormat="1" ht="13.5" customHeight="1" x14ac:dyDescent="0.15">
      <c r="A50" s="239"/>
      <c r="B50" s="50"/>
      <c r="C50" s="158"/>
      <c r="D50" s="142">
        <v>30.410958904109592</v>
      </c>
      <c r="E50" s="152">
        <v>32.054794520547944</v>
      </c>
      <c r="F50" s="152">
        <v>34.794520547945204</v>
      </c>
      <c r="G50" s="147">
        <v>2.7397260273972601</v>
      </c>
      <c r="H50" s="186"/>
      <c r="I50" s="186"/>
      <c r="J50" s="186"/>
      <c r="K50" s="186"/>
      <c r="L50" s="205"/>
      <c r="M50" s="205"/>
      <c r="N50" s="186"/>
      <c r="O50" s="186"/>
      <c r="P50" s="186"/>
      <c r="Q50" s="186"/>
      <c r="R50" s="186"/>
      <c r="S50" s="186"/>
      <c r="T50" s="186"/>
    </row>
    <row r="51" spans="1:20" s="33" customFormat="1" ht="13.5" customHeight="1" x14ac:dyDescent="0.15">
      <c r="A51" s="239"/>
      <c r="B51" s="44" t="s">
        <v>34</v>
      </c>
      <c r="C51" s="156">
        <v>180</v>
      </c>
      <c r="D51" s="45">
        <v>43</v>
      </c>
      <c r="E51" s="46">
        <v>50</v>
      </c>
      <c r="F51" s="46">
        <v>82</v>
      </c>
      <c r="G51" s="47">
        <v>5</v>
      </c>
    </row>
    <row r="52" spans="1:20" s="51" customFormat="1" ht="13.5" customHeight="1" x14ac:dyDescent="0.15">
      <c r="A52" s="239"/>
      <c r="B52" s="50"/>
      <c r="C52" s="158"/>
      <c r="D52" s="142">
        <v>23.888888888888889</v>
      </c>
      <c r="E52" s="152">
        <v>27.777777777777779</v>
      </c>
      <c r="F52" s="152">
        <v>45.555555555555557</v>
      </c>
      <c r="G52" s="147">
        <v>2.7777777777777777</v>
      </c>
      <c r="H52" s="186"/>
      <c r="I52" s="186"/>
      <c r="J52" s="186"/>
      <c r="K52" s="186"/>
      <c r="L52" s="205"/>
      <c r="M52" s="205"/>
      <c r="N52" s="186"/>
      <c r="O52" s="186"/>
      <c r="P52" s="186"/>
      <c r="Q52" s="186"/>
      <c r="R52" s="186"/>
      <c r="S52" s="186"/>
      <c r="T52" s="186"/>
    </row>
    <row r="53" spans="1:20" s="33" customFormat="1" ht="13.5" customHeight="1" x14ac:dyDescent="0.15">
      <c r="A53" s="239"/>
      <c r="B53" s="44" t="s">
        <v>35</v>
      </c>
      <c r="C53" s="156">
        <v>176</v>
      </c>
      <c r="D53" s="45">
        <v>23</v>
      </c>
      <c r="E53" s="46">
        <v>14</v>
      </c>
      <c r="F53" s="46">
        <v>114</v>
      </c>
      <c r="G53" s="47">
        <v>25</v>
      </c>
    </row>
    <row r="54" spans="1:20" s="51" customFormat="1" ht="13.5" customHeight="1" x14ac:dyDescent="0.15">
      <c r="A54" s="239"/>
      <c r="B54" s="50"/>
      <c r="C54" s="158"/>
      <c r="D54" s="142">
        <v>13.068181818181818</v>
      </c>
      <c r="E54" s="152">
        <v>7.9545454545454541</v>
      </c>
      <c r="F54" s="152">
        <v>64.772727272727266</v>
      </c>
      <c r="G54" s="147">
        <v>14.204545454545455</v>
      </c>
      <c r="H54" s="186"/>
      <c r="I54" s="186"/>
      <c r="J54" s="186"/>
      <c r="K54" s="186"/>
      <c r="L54" s="205"/>
      <c r="M54" s="205"/>
      <c r="N54" s="186"/>
      <c r="O54" s="186"/>
      <c r="P54" s="186"/>
      <c r="Q54" s="186"/>
      <c r="R54" s="186"/>
      <c r="S54" s="186"/>
      <c r="T54" s="186"/>
    </row>
    <row r="55" spans="1:20" s="33" customFormat="1" ht="13.5" customHeight="1" x14ac:dyDescent="0.15">
      <c r="A55" s="239"/>
      <c r="B55" s="44" t="s">
        <v>36</v>
      </c>
      <c r="C55" s="156">
        <v>558</v>
      </c>
      <c r="D55" s="45">
        <v>77</v>
      </c>
      <c r="E55" s="46">
        <v>62</v>
      </c>
      <c r="F55" s="46">
        <v>339</v>
      </c>
      <c r="G55" s="47">
        <v>80</v>
      </c>
    </row>
    <row r="56" spans="1:20" s="51" customFormat="1" ht="13.5" customHeight="1" x14ac:dyDescent="0.15">
      <c r="A56" s="239"/>
      <c r="B56" s="50"/>
      <c r="C56" s="158"/>
      <c r="D56" s="142">
        <v>13.799283154121863</v>
      </c>
      <c r="E56" s="152">
        <v>11.111111111111111</v>
      </c>
      <c r="F56" s="152">
        <v>60.752688172043015</v>
      </c>
      <c r="G56" s="147">
        <v>14.336917562724013</v>
      </c>
      <c r="H56" s="186"/>
      <c r="I56" s="186"/>
      <c r="J56" s="186"/>
      <c r="K56" s="186"/>
      <c r="L56" s="205"/>
      <c r="M56" s="205"/>
      <c r="N56" s="186"/>
      <c r="O56" s="186"/>
      <c r="P56" s="186"/>
      <c r="Q56" s="186"/>
      <c r="R56" s="186"/>
      <c r="S56" s="186"/>
      <c r="T56" s="186"/>
    </row>
    <row r="57" spans="1:20" s="33" customFormat="1" ht="13.5" customHeight="1" x14ac:dyDescent="0.15">
      <c r="A57" s="239"/>
      <c r="B57" s="44" t="s">
        <v>37</v>
      </c>
      <c r="C57" s="156">
        <v>530</v>
      </c>
      <c r="D57" s="45">
        <v>56</v>
      </c>
      <c r="E57" s="46">
        <v>62</v>
      </c>
      <c r="F57" s="46">
        <v>368</v>
      </c>
      <c r="G57" s="47">
        <v>44</v>
      </c>
    </row>
    <row r="58" spans="1:20" s="51" customFormat="1" ht="13.5" customHeight="1" thickBot="1" x14ac:dyDescent="0.2">
      <c r="A58" s="240"/>
      <c r="B58" s="52"/>
      <c r="C58" s="157"/>
      <c r="D58" s="149">
        <v>10.566037735849058</v>
      </c>
      <c r="E58" s="214">
        <v>11.69811320754717</v>
      </c>
      <c r="F58" s="214">
        <v>69.433962264150935</v>
      </c>
      <c r="G58" s="154">
        <v>8.3018867924528301</v>
      </c>
      <c r="H58" s="186"/>
      <c r="I58" s="186"/>
      <c r="J58" s="186"/>
      <c r="K58" s="186"/>
      <c r="L58" s="205"/>
      <c r="M58" s="205"/>
      <c r="N58" s="186"/>
      <c r="O58" s="186"/>
      <c r="P58" s="186"/>
      <c r="Q58" s="186"/>
      <c r="R58" s="186"/>
      <c r="S58" s="186"/>
      <c r="T58" s="186"/>
    </row>
    <row r="59" spans="1:20" s="33" customFormat="1" ht="13.5" customHeight="1" x14ac:dyDescent="0.15">
      <c r="A59" s="241" t="s">
        <v>91</v>
      </c>
      <c r="B59" s="44" t="s">
        <v>39</v>
      </c>
      <c r="C59" s="156">
        <v>1137</v>
      </c>
      <c r="D59" s="45">
        <v>251</v>
      </c>
      <c r="E59" s="46">
        <v>198</v>
      </c>
      <c r="F59" s="46">
        <v>649</v>
      </c>
      <c r="G59" s="47">
        <v>39</v>
      </c>
    </row>
    <row r="60" spans="1:20" s="51" customFormat="1" ht="13.5" customHeight="1" x14ac:dyDescent="0.15">
      <c r="A60" s="241"/>
      <c r="B60" s="50" t="s">
        <v>40</v>
      </c>
      <c r="C60" s="158"/>
      <c r="D60" s="142">
        <v>22.075637642919965</v>
      </c>
      <c r="E60" s="152">
        <v>17.414248021108179</v>
      </c>
      <c r="F60" s="152">
        <v>57.080035180299035</v>
      </c>
      <c r="G60" s="147">
        <v>3.4300791556728232</v>
      </c>
      <c r="H60" s="186"/>
      <c r="I60" s="186"/>
      <c r="J60" s="186"/>
      <c r="K60" s="186"/>
      <c r="L60" s="205"/>
      <c r="M60" s="205"/>
      <c r="N60" s="186"/>
      <c r="O60" s="186"/>
      <c r="P60" s="186"/>
      <c r="Q60" s="186"/>
      <c r="R60" s="186"/>
      <c r="S60" s="186"/>
      <c r="T60" s="186"/>
    </row>
    <row r="61" spans="1:20" s="33" customFormat="1" ht="13.5" customHeight="1" x14ac:dyDescent="0.15">
      <c r="A61" s="241"/>
      <c r="B61" s="44" t="s">
        <v>41</v>
      </c>
      <c r="C61" s="156">
        <v>339</v>
      </c>
      <c r="D61" s="45">
        <v>52</v>
      </c>
      <c r="E61" s="46">
        <v>65</v>
      </c>
      <c r="F61" s="46">
        <v>214</v>
      </c>
      <c r="G61" s="47">
        <v>8</v>
      </c>
    </row>
    <row r="62" spans="1:20" s="51" customFormat="1" ht="13.5" customHeight="1" x14ac:dyDescent="0.15">
      <c r="A62" s="241"/>
      <c r="B62" s="50" t="s">
        <v>40</v>
      </c>
      <c r="C62" s="158"/>
      <c r="D62" s="142">
        <v>15.339233038348082</v>
      </c>
      <c r="E62" s="152">
        <v>19.174041297935105</v>
      </c>
      <c r="F62" s="152">
        <v>63.126843657817112</v>
      </c>
      <c r="G62" s="147">
        <v>2.359882005899705</v>
      </c>
      <c r="H62" s="186"/>
      <c r="I62" s="186"/>
      <c r="J62" s="186"/>
      <c r="K62" s="186"/>
      <c r="L62" s="205"/>
      <c r="M62" s="205"/>
      <c r="N62" s="186"/>
      <c r="O62" s="186"/>
      <c r="P62" s="186"/>
      <c r="Q62" s="186"/>
      <c r="R62" s="186"/>
      <c r="S62" s="186"/>
      <c r="T62" s="186"/>
    </row>
    <row r="63" spans="1:20" s="33" customFormat="1" ht="13.5" customHeight="1" x14ac:dyDescent="0.15">
      <c r="A63" s="241"/>
      <c r="B63" s="44" t="s">
        <v>42</v>
      </c>
      <c r="C63" s="156">
        <v>1007</v>
      </c>
      <c r="D63" s="45">
        <v>120</v>
      </c>
      <c r="E63" s="46">
        <v>120</v>
      </c>
      <c r="F63" s="46">
        <v>642</v>
      </c>
      <c r="G63" s="47">
        <v>125</v>
      </c>
    </row>
    <row r="64" spans="1:20" s="51" customFormat="1" ht="13.5" customHeight="1" thickBot="1" x14ac:dyDescent="0.2">
      <c r="A64" s="242"/>
      <c r="B64" s="52"/>
      <c r="C64" s="157"/>
      <c r="D64" s="149">
        <v>11.916583912611719</v>
      </c>
      <c r="E64" s="214">
        <v>11.916583912611719</v>
      </c>
      <c r="F64" s="214">
        <v>63.753723932472695</v>
      </c>
      <c r="G64" s="154">
        <v>12.413108242303874</v>
      </c>
      <c r="H64" s="186"/>
      <c r="I64" s="186"/>
      <c r="J64" s="186"/>
      <c r="K64" s="186"/>
      <c r="L64" s="205"/>
      <c r="M64" s="205"/>
      <c r="N64" s="186"/>
      <c r="O64" s="186"/>
      <c r="P64" s="186"/>
      <c r="Q64" s="186"/>
      <c r="R64" s="186"/>
      <c r="S64" s="186"/>
      <c r="T64" s="186"/>
    </row>
    <row r="65" spans="1:20" s="33" customFormat="1" ht="13.5" customHeight="1" x14ac:dyDescent="0.15">
      <c r="A65" s="241" t="s">
        <v>89</v>
      </c>
      <c r="B65" s="44" t="s">
        <v>77</v>
      </c>
      <c r="C65" s="156">
        <v>350</v>
      </c>
      <c r="D65" s="45">
        <v>66</v>
      </c>
      <c r="E65" s="46">
        <v>56</v>
      </c>
      <c r="F65" s="46">
        <v>217</v>
      </c>
      <c r="G65" s="47">
        <v>11</v>
      </c>
    </row>
    <row r="66" spans="1:20" s="51" customFormat="1" ht="13.5" customHeight="1" x14ac:dyDescent="0.15">
      <c r="A66" s="239"/>
      <c r="B66" s="50"/>
      <c r="C66" s="158"/>
      <c r="D66" s="142">
        <v>18.857142857142858</v>
      </c>
      <c r="E66" s="152">
        <v>16</v>
      </c>
      <c r="F66" s="152">
        <v>62</v>
      </c>
      <c r="G66" s="147">
        <v>3.1428571428571432</v>
      </c>
      <c r="H66" s="186"/>
      <c r="I66" s="186"/>
      <c r="J66" s="186"/>
      <c r="K66" s="186"/>
      <c r="L66" s="205"/>
      <c r="M66" s="205"/>
      <c r="N66" s="186"/>
      <c r="O66" s="186"/>
      <c r="P66" s="186"/>
      <c r="Q66" s="186"/>
      <c r="R66" s="186"/>
      <c r="S66" s="186"/>
      <c r="T66" s="186"/>
    </row>
    <row r="67" spans="1:20" s="33" customFormat="1" ht="13.5" customHeight="1" x14ac:dyDescent="0.15">
      <c r="A67" s="239"/>
      <c r="B67" s="44" t="s">
        <v>78</v>
      </c>
      <c r="C67" s="156">
        <v>952</v>
      </c>
      <c r="D67" s="45">
        <v>122</v>
      </c>
      <c r="E67" s="46">
        <v>130</v>
      </c>
      <c r="F67" s="46">
        <v>625</v>
      </c>
      <c r="G67" s="47">
        <v>75</v>
      </c>
    </row>
    <row r="68" spans="1:20" s="51" customFormat="1" ht="13.5" customHeight="1" x14ac:dyDescent="0.15">
      <c r="A68" s="239"/>
      <c r="B68" s="50"/>
      <c r="C68" s="158"/>
      <c r="D68" s="142">
        <v>12.815126050420167</v>
      </c>
      <c r="E68" s="152">
        <v>13.655462184873949</v>
      </c>
      <c r="F68" s="152">
        <v>65.651260504201687</v>
      </c>
      <c r="G68" s="147">
        <v>7.8781512605042012</v>
      </c>
      <c r="H68" s="186"/>
      <c r="I68" s="186"/>
      <c r="J68" s="186"/>
      <c r="K68" s="186"/>
      <c r="L68" s="205"/>
      <c r="M68" s="205"/>
      <c r="N68" s="186"/>
      <c r="O68" s="186"/>
      <c r="P68" s="186"/>
      <c r="Q68" s="186"/>
      <c r="R68" s="186"/>
      <c r="S68" s="186"/>
      <c r="T68" s="186"/>
    </row>
    <row r="69" spans="1:20" s="51" customFormat="1" ht="13.5" customHeight="1" x14ac:dyDescent="0.15">
      <c r="A69" s="239"/>
      <c r="B69" s="44" t="s">
        <v>79</v>
      </c>
      <c r="C69" s="156">
        <v>1174</v>
      </c>
      <c r="D69" s="45">
        <v>235</v>
      </c>
      <c r="E69" s="46">
        <v>196</v>
      </c>
      <c r="F69" s="46">
        <v>660</v>
      </c>
      <c r="G69" s="47">
        <v>83</v>
      </c>
      <c r="H69" s="33"/>
      <c r="I69" s="33"/>
      <c r="J69" s="33"/>
      <c r="K69" s="33"/>
      <c r="L69" s="33"/>
      <c r="M69" s="33"/>
      <c r="N69" s="33"/>
      <c r="O69" s="33"/>
      <c r="P69" s="33"/>
      <c r="Q69" s="33"/>
      <c r="R69" s="33"/>
      <c r="S69" s="33"/>
      <c r="T69" s="33"/>
    </row>
    <row r="70" spans="1:20" s="51" customFormat="1" ht="13.5" customHeight="1" x14ac:dyDescent="0.15">
      <c r="A70" s="239"/>
      <c r="B70" s="50"/>
      <c r="C70" s="158"/>
      <c r="D70" s="142">
        <v>20.017035775127766</v>
      </c>
      <c r="E70" s="152">
        <v>16.695059625212945</v>
      </c>
      <c r="F70" s="152">
        <v>56.218057921635435</v>
      </c>
      <c r="G70" s="147">
        <v>7.0698466780238505</v>
      </c>
      <c r="H70" s="186"/>
      <c r="I70" s="186"/>
      <c r="J70" s="186"/>
      <c r="K70" s="186"/>
      <c r="L70" s="205"/>
      <c r="M70" s="205"/>
      <c r="N70" s="186"/>
      <c r="O70" s="186"/>
      <c r="P70" s="186"/>
      <c r="Q70" s="186"/>
      <c r="R70" s="186"/>
      <c r="S70" s="186"/>
      <c r="T70" s="186"/>
    </row>
    <row r="71" spans="1:20" s="33" customFormat="1" ht="13.5" customHeight="1" x14ac:dyDescent="0.15">
      <c r="A71" s="239"/>
      <c r="B71" s="44" t="s">
        <v>38</v>
      </c>
      <c r="C71" s="156">
        <v>7</v>
      </c>
      <c r="D71" s="45">
        <v>0</v>
      </c>
      <c r="E71" s="46">
        <v>1</v>
      </c>
      <c r="F71" s="46">
        <v>3</v>
      </c>
      <c r="G71" s="47">
        <v>3</v>
      </c>
    </row>
    <row r="72" spans="1:20" s="51" customFormat="1" ht="13.5" customHeight="1" thickBot="1" x14ac:dyDescent="0.2">
      <c r="A72" s="240"/>
      <c r="B72" s="52"/>
      <c r="C72" s="157"/>
      <c r="D72" s="149">
        <v>0</v>
      </c>
      <c r="E72" s="214">
        <v>14.285714285714285</v>
      </c>
      <c r="F72" s="214">
        <v>42.857142857142854</v>
      </c>
      <c r="G72" s="154">
        <v>42.857142857142854</v>
      </c>
      <c r="H72" s="186"/>
      <c r="I72" s="186"/>
      <c r="J72" s="186"/>
      <c r="K72" s="186"/>
      <c r="L72" s="205"/>
      <c r="M72" s="205"/>
      <c r="N72" s="186"/>
      <c r="O72" s="186"/>
      <c r="P72" s="186"/>
      <c r="Q72" s="186"/>
      <c r="R72" s="186"/>
      <c r="S72" s="186"/>
      <c r="T72" s="186"/>
    </row>
    <row r="73" spans="1:20" ht="13.5" customHeight="1" x14ac:dyDescent="0.15">
      <c r="A73" s="241" t="s">
        <v>90</v>
      </c>
      <c r="B73" s="44" t="s">
        <v>80</v>
      </c>
      <c r="C73" s="156">
        <v>1270</v>
      </c>
      <c r="D73" s="45">
        <v>181</v>
      </c>
      <c r="E73" s="46">
        <v>147</v>
      </c>
      <c r="F73" s="46">
        <v>819</v>
      </c>
      <c r="G73" s="47">
        <v>123</v>
      </c>
      <c r="H73" s="33"/>
      <c r="I73" s="33"/>
      <c r="J73" s="33"/>
      <c r="K73" s="33"/>
      <c r="L73" s="33"/>
      <c r="M73" s="33"/>
      <c r="N73" s="53"/>
    </row>
    <row r="74" spans="1:20" ht="13.5" customHeight="1" x14ac:dyDescent="0.15">
      <c r="A74" s="239"/>
      <c r="B74" s="50"/>
      <c r="C74" s="158"/>
      <c r="D74" s="142">
        <v>14.251968503937007</v>
      </c>
      <c r="E74" s="152">
        <v>11.5748031496063</v>
      </c>
      <c r="F74" s="152">
        <v>64.488188976377955</v>
      </c>
      <c r="G74" s="147">
        <v>9.6850393700787407</v>
      </c>
      <c r="H74" s="186"/>
      <c r="I74" s="186"/>
      <c r="J74" s="186"/>
      <c r="K74" s="186"/>
      <c r="L74" s="205"/>
      <c r="M74" s="205"/>
      <c r="N74" s="186"/>
      <c r="O74" s="186"/>
      <c r="P74" s="186"/>
      <c r="Q74" s="186"/>
      <c r="R74" s="186"/>
      <c r="S74" s="186"/>
      <c r="T74" s="186"/>
    </row>
    <row r="75" spans="1:20" ht="13.5" customHeight="1" x14ac:dyDescent="0.15">
      <c r="A75" s="239"/>
      <c r="B75" s="44" t="s">
        <v>81</v>
      </c>
      <c r="C75" s="156">
        <v>881</v>
      </c>
      <c r="D75" s="45">
        <v>182</v>
      </c>
      <c r="E75" s="46">
        <v>170</v>
      </c>
      <c r="F75" s="46">
        <v>500</v>
      </c>
      <c r="G75" s="47">
        <v>29</v>
      </c>
      <c r="H75" s="33"/>
      <c r="I75" s="33"/>
      <c r="J75" s="33"/>
      <c r="K75" s="33"/>
      <c r="L75" s="33"/>
      <c r="M75" s="33"/>
      <c r="N75" s="54"/>
    </row>
    <row r="76" spans="1:20" ht="13.5" customHeight="1" x14ac:dyDescent="0.15">
      <c r="A76" s="239"/>
      <c r="B76" s="50" t="s">
        <v>82</v>
      </c>
      <c r="C76" s="158"/>
      <c r="D76" s="142">
        <v>20.658342792281498</v>
      </c>
      <c r="E76" s="152">
        <v>19.296254256526673</v>
      </c>
      <c r="F76" s="152">
        <v>56.753688989784337</v>
      </c>
      <c r="G76" s="147">
        <v>3.2917139614074915</v>
      </c>
      <c r="H76" s="186"/>
      <c r="I76" s="186"/>
      <c r="J76" s="186"/>
      <c r="K76" s="186"/>
      <c r="L76" s="205"/>
      <c r="M76" s="205"/>
      <c r="N76" s="186"/>
      <c r="O76" s="186"/>
      <c r="P76" s="186"/>
      <c r="Q76" s="186"/>
      <c r="R76" s="186"/>
      <c r="S76" s="186"/>
      <c r="T76" s="186"/>
    </row>
    <row r="77" spans="1:20" ht="13.5" customHeight="1" x14ac:dyDescent="0.15">
      <c r="A77" s="239"/>
      <c r="B77" s="44" t="s">
        <v>83</v>
      </c>
      <c r="C77" s="156">
        <v>268</v>
      </c>
      <c r="D77" s="45">
        <v>51</v>
      </c>
      <c r="E77" s="46">
        <v>58</v>
      </c>
      <c r="F77" s="46">
        <v>153</v>
      </c>
      <c r="G77" s="47">
        <v>6</v>
      </c>
      <c r="H77" s="33"/>
      <c r="I77" s="33"/>
      <c r="J77" s="33"/>
      <c r="K77" s="33"/>
      <c r="L77" s="33"/>
      <c r="M77" s="33"/>
      <c r="N77" s="56"/>
    </row>
    <row r="78" spans="1:20" ht="13.5" customHeight="1" x14ac:dyDescent="0.15">
      <c r="A78" s="239"/>
      <c r="B78" s="50"/>
      <c r="C78" s="158"/>
      <c r="D78" s="142">
        <v>19.029850746268657</v>
      </c>
      <c r="E78" s="152">
        <v>21.641791044776117</v>
      </c>
      <c r="F78" s="152">
        <v>57.089552238805972</v>
      </c>
      <c r="G78" s="147">
        <v>2.2388059701492535</v>
      </c>
      <c r="H78" s="186"/>
      <c r="I78" s="186"/>
      <c r="J78" s="186"/>
      <c r="K78" s="186"/>
      <c r="L78" s="205"/>
      <c r="M78" s="205"/>
      <c r="N78" s="186"/>
      <c r="O78" s="186"/>
      <c r="P78" s="186"/>
      <c r="Q78" s="186"/>
      <c r="R78" s="186"/>
      <c r="S78" s="186"/>
      <c r="T78" s="186"/>
    </row>
    <row r="79" spans="1:20" ht="13.5" customHeight="1" x14ac:dyDescent="0.15">
      <c r="A79" s="239"/>
      <c r="B79" s="44" t="s">
        <v>38</v>
      </c>
      <c r="C79" s="156">
        <v>64</v>
      </c>
      <c r="D79" s="45">
        <v>9</v>
      </c>
      <c r="E79" s="46">
        <v>8</v>
      </c>
      <c r="F79" s="46">
        <v>33</v>
      </c>
      <c r="G79" s="47">
        <v>14</v>
      </c>
      <c r="H79" s="33"/>
      <c r="I79" s="33"/>
      <c r="J79" s="33"/>
      <c r="K79" s="33"/>
      <c r="L79" s="33"/>
      <c r="M79" s="33"/>
      <c r="N79" s="55"/>
    </row>
    <row r="80" spans="1:20" ht="13.5" customHeight="1" thickBot="1" x14ac:dyDescent="0.2">
      <c r="A80" s="240"/>
      <c r="B80" s="52"/>
      <c r="C80" s="157"/>
      <c r="D80" s="149">
        <v>14.0625</v>
      </c>
      <c r="E80" s="214">
        <v>12.5</v>
      </c>
      <c r="F80" s="214">
        <v>51.5625</v>
      </c>
      <c r="G80" s="154">
        <v>21.875</v>
      </c>
      <c r="H80" s="186"/>
      <c r="I80" s="186"/>
      <c r="J80" s="186"/>
      <c r="K80" s="186"/>
      <c r="L80" s="205"/>
      <c r="M80" s="205"/>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BAF76-A666-4F4A-A375-F5C5C9B3AB15}">
  <sheetPr codeName="Sheet4">
    <tabColor theme="4" tint="0.59999389629810485"/>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I1" s="4"/>
      <c r="Q1" s="5" t="s">
        <v>95</v>
      </c>
    </row>
    <row r="2" spans="1:20" ht="45" customHeight="1" thickBot="1" x14ac:dyDescent="0.2">
      <c r="A2" s="6" t="s">
        <v>94</v>
      </c>
      <c r="B2" s="7"/>
      <c r="C2" s="7"/>
      <c r="D2" s="7"/>
      <c r="E2" s="7"/>
      <c r="F2" s="7"/>
      <c r="G2" s="7"/>
      <c r="H2" s="7"/>
      <c r="I2" s="7"/>
      <c r="J2" s="7"/>
      <c r="K2" s="7"/>
      <c r="L2" s="7"/>
      <c r="M2" s="7"/>
      <c r="N2" s="7"/>
      <c r="O2" s="8"/>
    </row>
    <row r="3" spans="1:20" ht="15" customHeight="1" x14ac:dyDescent="0.15">
      <c r="A3" s="9"/>
      <c r="B3" s="10"/>
      <c r="C3" s="128"/>
      <c r="D3" s="11">
        <v>1</v>
      </c>
      <c r="E3" s="12">
        <v>2</v>
      </c>
      <c r="F3" s="12">
        <v>3</v>
      </c>
      <c r="G3" s="12">
        <v>4</v>
      </c>
      <c r="H3" s="12">
        <v>5</v>
      </c>
      <c r="I3" s="13"/>
      <c r="K3" s="11" t="s">
        <v>0</v>
      </c>
      <c r="L3" s="14" t="s">
        <v>1</v>
      </c>
      <c r="M3" s="15"/>
      <c r="N3" s="15"/>
    </row>
    <row r="4" spans="1:20" ht="144.9" customHeight="1" thickBot="1" x14ac:dyDescent="0.2">
      <c r="A4" s="16"/>
      <c r="B4" s="17"/>
      <c r="C4" s="18" t="s">
        <v>2</v>
      </c>
      <c r="D4" s="19" t="s">
        <v>98</v>
      </c>
      <c r="E4" s="20" t="s">
        <v>99</v>
      </c>
      <c r="F4" s="20" t="s">
        <v>100</v>
      </c>
      <c r="G4" s="20" t="s">
        <v>101</v>
      </c>
      <c r="H4" s="20" t="s">
        <v>102</v>
      </c>
      <c r="I4" s="21" t="s">
        <v>103</v>
      </c>
      <c r="K4" s="22" t="s">
        <v>96</v>
      </c>
      <c r="L4" s="21" t="s">
        <v>97</v>
      </c>
      <c r="M4" s="23"/>
      <c r="N4" s="23"/>
      <c r="O4" s="24"/>
    </row>
    <row r="5" spans="1:20" s="33" customFormat="1" ht="13.5" customHeight="1" x14ac:dyDescent="0.15">
      <c r="A5" s="25" t="s">
        <v>11</v>
      </c>
      <c r="B5" s="26"/>
      <c r="C5" s="156">
        <v>2483</v>
      </c>
      <c r="D5" s="27">
        <v>32</v>
      </c>
      <c r="E5" s="28">
        <v>131</v>
      </c>
      <c r="F5" s="28">
        <v>1084</v>
      </c>
      <c r="G5" s="28">
        <v>939</v>
      </c>
      <c r="H5" s="28">
        <v>266</v>
      </c>
      <c r="I5" s="29">
        <v>31</v>
      </c>
      <c r="J5" s="30"/>
      <c r="K5" s="31">
        <f>SUM(D5:E5)</f>
        <v>163</v>
      </c>
      <c r="L5" s="29">
        <f>SUM(G5:H5)</f>
        <v>1205</v>
      </c>
      <c r="M5" s="32"/>
      <c r="N5" s="32"/>
    </row>
    <row r="6" spans="1:20" ht="13.5" customHeight="1" thickBot="1" x14ac:dyDescent="0.2">
      <c r="A6" s="34"/>
      <c r="B6" s="35"/>
      <c r="C6" s="157"/>
      <c r="D6" s="145">
        <v>1.2887635924285139</v>
      </c>
      <c r="E6" s="192">
        <v>5.2758759565042288</v>
      </c>
      <c r="F6" s="192">
        <v>43.656866693515909</v>
      </c>
      <c r="G6" s="192">
        <v>37.817156665324205</v>
      </c>
      <c r="H6" s="192">
        <v>10.712847362062023</v>
      </c>
      <c r="I6" s="146">
        <v>1.2484897301651228</v>
      </c>
      <c r="J6" s="193"/>
      <c r="K6" s="172">
        <f>K5/$C5*100</f>
        <v>6.5646395489327425</v>
      </c>
      <c r="L6" s="146">
        <f>L5/$C5*100</f>
        <v>48.530004027386227</v>
      </c>
      <c r="M6" s="185"/>
      <c r="N6" s="185"/>
      <c r="O6" s="186"/>
      <c r="P6" s="186"/>
      <c r="Q6" s="186"/>
      <c r="R6" s="186"/>
      <c r="S6" s="186"/>
      <c r="T6" s="186"/>
    </row>
    <row r="7" spans="1:20" s="33" customFormat="1" ht="13.5" customHeight="1" x14ac:dyDescent="0.15">
      <c r="A7" s="238" t="s">
        <v>12</v>
      </c>
      <c r="B7" s="37" t="s">
        <v>13</v>
      </c>
      <c r="C7" s="155">
        <v>1202</v>
      </c>
      <c r="D7" s="39">
        <v>16</v>
      </c>
      <c r="E7" s="40">
        <v>53</v>
      </c>
      <c r="F7" s="40">
        <v>528</v>
      </c>
      <c r="G7" s="40">
        <v>464</v>
      </c>
      <c r="H7" s="40">
        <v>126</v>
      </c>
      <c r="I7" s="41">
        <v>15</v>
      </c>
      <c r="J7" s="30"/>
      <c r="K7" s="42">
        <f t="shared" ref="K7" si="0">SUM(D7:E7)</f>
        <v>69</v>
      </c>
      <c r="L7" s="41">
        <f t="shared" ref="L7" si="1">SUM(G7:H7)</f>
        <v>590</v>
      </c>
    </row>
    <row r="8" spans="1:20" ht="13.5" customHeight="1" x14ac:dyDescent="0.15">
      <c r="A8" s="239"/>
      <c r="B8" s="43"/>
      <c r="C8" s="158"/>
      <c r="D8" s="142">
        <v>1.3311148086522462</v>
      </c>
      <c r="E8" s="152">
        <v>4.4093178036605662</v>
      </c>
      <c r="F8" s="152">
        <v>43.926788685524123</v>
      </c>
      <c r="G8" s="152">
        <v>38.602329450915143</v>
      </c>
      <c r="H8" s="152">
        <v>10.482529118136439</v>
      </c>
      <c r="I8" s="147">
        <v>1.2479201331114809</v>
      </c>
      <c r="J8" s="193"/>
      <c r="K8" s="206">
        <f t="shared" ref="K8" si="2">K7/$C7*100</f>
        <v>5.7404326123128113</v>
      </c>
      <c r="L8" s="208">
        <f t="shared" ref="L8" si="3">L7/$C7*100</f>
        <v>49.084858569051583</v>
      </c>
      <c r="M8" s="186"/>
      <c r="N8" s="186"/>
      <c r="O8" s="186"/>
      <c r="P8" s="186"/>
      <c r="Q8" s="186"/>
      <c r="R8" s="186"/>
      <c r="S8" s="186"/>
      <c r="T8" s="186"/>
    </row>
    <row r="9" spans="1:20" s="33" customFormat="1" ht="13.5" customHeight="1" x14ac:dyDescent="0.15">
      <c r="A9" s="239"/>
      <c r="B9" s="44" t="s">
        <v>14</v>
      </c>
      <c r="C9" s="156">
        <v>230</v>
      </c>
      <c r="D9" s="45">
        <v>4</v>
      </c>
      <c r="E9" s="46">
        <v>9</v>
      </c>
      <c r="F9" s="46">
        <v>89</v>
      </c>
      <c r="G9" s="46">
        <v>95</v>
      </c>
      <c r="H9" s="46">
        <v>29</v>
      </c>
      <c r="I9" s="47">
        <v>4</v>
      </c>
      <c r="J9" s="30"/>
      <c r="K9" s="48">
        <f t="shared" ref="K9" si="4">SUM(D9:E9)</f>
        <v>13</v>
      </c>
      <c r="L9" s="47">
        <f t="shared" ref="L9" si="5">SUM(G9:H9)</f>
        <v>124</v>
      </c>
    </row>
    <row r="10" spans="1:20" ht="13.5" customHeight="1" x14ac:dyDescent="0.15">
      <c r="A10" s="239"/>
      <c r="B10" s="43"/>
      <c r="C10" s="158"/>
      <c r="D10" s="142">
        <v>1.7391304347826086</v>
      </c>
      <c r="E10" s="152">
        <v>3.9130434782608701</v>
      </c>
      <c r="F10" s="152">
        <v>38.695652173913039</v>
      </c>
      <c r="G10" s="152">
        <v>41.304347826086953</v>
      </c>
      <c r="H10" s="152">
        <v>12.608695652173912</v>
      </c>
      <c r="I10" s="147">
        <v>1.7391304347826086</v>
      </c>
      <c r="J10" s="193"/>
      <c r="K10" s="206">
        <f t="shared" ref="K10" si="6">K9/$C9*100</f>
        <v>5.6521739130434785</v>
      </c>
      <c r="L10" s="208">
        <f t="shared" ref="L10" si="7">L9/$C9*100</f>
        <v>53.913043478260867</v>
      </c>
      <c r="M10" s="186"/>
      <c r="N10" s="186"/>
      <c r="O10" s="186"/>
      <c r="P10" s="186"/>
      <c r="Q10" s="186"/>
      <c r="R10" s="186"/>
      <c r="S10" s="186"/>
      <c r="T10" s="186"/>
    </row>
    <row r="11" spans="1:20" s="33" customFormat="1" ht="13.5" customHeight="1" x14ac:dyDescent="0.15">
      <c r="A11" s="239"/>
      <c r="B11" s="44" t="s">
        <v>15</v>
      </c>
      <c r="C11" s="156">
        <v>625</v>
      </c>
      <c r="D11" s="45">
        <v>5</v>
      </c>
      <c r="E11" s="46">
        <v>36</v>
      </c>
      <c r="F11" s="46">
        <v>294</v>
      </c>
      <c r="G11" s="46">
        <v>219</v>
      </c>
      <c r="H11" s="46">
        <v>67</v>
      </c>
      <c r="I11" s="47">
        <v>4</v>
      </c>
      <c r="J11" s="30"/>
      <c r="K11" s="48">
        <f t="shared" ref="K11" si="8">SUM(D11:E11)</f>
        <v>41</v>
      </c>
      <c r="L11" s="47">
        <f t="shared" ref="L11" si="9">SUM(G11:H11)</f>
        <v>286</v>
      </c>
    </row>
    <row r="12" spans="1:20" ht="13.5" customHeight="1" x14ac:dyDescent="0.15">
      <c r="A12" s="239"/>
      <c r="B12" s="43"/>
      <c r="C12" s="158"/>
      <c r="D12" s="142">
        <v>0.8</v>
      </c>
      <c r="E12" s="152">
        <v>5.76</v>
      </c>
      <c r="F12" s="152">
        <v>47.04</v>
      </c>
      <c r="G12" s="152">
        <v>35.04</v>
      </c>
      <c r="H12" s="152">
        <v>10.72</v>
      </c>
      <c r="I12" s="147">
        <v>0.64</v>
      </c>
      <c r="J12" s="193"/>
      <c r="K12" s="206">
        <f t="shared" ref="K12" si="10">K11/$C11*100</f>
        <v>6.5600000000000005</v>
      </c>
      <c r="L12" s="208">
        <f t="shared" ref="L12" si="11">L11/$C11*100</f>
        <v>45.76</v>
      </c>
      <c r="M12" s="186"/>
      <c r="N12" s="186"/>
      <c r="O12" s="186"/>
      <c r="P12" s="186"/>
      <c r="Q12" s="186"/>
      <c r="R12" s="186"/>
      <c r="S12" s="186"/>
      <c r="T12" s="186"/>
    </row>
    <row r="13" spans="1:20" s="33" customFormat="1" ht="13.5" customHeight="1" x14ac:dyDescent="0.15">
      <c r="A13" s="239"/>
      <c r="B13" s="44" t="s">
        <v>16</v>
      </c>
      <c r="C13" s="156">
        <v>173</v>
      </c>
      <c r="D13" s="45">
        <v>1</v>
      </c>
      <c r="E13" s="46">
        <v>13</v>
      </c>
      <c r="F13" s="46">
        <v>72</v>
      </c>
      <c r="G13" s="46">
        <v>66</v>
      </c>
      <c r="H13" s="46">
        <v>20</v>
      </c>
      <c r="I13" s="47">
        <v>1</v>
      </c>
      <c r="J13" s="30"/>
      <c r="K13" s="48">
        <f t="shared" ref="K13" si="12">SUM(D13:E13)</f>
        <v>14</v>
      </c>
      <c r="L13" s="47">
        <f t="shared" ref="L13" si="13">SUM(G13:H13)</f>
        <v>86</v>
      </c>
    </row>
    <row r="14" spans="1:20" ht="13.5" customHeight="1" x14ac:dyDescent="0.15">
      <c r="A14" s="239"/>
      <c r="B14" s="43"/>
      <c r="C14" s="158"/>
      <c r="D14" s="142">
        <v>0.57803468208092479</v>
      </c>
      <c r="E14" s="152">
        <v>7.5144508670520231</v>
      </c>
      <c r="F14" s="152">
        <v>41.618497109826592</v>
      </c>
      <c r="G14" s="152">
        <v>38.150289017341038</v>
      </c>
      <c r="H14" s="152">
        <v>11.560693641618498</v>
      </c>
      <c r="I14" s="147">
        <v>0.57803468208092479</v>
      </c>
      <c r="J14" s="193"/>
      <c r="K14" s="206">
        <f t="shared" ref="K14" si="14">K13/$C13*100</f>
        <v>8.0924855491329488</v>
      </c>
      <c r="L14" s="208">
        <f t="shared" ref="L14" si="15">L13/$C13*100</f>
        <v>49.710982658959537</v>
      </c>
      <c r="M14" s="186"/>
      <c r="N14" s="186"/>
      <c r="O14" s="186"/>
      <c r="P14" s="186"/>
      <c r="Q14" s="186"/>
      <c r="R14" s="186"/>
      <c r="S14" s="186"/>
      <c r="T14" s="186"/>
    </row>
    <row r="15" spans="1:20" s="33" customFormat="1" ht="13.5" customHeight="1" x14ac:dyDescent="0.15">
      <c r="A15" s="239"/>
      <c r="B15" s="44" t="s">
        <v>17</v>
      </c>
      <c r="C15" s="156">
        <v>173</v>
      </c>
      <c r="D15" s="45">
        <v>5</v>
      </c>
      <c r="E15" s="46">
        <v>14</v>
      </c>
      <c r="F15" s="46">
        <v>70</v>
      </c>
      <c r="G15" s="46">
        <v>61</v>
      </c>
      <c r="H15" s="46">
        <v>19</v>
      </c>
      <c r="I15" s="47">
        <v>4</v>
      </c>
      <c r="J15" s="30"/>
      <c r="K15" s="48">
        <f t="shared" ref="K15" si="16">SUM(D15:E15)</f>
        <v>19</v>
      </c>
      <c r="L15" s="47">
        <f t="shared" ref="L15" si="17">SUM(G15:H15)</f>
        <v>80</v>
      </c>
    </row>
    <row r="16" spans="1:20" ht="13.5" customHeight="1" x14ac:dyDescent="0.15">
      <c r="A16" s="239"/>
      <c r="B16" s="43"/>
      <c r="C16" s="158"/>
      <c r="D16" s="142">
        <v>2.8901734104046244</v>
      </c>
      <c r="E16" s="152">
        <v>8.0924855491329488</v>
      </c>
      <c r="F16" s="152">
        <v>40.462427745664741</v>
      </c>
      <c r="G16" s="152">
        <v>35.260115606936417</v>
      </c>
      <c r="H16" s="152">
        <v>10.982658959537572</v>
      </c>
      <c r="I16" s="147">
        <v>2.3121387283236992</v>
      </c>
      <c r="J16" s="193"/>
      <c r="K16" s="206">
        <f t="shared" ref="K16" si="18">K15/$C15*100</f>
        <v>10.982658959537572</v>
      </c>
      <c r="L16" s="208">
        <f t="shared" ref="L16" si="19">L15/$C15*100</f>
        <v>46.24277456647399</v>
      </c>
      <c r="M16" s="186"/>
      <c r="N16" s="186"/>
      <c r="O16" s="186"/>
      <c r="P16" s="186"/>
      <c r="Q16" s="186"/>
      <c r="R16" s="186"/>
      <c r="S16" s="186"/>
      <c r="T16" s="186"/>
    </row>
    <row r="17" spans="1:20" s="33" customFormat="1" ht="13.5" customHeight="1" x14ac:dyDescent="0.15">
      <c r="A17" s="239"/>
      <c r="B17" s="44" t="s">
        <v>18</v>
      </c>
      <c r="C17" s="156">
        <v>80</v>
      </c>
      <c r="D17" s="45">
        <v>1</v>
      </c>
      <c r="E17" s="46">
        <v>6</v>
      </c>
      <c r="F17" s="46">
        <v>31</v>
      </c>
      <c r="G17" s="46">
        <v>34</v>
      </c>
      <c r="H17" s="46">
        <v>5</v>
      </c>
      <c r="I17" s="47">
        <v>3</v>
      </c>
      <c r="J17" s="30"/>
      <c r="K17" s="48">
        <f t="shared" ref="K17" si="20">SUM(D17:E17)</f>
        <v>7</v>
      </c>
      <c r="L17" s="47">
        <f t="shared" ref="L17" si="21">SUM(G17:H17)</f>
        <v>39</v>
      </c>
    </row>
    <row r="18" spans="1:20" ht="13.5" customHeight="1" thickBot="1" x14ac:dyDescent="0.2">
      <c r="A18" s="240"/>
      <c r="B18" s="49"/>
      <c r="C18" s="157"/>
      <c r="D18" s="149">
        <v>1.25</v>
      </c>
      <c r="E18" s="214">
        <v>7.5</v>
      </c>
      <c r="F18" s="214">
        <v>38.75</v>
      </c>
      <c r="G18" s="214">
        <v>42.5</v>
      </c>
      <c r="H18" s="214">
        <v>6.25</v>
      </c>
      <c r="I18" s="154">
        <v>3.75</v>
      </c>
      <c r="J18" s="193"/>
      <c r="K18" s="216">
        <f t="shared" ref="K18" si="22">K17/$C17*100</f>
        <v>8.75</v>
      </c>
      <c r="L18" s="196">
        <f t="shared" ref="L18" si="23">L17/$C17*100</f>
        <v>48.75</v>
      </c>
      <c r="M18" s="186"/>
      <c r="N18" s="186"/>
      <c r="O18" s="186"/>
      <c r="P18" s="186"/>
      <c r="Q18" s="186"/>
      <c r="R18" s="186"/>
      <c r="S18" s="186"/>
      <c r="T18" s="186"/>
    </row>
    <row r="19" spans="1:20" s="33" customFormat="1" ht="13.5" customHeight="1" x14ac:dyDescent="0.15">
      <c r="A19" s="238" t="s">
        <v>19</v>
      </c>
      <c r="B19" s="37" t="s">
        <v>20</v>
      </c>
      <c r="C19" s="155">
        <v>1001</v>
      </c>
      <c r="D19" s="39">
        <v>13</v>
      </c>
      <c r="E19" s="40">
        <v>53</v>
      </c>
      <c r="F19" s="40">
        <v>441</v>
      </c>
      <c r="G19" s="40">
        <v>373</v>
      </c>
      <c r="H19" s="40">
        <v>112</v>
      </c>
      <c r="I19" s="41">
        <v>9</v>
      </c>
      <c r="J19" s="30"/>
      <c r="K19" s="48">
        <f t="shared" ref="K19" si="24">SUM(D19:E19)</f>
        <v>66</v>
      </c>
      <c r="L19" s="47">
        <f t="shared" ref="L19" si="25">SUM(G19:H19)</f>
        <v>485</v>
      </c>
    </row>
    <row r="20" spans="1:20" s="51" customFormat="1" ht="13.5" customHeight="1" x14ac:dyDescent="0.15">
      <c r="A20" s="239"/>
      <c r="B20" s="50"/>
      <c r="C20" s="158"/>
      <c r="D20" s="142">
        <v>1.2987012987012987</v>
      </c>
      <c r="E20" s="152">
        <v>5.2947052947052944</v>
      </c>
      <c r="F20" s="152">
        <v>44.05594405594406</v>
      </c>
      <c r="G20" s="152">
        <v>37.262737262737261</v>
      </c>
      <c r="H20" s="152">
        <v>11.188811188811188</v>
      </c>
      <c r="I20" s="147">
        <v>0.89910089910089919</v>
      </c>
      <c r="J20" s="193"/>
      <c r="K20" s="206">
        <f t="shared" ref="K20" si="26">K19/$C19*100</f>
        <v>6.593406593406594</v>
      </c>
      <c r="L20" s="208">
        <f t="shared" ref="L20" si="27">L19/$C19*100</f>
        <v>48.451548451548454</v>
      </c>
      <c r="M20" s="186"/>
      <c r="N20" s="186"/>
      <c r="O20" s="186"/>
      <c r="P20" s="186"/>
      <c r="Q20" s="186"/>
      <c r="R20" s="186"/>
      <c r="S20" s="186"/>
      <c r="T20" s="186"/>
    </row>
    <row r="21" spans="1:20" s="33" customFormat="1" ht="13.5" customHeight="1" x14ac:dyDescent="0.15">
      <c r="A21" s="239"/>
      <c r="B21" s="44" t="s">
        <v>21</v>
      </c>
      <c r="C21" s="156">
        <v>1454</v>
      </c>
      <c r="D21" s="45">
        <v>18</v>
      </c>
      <c r="E21" s="46">
        <v>78</v>
      </c>
      <c r="F21" s="46">
        <v>628</v>
      </c>
      <c r="G21" s="46">
        <v>557</v>
      </c>
      <c r="H21" s="46">
        <v>152</v>
      </c>
      <c r="I21" s="47">
        <v>21</v>
      </c>
      <c r="J21" s="30"/>
      <c r="K21" s="48">
        <f t="shared" ref="K21" si="28">SUM(D21:E21)</f>
        <v>96</v>
      </c>
      <c r="L21" s="47">
        <f t="shared" ref="L21" si="29">SUM(G21:H21)</f>
        <v>709</v>
      </c>
    </row>
    <row r="22" spans="1:20" s="51" customFormat="1" ht="13.5" customHeight="1" x14ac:dyDescent="0.15">
      <c r="A22" s="239"/>
      <c r="B22" s="50"/>
      <c r="C22" s="158"/>
      <c r="D22" s="142">
        <v>1.2379642365887207</v>
      </c>
      <c r="E22" s="152">
        <v>5.3645116918844566</v>
      </c>
      <c r="F22" s="152">
        <v>43.191196698762035</v>
      </c>
      <c r="G22" s="152">
        <v>38.308115543328746</v>
      </c>
      <c r="H22" s="152">
        <v>10.453920220082532</v>
      </c>
      <c r="I22" s="147">
        <v>1.4442916093535076</v>
      </c>
      <c r="J22" s="186"/>
      <c r="K22" s="206">
        <f t="shared" ref="K22" si="30">K21/$C21*100</f>
        <v>6.6024759284731767</v>
      </c>
      <c r="L22" s="208">
        <f t="shared" ref="L22" si="31">L21/$C21*100</f>
        <v>48.762035763411276</v>
      </c>
      <c r="M22" s="186"/>
      <c r="N22" s="186"/>
      <c r="O22" s="186"/>
      <c r="P22" s="186"/>
      <c r="Q22" s="186"/>
      <c r="R22" s="186"/>
      <c r="S22" s="186"/>
      <c r="T22" s="186"/>
    </row>
    <row r="23" spans="1:20" s="51" customFormat="1" ht="13.5" customHeight="1" x14ac:dyDescent="0.15">
      <c r="A23" s="239"/>
      <c r="B23" s="44" t="s">
        <v>75</v>
      </c>
      <c r="C23" s="156">
        <v>7</v>
      </c>
      <c r="D23" s="45">
        <v>1</v>
      </c>
      <c r="E23" s="46">
        <v>0</v>
      </c>
      <c r="F23" s="46">
        <v>3</v>
      </c>
      <c r="G23" s="46">
        <v>2</v>
      </c>
      <c r="H23" s="46">
        <v>1</v>
      </c>
      <c r="I23" s="47">
        <v>0</v>
      </c>
      <c r="J23" s="30"/>
      <c r="K23" s="48">
        <f t="shared" ref="K23" si="32">SUM(D23:E23)</f>
        <v>1</v>
      </c>
      <c r="L23" s="47">
        <f t="shared" ref="L23" si="33">SUM(G23:H23)</f>
        <v>3</v>
      </c>
    </row>
    <row r="24" spans="1:20" s="51" customFormat="1" ht="13.5" customHeight="1" x14ac:dyDescent="0.15">
      <c r="A24" s="239"/>
      <c r="B24" s="50"/>
      <c r="C24" s="158"/>
      <c r="D24" s="142">
        <v>14.285714285714285</v>
      </c>
      <c r="E24" s="152">
        <v>0</v>
      </c>
      <c r="F24" s="152">
        <v>42.857142857142854</v>
      </c>
      <c r="G24" s="152">
        <v>28.571428571428569</v>
      </c>
      <c r="H24" s="152">
        <v>14.285714285714285</v>
      </c>
      <c r="I24" s="147">
        <v>0</v>
      </c>
      <c r="J24" s="186"/>
      <c r="K24" s="206">
        <f t="shared" ref="K24" si="34">K23/$C23*100</f>
        <v>14.285714285714285</v>
      </c>
      <c r="L24" s="208">
        <f t="shared" ref="L24" si="35">L23/$C23*100</f>
        <v>42.857142857142854</v>
      </c>
      <c r="M24" s="186"/>
      <c r="N24" s="186"/>
      <c r="O24" s="186"/>
      <c r="P24" s="186"/>
      <c r="Q24" s="186"/>
      <c r="R24" s="186"/>
      <c r="S24" s="186"/>
      <c r="T24" s="186"/>
    </row>
    <row r="25" spans="1:20" s="33" customFormat="1" ht="13.5" customHeight="1" x14ac:dyDescent="0.15">
      <c r="A25" s="239"/>
      <c r="B25" s="44" t="s">
        <v>8</v>
      </c>
      <c r="C25" s="156">
        <v>21</v>
      </c>
      <c r="D25" s="45">
        <v>0</v>
      </c>
      <c r="E25" s="46">
        <v>0</v>
      </c>
      <c r="F25" s="46">
        <v>12</v>
      </c>
      <c r="G25" s="46">
        <v>7</v>
      </c>
      <c r="H25" s="46">
        <v>1</v>
      </c>
      <c r="I25" s="47">
        <v>1</v>
      </c>
      <c r="K25" s="48">
        <f t="shared" ref="K25" si="36">SUM(D25:E25)</f>
        <v>0</v>
      </c>
      <c r="L25" s="47">
        <f t="shared" ref="L25" si="37">SUM(G25:H25)</f>
        <v>8</v>
      </c>
    </row>
    <row r="26" spans="1:20" s="51" customFormat="1" ht="13.5" customHeight="1" thickBot="1" x14ac:dyDescent="0.2">
      <c r="A26" s="240"/>
      <c r="B26" s="52"/>
      <c r="C26" s="157"/>
      <c r="D26" s="149">
        <v>0</v>
      </c>
      <c r="E26" s="214">
        <v>0</v>
      </c>
      <c r="F26" s="214">
        <v>57.142857142857139</v>
      </c>
      <c r="G26" s="214">
        <v>33.333333333333329</v>
      </c>
      <c r="H26" s="214">
        <v>4.7619047619047619</v>
      </c>
      <c r="I26" s="154">
        <v>4.7619047619047619</v>
      </c>
      <c r="J26" s="186"/>
      <c r="K26" s="206">
        <f t="shared" ref="K26" si="38">K25/$C25*100</f>
        <v>0</v>
      </c>
      <c r="L26" s="208">
        <f t="shared" ref="L26" si="39">L25/$C25*100</f>
        <v>38.095238095238095</v>
      </c>
      <c r="M26" s="186"/>
      <c r="N26" s="186"/>
      <c r="O26" s="186"/>
      <c r="P26" s="186"/>
      <c r="Q26" s="186"/>
      <c r="R26" s="186"/>
      <c r="S26" s="186"/>
      <c r="T26" s="186"/>
    </row>
    <row r="27" spans="1:20" s="33" customFormat="1" ht="13.5" customHeight="1" x14ac:dyDescent="0.15">
      <c r="A27" s="238" t="s">
        <v>22</v>
      </c>
      <c r="B27" s="37" t="s">
        <v>23</v>
      </c>
      <c r="C27" s="155">
        <v>115</v>
      </c>
      <c r="D27" s="39">
        <v>5</v>
      </c>
      <c r="E27" s="40">
        <v>11</v>
      </c>
      <c r="F27" s="40">
        <v>54</v>
      </c>
      <c r="G27" s="40">
        <v>34</v>
      </c>
      <c r="H27" s="40">
        <v>11</v>
      </c>
      <c r="I27" s="41">
        <v>0</v>
      </c>
      <c r="K27" s="42">
        <f t="shared" ref="K27" si="40">SUM(D27:E27)</f>
        <v>16</v>
      </c>
      <c r="L27" s="41">
        <f t="shared" ref="L27" si="41">SUM(G27:H27)</f>
        <v>45</v>
      </c>
    </row>
    <row r="28" spans="1:20" s="51" customFormat="1" ht="13.5" customHeight="1" x14ac:dyDescent="0.15">
      <c r="A28" s="239"/>
      <c r="B28" s="50"/>
      <c r="C28" s="158"/>
      <c r="D28" s="142">
        <v>4.3478260869565215</v>
      </c>
      <c r="E28" s="152">
        <v>9.5652173913043477</v>
      </c>
      <c r="F28" s="152">
        <v>46.956521739130437</v>
      </c>
      <c r="G28" s="152">
        <v>29.565217391304348</v>
      </c>
      <c r="H28" s="152">
        <v>9.5652173913043477</v>
      </c>
      <c r="I28" s="147">
        <v>0</v>
      </c>
      <c r="J28" s="186"/>
      <c r="K28" s="206">
        <f t="shared" ref="K28" si="42">K27/$C27*100</f>
        <v>13.913043478260869</v>
      </c>
      <c r="L28" s="208">
        <f t="shared" ref="L28" si="43">L27/$C27*100</f>
        <v>39.130434782608695</v>
      </c>
      <c r="M28" s="186"/>
      <c r="N28" s="186"/>
      <c r="O28" s="186"/>
      <c r="P28" s="186"/>
      <c r="Q28" s="186"/>
      <c r="R28" s="186"/>
      <c r="S28" s="186"/>
      <c r="T28" s="186"/>
    </row>
    <row r="29" spans="1:20" s="33" customFormat="1" ht="13.5" customHeight="1" x14ac:dyDescent="0.15">
      <c r="A29" s="239"/>
      <c r="B29" s="44" t="s">
        <v>24</v>
      </c>
      <c r="C29" s="156">
        <v>201</v>
      </c>
      <c r="D29" s="45">
        <v>3</v>
      </c>
      <c r="E29" s="46">
        <v>9</v>
      </c>
      <c r="F29" s="46">
        <v>70</v>
      </c>
      <c r="G29" s="46">
        <v>83</v>
      </c>
      <c r="H29" s="46">
        <v>35</v>
      </c>
      <c r="I29" s="47">
        <v>1</v>
      </c>
      <c r="K29" s="48">
        <f t="shared" ref="K29" si="44">SUM(D29:E29)</f>
        <v>12</v>
      </c>
      <c r="L29" s="47">
        <f t="shared" ref="L29" si="45">SUM(G29:H29)</f>
        <v>118</v>
      </c>
    </row>
    <row r="30" spans="1:20" s="51" customFormat="1" ht="13.5" customHeight="1" x14ac:dyDescent="0.15">
      <c r="A30" s="239"/>
      <c r="B30" s="50"/>
      <c r="C30" s="158"/>
      <c r="D30" s="142">
        <v>1.4925373134328357</v>
      </c>
      <c r="E30" s="152">
        <v>4.4776119402985071</v>
      </c>
      <c r="F30" s="152">
        <v>34.82587064676617</v>
      </c>
      <c r="G30" s="152">
        <v>41.293532338308459</v>
      </c>
      <c r="H30" s="152">
        <v>17.412935323383085</v>
      </c>
      <c r="I30" s="147">
        <v>0.49751243781094528</v>
      </c>
      <c r="J30" s="186"/>
      <c r="K30" s="206">
        <f t="shared" ref="K30" si="46">K29/$C29*100</f>
        <v>5.9701492537313428</v>
      </c>
      <c r="L30" s="208">
        <f t="shared" ref="L30" si="47">L29/$C29*100</f>
        <v>58.706467661691541</v>
      </c>
      <c r="M30" s="186"/>
      <c r="N30" s="186"/>
      <c r="O30" s="186"/>
      <c r="P30" s="186"/>
      <c r="Q30" s="186"/>
      <c r="R30" s="186"/>
      <c r="S30" s="186"/>
      <c r="T30" s="186"/>
    </row>
    <row r="31" spans="1:20" s="33" customFormat="1" ht="13.5" customHeight="1" x14ac:dyDescent="0.15">
      <c r="A31" s="239"/>
      <c r="B31" s="44" t="s">
        <v>25</v>
      </c>
      <c r="C31" s="156">
        <v>316</v>
      </c>
      <c r="D31" s="45">
        <v>6</v>
      </c>
      <c r="E31" s="46">
        <v>18</v>
      </c>
      <c r="F31" s="46">
        <v>127</v>
      </c>
      <c r="G31" s="46">
        <v>118</v>
      </c>
      <c r="H31" s="46">
        <v>45</v>
      </c>
      <c r="I31" s="47">
        <v>2</v>
      </c>
      <c r="K31" s="48">
        <f t="shared" ref="K31" si="48">SUM(D31:E31)</f>
        <v>24</v>
      </c>
      <c r="L31" s="47">
        <f t="shared" ref="L31" si="49">SUM(G31:H31)</f>
        <v>163</v>
      </c>
    </row>
    <row r="32" spans="1:20" s="51" customFormat="1" ht="13.5" customHeight="1" x14ac:dyDescent="0.15">
      <c r="A32" s="239"/>
      <c r="B32" s="50"/>
      <c r="C32" s="158"/>
      <c r="D32" s="142">
        <v>1.89873417721519</v>
      </c>
      <c r="E32" s="152">
        <v>5.6962025316455698</v>
      </c>
      <c r="F32" s="152">
        <v>40.189873417721515</v>
      </c>
      <c r="G32" s="152">
        <v>37.341772151898731</v>
      </c>
      <c r="H32" s="152">
        <v>14.240506329113925</v>
      </c>
      <c r="I32" s="147">
        <v>0.63291139240506333</v>
      </c>
      <c r="J32" s="186"/>
      <c r="K32" s="206">
        <f t="shared" ref="K32" si="50">K31/$C31*100</f>
        <v>7.59493670886076</v>
      </c>
      <c r="L32" s="208">
        <f t="shared" ref="L32" si="51">L31/$C31*100</f>
        <v>51.582278481012658</v>
      </c>
      <c r="M32" s="186"/>
      <c r="N32" s="186"/>
      <c r="O32" s="186"/>
      <c r="P32" s="186"/>
      <c r="Q32" s="186"/>
      <c r="R32" s="186"/>
      <c r="S32" s="186"/>
      <c r="T32" s="186"/>
    </row>
    <row r="33" spans="1:20" s="33" customFormat="1" ht="13.5" customHeight="1" x14ac:dyDescent="0.15">
      <c r="A33" s="239"/>
      <c r="B33" s="44" t="s">
        <v>26</v>
      </c>
      <c r="C33" s="156">
        <v>484</v>
      </c>
      <c r="D33" s="45">
        <v>10</v>
      </c>
      <c r="E33" s="46">
        <v>27</v>
      </c>
      <c r="F33" s="46">
        <v>202</v>
      </c>
      <c r="G33" s="46">
        <v>184</v>
      </c>
      <c r="H33" s="46">
        <v>58</v>
      </c>
      <c r="I33" s="47">
        <v>3</v>
      </c>
      <c r="K33" s="48">
        <f t="shared" ref="K33" si="52">SUM(D33:E33)</f>
        <v>37</v>
      </c>
      <c r="L33" s="47">
        <f t="shared" ref="L33" si="53">SUM(G33:H33)</f>
        <v>242</v>
      </c>
    </row>
    <row r="34" spans="1:20" s="51" customFormat="1" ht="13.5" customHeight="1" x14ac:dyDescent="0.15">
      <c r="A34" s="239"/>
      <c r="B34" s="50"/>
      <c r="C34" s="158"/>
      <c r="D34" s="142">
        <v>2.0661157024793391</v>
      </c>
      <c r="E34" s="152">
        <v>5.5785123966942152</v>
      </c>
      <c r="F34" s="152">
        <v>41.735537190082646</v>
      </c>
      <c r="G34" s="152">
        <v>38.016528925619838</v>
      </c>
      <c r="H34" s="152">
        <v>11.983471074380166</v>
      </c>
      <c r="I34" s="147">
        <v>0.6198347107438017</v>
      </c>
      <c r="J34" s="186"/>
      <c r="K34" s="206">
        <f t="shared" ref="K34" si="54">K33/$C33*100</f>
        <v>7.6446280991735529</v>
      </c>
      <c r="L34" s="208">
        <f t="shared" ref="L34" si="55">L33/$C33*100</f>
        <v>50</v>
      </c>
      <c r="M34" s="186"/>
      <c r="N34" s="186"/>
      <c r="O34" s="186"/>
      <c r="P34" s="186"/>
      <c r="Q34" s="186"/>
      <c r="R34" s="186"/>
      <c r="S34" s="186"/>
      <c r="T34" s="186"/>
    </row>
    <row r="35" spans="1:20" s="33" customFormat="1" ht="13.5" customHeight="1" x14ac:dyDescent="0.15">
      <c r="A35" s="239"/>
      <c r="B35" s="44" t="s">
        <v>27</v>
      </c>
      <c r="C35" s="156">
        <v>568</v>
      </c>
      <c r="D35" s="45">
        <v>3</v>
      </c>
      <c r="E35" s="46">
        <v>34</v>
      </c>
      <c r="F35" s="46">
        <v>250</v>
      </c>
      <c r="G35" s="46">
        <v>220</v>
      </c>
      <c r="H35" s="46">
        <v>56</v>
      </c>
      <c r="I35" s="47">
        <v>5</v>
      </c>
      <c r="K35" s="48">
        <f t="shared" ref="K35" si="56">SUM(D35:E35)</f>
        <v>37</v>
      </c>
      <c r="L35" s="47">
        <f t="shared" ref="L35" si="57">SUM(G35:H35)</f>
        <v>276</v>
      </c>
    </row>
    <row r="36" spans="1:20" s="51" customFormat="1" ht="13.5" customHeight="1" x14ac:dyDescent="0.15">
      <c r="A36" s="239"/>
      <c r="B36" s="50"/>
      <c r="C36" s="158"/>
      <c r="D36" s="142">
        <v>0.528169014084507</v>
      </c>
      <c r="E36" s="152">
        <v>5.9859154929577461</v>
      </c>
      <c r="F36" s="152">
        <v>44.014084507042256</v>
      </c>
      <c r="G36" s="152">
        <v>38.732394366197184</v>
      </c>
      <c r="H36" s="152">
        <v>9.8591549295774641</v>
      </c>
      <c r="I36" s="147">
        <v>0.88028169014084512</v>
      </c>
      <c r="J36" s="186"/>
      <c r="K36" s="206">
        <f t="shared" ref="K36" si="58">K35/$C35*100</f>
        <v>6.5140845070422531</v>
      </c>
      <c r="L36" s="208">
        <f t="shared" ref="L36" si="59">L35/$C35*100</f>
        <v>48.591549295774648</v>
      </c>
      <c r="M36" s="186"/>
      <c r="N36" s="186"/>
      <c r="O36" s="186"/>
      <c r="P36" s="186"/>
      <c r="Q36" s="186"/>
      <c r="R36" s="186"/>
      <c r="S36" s="186"/>
      <c r="T36" s="186"/>
    </row>
    <row r="37" spans="1:20" s="33" customFormat="1" ht="13.5" customHeight="1" x14ac:dyDescent="0.15">
      <c r="A37" s="239"/>
      <c r="B37" s="44" t="s">
        <v>28</v>
      </c>
      <c r="C37" s="156">
        <v>783</v>
      </c>
      <c r="D37" s="45">
        <v>5</v>
      </c>
      <c r="E37" s="46">
        <v>32</v>
      </c>
      <c r="F37" s="46">
        <v>372</v>
      </c>
      <c r="G37" s="46">
        <v>294</v>
      </c>
      <c r="H37" s="46">
        <v>61</v>
      </c>
      <c r="I37" s="47">
        <v>19</v>
      </c>
      <c r="K37" s="48">
        <f t="shared" ref="K37" si="60">SUM(D37:E37)</f>
        <v>37</v>
      </c>
      <c r="L37" s="47">
        <f t="shared" ref="L37" si="61">SUM(G37:H37)</f>
        <v>355</v>
      </c>
    </row>
    <row r="38" spans="1:20" s="51" customFormat="1" ht="13.5" customHeight="1" x14ac:dyDescent="0.15">
      <c r="A38" s="239"/>
      <c r="B38" s="50"/>
      <c r="C38" s="158"/>
      <c r="D38" s="142">
        <v>0.63856960408684549</v>
      </c>
      <c r="E38" s="152">
        <v>4.0868454661558111</v>
      </c>
      <c r="F38" s="152">
        <v>47.509578544061306</v>
      </c>
      <c r="G38" s="152">
        <v>37.547892720306514</v>
      </c>
      <c r="H38" s="152">
        <v>7.7905491698595144</v>
      </c>
      <c r="I38" s="147">
        <v>2.4265644955300125</v>
      </c>
      <c r="J38" s="186"/>
      <c r="K38" s="206">
        <f t="shared" ref="K38" si="62">K37/$C37*100</f>
        <v>4.7254150702426561</v>
      </c>
      <c r="L38" s="208">
        <f t="shared" ref="L38" si="63">L37/$C37*100</f>
        <v>45.338441890166024</v>
      </c>
      <c r="M38" s="186"/>
      <c r="N38" s="186"/>
      <c r="O38" s="186"/>
      <c r="P38" s="186"/>
      <c r="Q38" s="186"/>
      <c r="R38" s="186"/>
      <c r="S38" s="186"/>
      <c r="T38" s="186"/>
    </row>
    <row r="39" spans="1:20" s="33" customFormat="1" ht="13.5" customHeight="1" x14ac:dyDescent="0.15">
      <c r="A39" s="239"/>
      <c r="B39" s="44" t="s">
        <v>8</v>
      </c>
      <c r="C39" s="156">
        <v>16</v>
      </c>
      <c r="D39" s="45">
        <v>0</v>
      </c>
      <c r="E39" s="46">
        <v>0</v>
      </c>
      <c r="F39" s="46">
        <v>9</v>
      </c>
      <c r="G39" s="46">
        <v>6</v>
      </c>
      <c r="H39" s="46">
        <v>0</v>
      </c>
      <c r="I39" s="47">
        <v>1</v>
      </c>
      <c r="K39" s="48">
        <f t="shared" ref="K39" si="64">SUM(D39:E39)</f>
        <v>0</v>
      </c>
      <c r="L39" s="47">
        <f t="shared" ref="L39" si="65">SUM(G39:H39)</f>
        <v>6</v>
      </c>
    </row>
    <row r="40" spans="1:20" s="51" customFormat="1" ht="13.5" customHeight="1" thickBot="1" x14ac:dyDescent="0.2">
      <c r="A40" s="240"/>
      <c r="B40" s="52"/>
      <c r="C40" s="157"/>
      <c r="D40" s="149">
        <v>0</v>
      </c>
      <c r="E40" s="214">
        <v>0</v>
      </c>
      <c r="F40" s="214">
        <v>56.25</v>
      </c>
      <c r="G40" s="214">
        <v>37.5</v>
      </c>
      <c r="H40" s="214">
        <v>0</v>
      </c>
      <c r="I40" s="154">
        <v>6.25</v>
      </c>
      <c r="J40" s="186"/>
      <c r="K40" s="216">
        <f t="shared" ref="K40" si="66">K39/$C39*100</f>
        <v>0</v>
      </c>
      <c r="L40" s="196">
        <f t="shared" ref="L40" si="67">L39/$C39*100</f>
        <v>37.5</v>
      </c>
      <c r="M40" s="186"/>
      <c r="N40" s="186"/>
      <c r="O40" s="186"/>
      <c r="P40" s="186"/>
      <c r="Q40" s="186"/>
      <c r="R40" s="186"/>
      <c r="S40" s="186"/>
      <c r="T40" s="186"/>
    </row>
    <row r="41" spans="1:20" s="33" customFormat="1" ht="13.5" customHeight="1" x14ac:dyDescent="0.15">
      <c r="A41" s="239" t="s">
        <v>29</v>
      </c>
      <c r="B41" s="44" t="s">
        <v>30</v>
      </c>
      <c r="C41" s="156">
        <v>92</v>
      </c>
      <c r="D41" s="45">
        <v>4</v>
      </c>
      <c r="E41" s="46">
        <v>11</v>
      </c>
      <c r="F41" s="46">
        <v>45</v>
      </c>
      <c r="G41" s="46">
        <v>24</v>
      </c>
      <c r="H41" s="46">
        <v>8</v>
      </c>
      <c r="I41" s="47">
        <v>0</v>
      </c>
      <c r="K41" s="48">
        <f t="shared" ref="K41" si="68">SUM(D41:E41)</f>
        <v>15</v>
      </c>
      <c r="L41" s="47">
        <f t="shared" ref="L41" si="69">SUM(G41:H41)</f>
        <v>32</v>
      </c>
    </row>
    <row r="42" spans="1:20" s="51" customFormat="1" ht="13.5" customHeight="1" x14ac:dyDescent="0.15">
      <c r="A42" s="239"/>
      <c r="B42" s="50"/>
      <c r="C42" s="158"/>
      <c r="D42" s="142">
        <v>4.3478260869565215</v>
      </c>
      <c r="E42" s="152">
        <v>11.956521739130435</v>
      </c>
      <c r="F42" s="152">
        <v>48.913043478260867</v>
      </c>
      <c r="G42" s="152">
        <v>26.086956521739129</v>
      </c>
      <c r="H42" s="152">
        <v>8.695652173913043</v>
      </c>
      <c r="I42" s="147">
        <v>0</v>
      </c>
      <c r="J42" s="186"/>
      <c r="K42" s="206">
        <f t="shared" ref="K42" si="70">K41/$C41*100</f>
        <v>16.304347826086957</v>
      </c>
      <c r="L42" s="208">
        <f t="shared" ref="L42" si="71">L41/$C41*100</f>
        <v>34.782608695652172</v>
      </c>
      <c r="M42" s="186"/>
      <c r="N42" s="186"/>
      <c r="O42" s="186"/>
      <c r="P42" s="186"/>
      <c r="Q42" s="186"/>
      <c r="R42" s="186"/>
      <c r="S42" s="186"/>
      <c r="T42" s="186"/>
    </row>
    <row r="43" spans="1:20" s="51" customFormat="1" ht="13.5" customHeight="1" x14ac:dyDescent="0.15">
      <c r="A43" s="239"/>
      <c r="B43" s="44" t="s">
        <v>76</v>
      </c>
      <c r="C43" s="156">
        <v>339</v>
      </c>
      <c r="D43" s="45">
        <v>4</v>
      </c>
      <c r="E43" s="46">
        <v>22</v>
      </c>
      <c r="F43" s="46">
        <v>142</v>
      </c>
      <c r="G43" s="46">
        <v>130</v>
      </c>
      <c r="H43" s="46">
        <v>39</v>
      </c>
      <c r="I43" s="47">
        <v>2</v>
      </c>
      <c r="J43" s="33"/>
      <c r="K43" s="48">
        <f t="shared" ref="K43" si="72">SUM(D43:E43)</f>
        <v>26</v>
      </c>
      <c r="L43" s="47">
        <f t="shared" ref="L43" si="73">SUM(G43:H43)</f>
        <v>169</v>
      </c>
      <c r="M43" s="33"/>
      <c r="N43" s="33"/>
      <c r="O43" s="33"/>
      <c r="P43" s="33"/>
      <c r="Q43" s="33"/>
      <c r="R43" s="33"/>
      <c r="S43" s="33"/>
      <c r="T43" s="33"/>
    </row>
    <row r="44" spans="1:20" s="51" customFormat="1" ht="13.5" customHeight="1" x14ac:dyDescent="0.15">
      <c r="A44" s="239"/>
      <c r="B44" s="50"/>
      <c r="C44" s="158"/>
      <c r="D44" s="142">
        <v>1.1799410029498525</v>
      </c>
      <c r="E44" s="152">
        <v>6.4896755162241888</v>
      </c>
      <c r="F44" s="152">
        <v>41.887905604719769</v>
      </c>
      <c r="G44" s="152">
        <v>38.34808259587021</v>
      </c>
      <c r="H44" s="152">
        <v>11.504424778761061</v>
      </c>
      <c r="I44" s="147">
        <v>0.58997050147492625</v>
      </c>
      <c r="J44" s="186"/>
      <c r="K44" s="206">
        <f t="shared" ref="K44" si="74">K43/$C43*100</f>
        <v>7.6696165191740411</v>
      </c>
      <c r="L44" s="208">
        <f t="shared" ref="L44" si="75">L43/$C43*100</f>
        <v>49.852507374631266</v>
      </c>
      <c r="M44" s="186"/>
      <c r="N44" s="186"/>
      <c r="O44" s="186"/>
      <c r="P44" s="186"/>
      <c r="Q44" s="186"/>
      <c r="R44" s="186"/>
      <c r="S44" s="186"/>
      <c r="T44" s="186"/>
    </row>
    <row r="45" spans="1:20" s="33" customFormat="1" ht="13.5" customHeight="1" x14ac:dyDescent="0.15">
      <c r="A45" s="239"/>
      <c r="B45" s="44" t="s">
        <v>31</v>
      </c>
      <c r="C45" s="156">
        <v>219</v>
      </c>
      <c r="D45" s="45">
        <v>7</v>
      </c>
      <c r="E45" s="46">
        <v>9</v>
      </c>
      <c r="F45" s="46">
        <v>105</v>
      </c>
      <c r="G45" s="46">
        <v>80</v>
      </c>
      <c r="H45" s="46">
        <v>16</v>
      </c>
      <c r="I45" s="47">
        <v>2</v>
      </c>
      <c r="K45" s="48">
        <f t="shared" ref="K45" si="76">SUM(D45:E45)</f>
        <v>16</v>
      </c>
      <c r="L45" s="47">
        <f t="shared" ref="L45" si="77">SUM(G45:H45)</f>
        <v>96</v>
      </c>
    </row>
    <row r="46" spans="1:20" s="51" customFormat="1" ht="13.5" customHeight="1" x14ac:dyDescent="0.15">
      <c r="A46" s="239"/>
      <c r="B46" s="50"/>
      <c r="C46" s="158"/>
      <c r="D46" s="142">
        <v>3.1963470319634704</v>
      </c>
      <c r="E46" s="152">
        <v>4.10958904109589</v>
      </c>
      <c r="F46" s="152">
        <v>47.945205479452049</v>
      </c>
      <c r="G46" s="152">
        <v>36.529680365296798</v>
      </c>
      <c r="H46" s="152">
        <v>7.3059360730593603</v>
      </c>
      <c r="I46" s="147">
        <v>0.91324200913242004</v>
      </c>
      <c r="J46" s="186"/>
      <c r="K46" s="206">
        <f t="shared" ref="K46" si="78">K45/$C45*100</f>
        <v>7.3059360730593603</v>
      </c>
      <c r="L46" s="208">
        <f t="shared" ref="L46" si="79">L45/$C45*100</f>
        <v>43.835616438356162</v>
      </c>
      <c r="M46" s="186"/>
      <c r="N46" s="186"/>
      <c r="O46" s="186"/>
      <c r="P46" s="186"/>
      <c r="Q46" s="186"/>
      <c r="R46" s="186"/>
      <c r="S46" s="186"/>
      <c r="T46" s="186"/>
    </row>
    <row r="47" spans="1:20" s="33" customFormat="1" ht="13.5" customHeight="1" x14ac:dyDescent="0.15">
      <c r="A47" s="239"/>
      <c r="B47" s="44" t="s">
        <v>32</v>
      </c>
      <c r="C47" s="156">
        <v>156</v>
      </c>
      <c r="D47" s="45">
        <v>3</v>
      </c>
      <c r="E47" s="46">
        <v>7</v>
      </c>
      <c r="F47" s="46">
        <v>55</v>
      </c>
      <c r="G47" s="46">
        <v>62</v>
      </c>
      <c r="H47" s="46">
        <v>28</v>
      </c>
      <c r="I47" s="47">
        <v>1</v>
      </c>
      <c r="K47" s="48">
        <f t="shared" ref="K47" si="80">SUM(D47:E47)</f>
        <v>10</v>
      </c>
      <c r="L47" s="47">
        <f t="shared" ref="L47" si="81">SUM(G47:H47)</f>
        <v>90</v>
      </c>
    </row>
    <row r="48" spans="1:20" s="51" customFormat="1" ht="13.5" customHeight="1" x14ac:dyDescent="0.15">
      <c r="A48" s="239"/>
      <c r="B48" s="50"/>
      <c r="C48" s="158"/>
      <c r="D48" s="142">
        <v>1.9230769230769231</v>
      </c>
      <c r="E48" s="152">
        <v>4.4871794871794872</v>
      </c>
      <c r="F48" s="152">
        <v>35.256410256410255</v>
      </c>
      <c r="G48" s="152">
        <v>39.743589743589745</v>
      </c>
      <c r="H48" s="152">
        <v>17.948717948717949</v>
      </c>
      <c r="I48" s="147">
        <v>0.64102564102564097</v>
      </c>
      <c r="J48" s="186"/>
      <c r="K48" s="206">
        <f t="shared" ref="K48" si="82">K47/$C47*100</f>
        <v>6.4102564102564097</v>
      </c>
      <c r="L48" s="208">
        <f t="shared" ref="L48" si="83">L47/$C47*100</f>
        <v>57.692307692307686</v>
      </c>
      <c r="M48" s="186"/>
      <c r="N48" s="186"/>
      <c r="O48" s="186"/>
      <c r="P48" s="186"/>
      <c r="Q48" s="186"/>
      <c r="R48" s="186"/>
      <c r="S48" s="186"/>
      <c r="T48" s="186"/>
    </row>
    <row r="49" spans="1:20" s="33" customFormat="1" ht="13.5" customHeight="1" x14ac:dyDescent="0.15">
      <c r="A49" s="239"/>
      <c r="B49" s="44" t="s">
        <v>33</v>
      </c>
      <c r="C49" s="156">
        <v>365</v>
      </c>
      <c r="D49" s="45">
        <v>5</v>
      </c>
      <c r="E49" s="46">
        <v>26</v>
      </c>
      <c r="F49" s="46">
        <v>133</v>
      </c>
      <c r="G49" s="46">
        <v>141</v>
      </c>
      <c r="H49" s="46">
        <v>58</v>
      </c>
      <c r="I49" s="47">
        <v>2</v>
      </c>
      <c r="K49" s="48">
        <f t="shared" ref="K49" si="84">SUM(D49:E49)</f>
        <v>31</v>
      </c>
      <c r="L49" s="47">
        <f t="shared" ref="L49" si="85">SUM(G49:H49)</f>
        <v>199</v>
      </c>
    </row>
    <row r="50" spans="1:20" s="51" customFormat="1" ht="13.5" customHeight="1" x14ac:dyDescent="0.15">
      <c r="A50" s="239"/>
      <c r="B50" s="50"/>
      <c r="C50" s="158"/>
      <c r="D50" s="142">
        <v>1.3698630136986301</v>
      </c>
      <c r="E50" s="152">
        <v>7.1232876712328768</v>
      </c>
      <c r="F50" s="152">
        <v>36.438356164383563</v>
      </c>
      <c r="G50" s="152">
        <v>38.630136986301373</v>
      </c>
      <c r="H50" s="152">
        <v>15.890410958904111</v>
      </c>
      <c r="I50" s="147">
        <v>0.54794520547945202</v>
      </c>
      <c r="J50" s="186"/>
      <c r="K50" s="206">
        <f t="shared" ref="K50" si="86">K49/$C49*100</f>
        <v>8.493150684931507</v>
      </c>
      <c r="L50" s="208">
        <f t="shared" ref="L50" si="87">L49/$C49*100</f>
        <v>54.520547945205479</v>
      </c>
      <c r="M50" s="186"/>
      <c r="N50" s="186"/>
      <c r="O50" s="186"/>
      <c r="P50" s="186"/>
      <c r="Q50" s="186"/>
      <c r="R50" s="186"/>
      <c r="S50" s="186"/>
      <c r="T50" s="186"/>
    </row>
    <row r="51" spans="1:20" s="33" customFormat="1" ht="13.5" customHeight="1" x14ac:dyDescent="0.15">
      <c r="A51" s="239"/>
      <c r="B51" s="44" t="s">
        <v>34</v>
      </c>
      <c r="C51" s="156">
        <v>180</v>
      </c>
      <c r="D51" s="45">
        <v>0</v>
      </c>
      <c r="E51" s="46">
        <v>9</v>
      </c>
      <c r="F51" s="46">
        <v>76</v>
      </c>
      <c r="G51" s="46">
        <v>73</v>
      </c>
      <c r="H51" s="46">
        <v>21</v>
      </c>
      <c r="I51" s="47">
        <v>1</v>
      </c>
      <c r="K51" s="48">
        <f t="shared" ref="K51" si="88">SUM(D51:E51)</f>
        <v>9</v>
      </c>
      <c r="L51" s="47">
        <f t="shared" ref="L51" si="89">SUM(G51:H51)</f>
        <v>94</v>
      </c>
    </row>
    <row r="52" spans="1:20" s="51" customFormat="1" ht="13.5" customHeight="1" x14ac:dyDescent="0.15">
      <c r="A52" s="239"/>
      <c r="B52" s="50"/>
      <c r="C52" s="158"/>
      <c r="D52" s="142">
        <v>0</v>
      </c>
      <c r="E52" s="152">
        <v>5</v>
      </c>
      <c r="F52" s="152">
        <v>42.222222222222221</v>
      </c>
      <c r="G52" s="152">
        <v>40.555555555555557</v>
      </c>
      <c r="H52" s="152">
        <v>11.666666666666666</v>
      </c>
      <c r="I52" s="147">
        <v>0.55555555555555558</v>
      </c>
      <c r="J52" s="186"/>
      <c r="K52" s="206">
        <f t="shared" ref="K52" si="90">K51/$C51*100</f>
        <v>5</v>
      </c>
      <c r="L52" s="208">
        <f t="shared" ref="L52" si="91">L51/$C51*100</f>
        <v>52.222222222222229</v>
      </c>
      <c r="M52" s="186"/>
      <c r="N52" s="186"/>
      <c r="O52" s="186"/>
      <c r="P52" s="186"/>
      <c r="Q52" s="186"/>
      <c r="R52" s="186"/>
      <c r="S52" s="186"/>
      <c r="T52" s="186"/>
    </row>
    <row r="53" spans="1:20" s="33" customFormat="1" ht="13.5" customHeight="1" x14ac:dyDescent="0.15">
      <c r="A53" s="239"/>
      <c r="B53" s="44" t="s">
        <v>35</v>
      </c>
      <c r="C53" s="156">
        <v>176</v>
      </c>
      <c r="D53" s="45">
        <v>2</v>
      </c>
      <c r="E53" s="46">
        <v>10</v>
      </c>
      <c r="F53" s="46">
        <v>88</v>
      </c>
      <c r="G53" s="46">
        <v>59</v>
      </c>
      <c r="H53" s="46">
        <v>12</v>
      </c>
      <c r="I53" s="47">
        <v>5</v>
      </c>
      <c r="K53" s="48">
        <f t="shared" ref="K53" si="92">SUM(D53:E53)</f>
        <v>12</v>
      </c>
      <c r="L53" s="47">
        <f t="shared" ref="L53" si="93">SUM(G53:H53)</f>
        <v>71</v>
      </c>
    </row>
    <row r="54" spans="1:20" s="51" customFormat="1" ht="13.5" customHeight="1" x14ac:dyDescent="0.15">
      <c r="A54" s="239"/>
      <c r="B54" s="50"/>
      <c r="C54" s="158"/>
      <c r="D54" s="142">
        <v>1.1363636363636365</v>
      </c>
      <c r="E54" s="152">
        <v>5.6818181818181817</v>
      </c>
      <c r="F54" s="152">
        <v>50</v>
      </c>
      <c r="G54" s="152">
        <v>33.522727272727273</v>
      </c>
      <c r="H54" s="152">
        <v>6.8181818181818175</v>
      </c>
      <c r="I54" s="147">
        <v>2.8409090909090908</v>
      </c>
      <c r="J54" s="186"/>
      <c r="K54" s="206">
        <f t="shared" ref="K54" si="94">K53/$C53*100</f>
        <v>6.8181818181818175</v>
      </c>
      <c r="L54" s="208">
        <f t="shared" ref="L54" si="95">L53/$C53*100</f>
        <v>40.340909090909086</v>
      </c>
      <c r="M54" s="186"/>
      <c r="N54" s="186"/>
      <c r="O54" s="186"/>
      <c r="P54" s="186"/>
      <c r="Q54" s="186"/>
      <c r="R54" s="186"/>
      <c r="S54" s="186"/>
      <c r="T54" s="186"/>
    </row>
    <row r="55" spans="1:20" s="33" customFormat="1" ht="13.5" customHeight="1" x14ac:dyDescent="0.15">
      <c r="A55" s="239"/>
      <c r="B55" s="44" t="s">
        <v>36</v>
      </c>
      <c r="C55" s="156">
        <v>558</v>
      </c>
      <c r="D55" s="45">
        <v>1</v>
      </c>
      <c r="E55" s="46">
        <v>23</v>
      </c>
      <c r="F55" s="46">
        <v>248</v>
      </c>
      <c r="G55" s="46">
        <v>233</v>
      </c>
      <c r="H55" s="46">
        <v>42</v>
      </c>
      <c r="I55" s="47">
        <v>11</v>
      </c>
      <c r="K55" s="48">
        <f t="shared" ref="K55" si="96">SUM(D55:E55)</f>
        <v>24</v>
      </c>
      <c r="L55" s="47">
        <f t="shared" ref="L55" si="97">SUM(G55:H55)</f>
        <v>275</v>
      </c>
    </row>
    <row r="56" spans="1:20" s="51" customFormat="1" ht="13.5" customHeight="1" x14ac:dyDescent="0.15">
      <c r="A56" s="239"/>
      <c r="B56" s="50"/>
      <c r="C56" s="158"/>
      <c r="D56" s="142">
        <v>0.17921146953405018</v>
      </c>
      <c r="E56" s="152">
        <v>4.1218637992831546</v>
      </c>
      <c r="F56" s="152">
        <v>44.444444444444443</v>
      </c>
      <c r="G56" s="152">
        <v>41.756272401433691</v>
      </c>
      <c r="H56" s="152">
        <v>7.5268817204301079</v>
      </c>
      <c r="I56" s="147">
        <v>1.9713261648745519</v>
      </c>
      <c r="J56" s="186"/>
      <c r="K56" s="206">
        <f t="shared" ref="K56" si="98">K55/$C55*100</f>
        <v>4.3010752688172049</v>
      </c>
      <c r="L56" s="208">
        <f t="shared" ref="L56" si="99">L55/$C55*100</f>
        <v>49.283154121863795</v>
      </c>
      <c r="M56" s="186"/>
      <c r="N56" s="186"/>
      <c r="O56" s="186"/>
      <c r="P56" s="186"/>
      <c r="Q56" s="186"/>
      <c r="R56" s="186"/>
      <c r="S56" s="186"/>
      <c r="T56" s="186"/>
    </row>
    <row r="57" spans="1:20" s="33" customFormat="1" ht="13.5" customHeight="1" x14ac:dyDescent="0.15">
      <c r="A57" s="239"/>
      <c r="B57" s="44" t="s">
        <v>37</v>
      </c>
      <c r="C57" s="156">
        <v>530</v>
      </c>
      <c r="D57" s="45">
        <v>6</v>
      </c>
      <c r="E57" s="46">
        <v>23</v>
      </c>
      <c r="F57" s="46">
        <v>237</v>
      </c>
      <c r="G57" s="46">
        <v>194</v>
      </c>
      <c r="H57" s="46">
        <v>61</v>
      </c>
      <c r="I57" s="47">
        <v>9</v>
      </c>
      <c r="K57" s="48">
        <f t="shared" ref="K57" si="100">SUM(D57:E57)</f>
        <v>29</v>
      </c>
      <c r="L57" s="47">
        <f t="shared" ref="L57" si="101">SUM(G57:H57)</f>
        <v>255</v>
      </c>
    </row>
    <row r="58" spans="1:20" s="51" customFormat="1" ht="13.5" customHeight="1" thickBot="1" x14ac:dyDescent="0.2">
      <c r="A58" s="240"/>
      <c r="B58" s="52"/>
      <c r="C58" s="157"/>
      <c r="D58" s="149">
        <v>1.1320754716981132</v>
      </c>
      <c r="E58" s="214">
        <v>4.3396226415094334</v>
      </c>
      <c r="F58" s="214">
        <v>44.716981132075475</v>
      </c>
      <c r="G58" s="214">
        <v>36.60377358490566</v>
      </c>
      <c r="H58" s="214">
        <v>11.509433962264151</v>
      </c>
      <c r="I58" s="154">
        <v>1.6981132075471699</v>
      </c>
      <c r="J58" s="186"/>
      <c r="K58" s="216">
        <f t="shared" ref="K58" si="102">K57/$C57*100</f>
        <v>5.4716981132075473</v>
      </c>
      <c r="L58" s="196">
        <f t="shared" ref="L58" si="103">L57/$C57*100</f>
        <v>48.113207547169814</v>
      </c>
      <c r="M58" s="186"/>
      <c r="N58" s="186"/>
      <c r="O58" s="186"/>
      <c r="P58" s="186"/>
      <c r="Q58" s="186"/>
      <c r="R58" s="186"/>
      <c r="S58" s="186"/>
      <c r="T58" s="186"/>
    </row>
    <row r="59" spans="1:20" s="33" customFormat="1" ht="13.5" customHeight="1" x14ac:dyDescent="0.15">
      <c r="A59" s="241" t="s">
        <v>91</v>
      </c>
      <c r="B59" s="44" t="s">
        <v>39</v>
      </c>
      <c r="C59" s="156">
        <v>1137</v>
      </c>
      <c r="D59" s="45">
        <v>12</v>
      </c>
      <c r="E59" s="46">
        <v>71</v>
      </c>
      <c r="F59" s="46">
        <v>478</v>
      </c>
      <c r="G59" s="46">
        <v>436</v>
      </c>
      <c r="H59" s="46">
        <v>130</v>
      </c>
      <c r="I59" s="47">
        <v>10</v>
      </c>
      <c r="K59" s="48">
        <f t="shared" ref="K59" si="104">SUM(D59:E59)</f>
        <v>83</v>
      </c>
      <c r="L59" s="47">
        <f t="shared" ref="L59" si="105">SUM(G59:H59)</f>
        <v>566</v>
      </c>
    </row>
    <row r="60" spans="1:20" s="51" customFormat="1" ht="13.5" customHeight="1" x14ac:dyDescent="0.15">
      <c r="A60" s="241"/>
      <c r="B60" s="50" t="s">
        <v>40</v>
      </c>
      <c r="C60" s="158"/>
      <c r="D60" s="142">
        <v>1.0554089709762533</v>
      </c>
      <c r="E60" s="152">
        <v>6.244503078276165</v>
      </c>
      <c r="F60" s="152">
        <v>42.040457343887425</v>
      </c>
      <c r="G60" s="152">
        <v>38.346525945470539</v>
      </c>
      <c r="H60" s="152">
        <v>11.433597185576078</v>
      </c>
      <c r="I60" s="147">
        <v>0.87950747581354449</v>
      </c>
      <c r="J60" s="186"/>
      <c r="K60" s="206">
        <f t="shared" ref="K60" si="106">K59/$C59*100</f>
        <v>7.299912049252419</v>
      </c>
      <c r="L60" s="208">
        <f t="shared" ref="L60" si="107">L59/$C59*100</f>
        <v>49.780123131046615</v>
      </c>
      <c r="M60" s="186"/>
      <c r="N60" s="186"/>
      <c r="O60" s="186"/>
      <c r="P60" s="186"/>
      <c r="Q60" s="186"/>
      <c r="R60" s="186"/>
      <c r="S60" s="186"/>
      <c r="T60" s="186"/>
    </row>
    <row r="61" spans="1:20" s="33" customFormat="1" ht="13.5" customHeight="1" x14ac:dyDescent="0.15">
      <c r="A61" s="241"/>
      <c r="B61" s="44" t="s">
        <v>41</v>
      </c>
      <c r="C61" s="156">
        <v>339</v>
      </c>
      <c r="D61" s="45">
        <v>10</v>
      </c>
      <c r="E61" s="46">
        <v>23</v>
      </c>
      <c r="F61" s="46">
        <v>156</v>
      </c>
      <c r="G61" s="46">
        <v>111</v>
      </c>
      <c r="H61" s="46">
        <v>37</v>
      </c>
      <c r="I61" s="47">
        <v>2</v>
      </c>
      <c r="K61" s="48">
        <f t="shared" ref="K61" si="108">SUM(D61:E61)</f>
        <v>33</v>
      </c>
      <c r="L61" s="47">
        <f t="shared" ref="L61" si="109">SUM(G61:H61)</f>
        <v>148</v>
      </c>
    </row>
    <row r="62" spans="1:20" s="51" customFormat="1" ht="13.5" customHeight="1" x14ac:dyDescent="0.15">
      <c r="A62" s="241"/>
      <c r="B62" s="50" t="s">
        <v>40</v>
      </c>
      <c r="C62" s="158"/>
      <c r="D62" s="142">
        <v>2.9498525073746311</v>
      </c>
      <c r="E62" s="152">
        <v>6.7846607669616521</v>
      </c>
      <c r="F62" s="152">
        <v>46.017699115044245</v>
      </c>
      <c r="G62" s="152">
        <v>32.743362831858406</v>
      </c>
      <c r="H62" s="152">
        <v>10.914454277286136</v>
      </c>
      <c r="I62" s="147">
        <v>0.58997050147492625</v>
      </c>
      <c r="J62" s="186"/>
      <c r="K62" s="206">
        <f t="shared" ref="K62" si="110">K61/$C61*100</f>
        <v>9.7345132743362832</v>
      </c>
      <c r="L62" s="208">
        <f t="shared" ref="L62" si="111">L61/$C61*100</f>
        <v>43.657817109144545</v>
      </c>
      <c r="M62" s="186"/>
      <c r="N62" s="186"/>
      <c r="O62" s="186"/>
      <c r="P62" s="186"/>
      <c r="Q62" s="186"/>
      <c r="R62" s="186"/>
      <c r="S62" s="186"/>
      <c r="T62" s="186"/>
    </row>
    <row r="63" spans="1:20" s="33" customFormat="1" ht="13.5" customHeight="1" x14ac:dyDescent="0.15">
      <c r="A63" s="241"/>
      <c r="B63" s="44" t="s">
        <v>42</v>
      </c>
      <c r="C63" s="156">
        <v>1007</v>
      </c>
      <c r="D63" s="45">
        <v>10</v>
      </c>
      <c r="E63" s="46">
        <v>37</v>
      </c>
      <c r="F63" s="46">
        <v>450</v>
      </c>
      <c r="G63" s="46">
        <v>392</v>
      </c>
      <c r="H63" s="46">
        <v>99</v>
      </c>
      <c r="I63" s="47">
        <v>19</v>
      </c>
      <c r="K63" s="48">
        <f t="shared" ref="K63" si="112">SUM(D63:E63)</f>
        <v>47</v>
      </c>
      <c r="L63" s="47">
        <f t="shared" ref="L63" si="113">SUM(G63:H63)</f>
        <v>491</v>
      </c>
    </row>
    <row r="64" spans="1:20" s="51" customFormat="1" ht="13.5" customHeight="1" thickBot="1" x14ac:dyDescent="0.2">
      <c r="A64" s="242"/>
      <c r="B64" s="52"/>
      <c r="C64" s="157"/>
      <c r="D64" s="149">
        <v>0.99304865938430986</v>
      </c>
      <c r="E64" s="214">
        <v>3.6742800397219466</v>
      </c>
      <c r="F64" s="214">
        <v>44.68718967229394</v>
      </c>
      <c r="G64" s="214">
        <v>38.927507447864947</v>
      </c>
      <c r="H64" s="214">
        <v>9.8311817279046672</v>
      </c>
      <c r="I64" s="154">
        <v>1.8867924528301887</v>
      </c>
      <c r="J64" s="186"/>
      <c r="K64" s="216">
        <f t="shared" ref="K64" si="114">K63/$C63*100</f>
        <v>4.6673286991062559</v>
      </c>
      <c r="L64" s="196">
        <f t="shared" ref="L64" si="115">L63/$C63*100</f>
        <v>48.758689175769618</v>
      </c>
      <c r="M64" s="186"/>
      <c r="N64" s="186"/>
      <c r="O64" s="186"/>
      <c r="P64" s="186"/>
      <c r="Q64" s="186"/>
      <c r="R64" s="186"/>
      <c r="S64" s="186"/>
      <c r="T64" s="186"/>
    </row>
    <row r="65" spans="1:20" s="33" customFormat="1" ht="13.5" customHeight="1" x14ac:dyDescent="0.15">
      <c r="A65" s="241" t="s">
        <v>89</v>
      </c>
      <c r="B65" s="44" t="s">
        <v>77</v>
      </c>
      <c r="C65" s="156">
        <v>350</v>
      </c>
      <c r="D65" s="45">
        <v>8</v>
      </c>
      <c r="E65" s="46">
        <v>15</v>
      </c>
      <c r="F65" s="46">
        <v>148</v>
      </c>
      <c r="G65" s="46">
        <v>133</v>
      </c>
      <c r="H65" s="46">
        <v>42</v>
      </c>
      <c r="I65" s="47">
        <v>4</v>
      </c>
      <c r="K65" s="42">
        <f t="shared" ref="K65" si="116">SUM(D65:E65)</f>
        <v>23</v>
      </c>
      <c r="L65" s="41">
        <f t="shared" ref="L65" si="117">SUM(G65:H65)</f>
        <v>175</v>
      </c>
    </row>
    <row r="66" spans="1:20" s="51" customFormat="1" ht="13.5" customHeight="1" x14ac:dyDescent="0.15">
      <c r="A66" s="239"/>
      <c r="B66" s="50"/>
      <c r="C66" s="158"/>
      <c r="D66" s="142">
        <v>2.2857142857142856</v>
      </c>
      <c r="E66" s="152">
        <v>4.2857142857142856</v>
      </c>
      <c r="F66" s="152">
        <v>42.285714285714285</v>
      </c>
      <c r="G66" s="152">
        <v>38</v>
      </c>
      <c r="H66" s="152">
        <v>12</v>
      </c>
      <c r="I66" s="147">
        <v>1.1428571428571428</v>
      </c>
      <c r="J66" s="186"/>
      <c r="K66" s="206">
        <f t="shared" ref="K66" si="118">K65/$C65*100</f>
        <v>6.5714285714285712</v>
      </c>
      <c r="L66" s="208">
        <f t="shared" ref="L66" si="119">L65/$C65*100</f>
        <v>50</v>
      </c>
      <c r="M66" s="186"/>
      <c r="N66" s="186"/>
      <c r="O66" s="186"/>
      <c r="P66" s="186"/>
      <c r="Q66" s="186"/>
      <c r="R66" s="186"/>
      <c r="S66" s="186"/>
      <c r="T66" s="186"/>
    </row>
    <row r="67" spans="1:20" s="33" customFormat="1" ht="13.5" customHeight="1" x14ac:dyDescent="0.15">
      <c r="A67" s="239"/>
      <c r="B67" s="44" t="s">
        <v>78</v>
      </c>
      <c r="C67" s="156">
        <v>952</v>
      </c>
      <c r="D67" s="45">
        <v>12</v>
      </c>
      <c r="E67" s="46">
        <v>55</v>
      </c>
      <c r="F67" s="46">
        <v>417</v>
      </c>
      <c r="G67" s="46">
        <v>362</v>
      </c>
      <c r="H67" s="46">
        <v>94</v>
      </c>
      <c r="I67" s="47">
        <v>12</v>
      </c>
      <c r="K67" s="48">
        <f t="shared" ref="K67" si="120">SUM(D67:E67)</f>
        <v>67</v>
      </c>
      <c r="L67" s="47">
        <f t="shared" ref="L67" si="121">SUM(G67:H67)</f>
        <v>456</v>
      </c>
    </row>
    <row r="68" spans="1:20" s="51" customFormat="1" ht="13.5" customHeight="1" x14ac:dyDescent="0.15">
      <c r="A68" s="239"/>
      <c r="B68" s="50"/>
      <c r="C68" s="158"/>
      <c r="D68" s="142">
        <v>1.2605042016806722</v>
      </c>
      <c r="E68" s="152">
        <v>5.7773109243697478</v>
      </c>
      <c r="F68" s="152">
        <v>43.80252100840336</v>
      </c>
      <c r="G68" s="152">
        <v>38.02521008403361</v>
      </c>
      <c r="H68" s="152">
        <v>9.8739495798319332</v>
      </c>
      <c r="I68" s="147">
        <v>1.2605042016806722</v>
      </c>
      <c r="J68" s="186"/>
      <c r="K68" s="206">
        <f t="shared" ref="K68" si="122">K67/$C67*100</f>
        <v>7.03781512605042</v>
      </c>
      <c r="L68" s="208">
        <f t="shared" ref="L68" si="123">L67/$C67*100</f>
        <v>47.899159663865547</v>
      </c>
      <c r="M68" s="186"/>
      <c r="N68" s="186"/>
      <c r="O68" s="186"/>
      <c r="P68" s="186"/>
      <c r="Q68" s="186"/>
      <c r="R68" s="186"/>
      <c r="S68" s="186"/>
      <c r="T68" s="186"/>
    </row>
    <row r="69" spans="1:20" s="51" customFormat="1" ht="13.5" customHeight="1" x14ac:dyDescent="0.15">
      <c r="A69" s="239"/>
      <c r="B69" s="44" t="s">
        <v>79</v>
      </c>
      <c r="C69" s="156">
        <v>1174</v>
      </c>
      <c r="D69" s="45">
        <v>12</v>
      </c>
      <c r="E69" s="46">
        <v>61</v>
      </c>
      <c r="F69" s="46">
        <v>515</v>
      </c>
      <c r="G69" s="46">
        <v>442</v>
      </c>
      <c r="H69" s="46">
        <v>130</v>
      </c>
      <c r="I69" s="47">
        <v>14</v>
      </c>
      <c r="J69" s="33"/>
      <c r="K69" s="48">
        <f t="shared" ref="K69" si="124">SUM(D69:E69)</f>
        <v>73</v>
      </c>
      <c r="L69" s="47">
        <f t="shared" ref="L69" si="125">SUM(G69:H69)</f>
        <v>572</v>
      </c>
      <c r="M69" s="33"/>
      <c r="N69" s="33"/>
      <c r="O69" s="33"/>
      <c r="P69" s="33"/>
      <c r="Q69" s="33"/>
      <c r="R69" s="33"/>
      <c r="S69" s="33"/>
      <c r="T69" s="33"/>
    </row>
    <row r="70" spans="1:20" s="51" customFormat="1" ht="13.5" customHeight="1" x14ac:dyDescent="0.15">
      <c r="A70" s="239"/>
      <c r="B70" s="50"/>
      <c r="C70" s="158"/>
      <c r="D70" s="142">
        <v>1.0221465076660987</v>
      </c>
      <c r="E70" s="152">
        <v>5.1959114139693359</v>
      </c>
      <c r="F70" s="152">
        <v>43.867120954003411</v>
      </c>
      <c r="G70" s="152">
        <v>37.649063032367977</v>
      </c>
      <c r="H70" s="152">
        <v>11.073253833049405</v>
      </c>
      <c r="I70" s="147">
        <v>1.192504258943782</v>
      </c>
      <c r="J70" s="186"/>
      <c r="K70" s="206">
        <f t="shared" ref="K70" si="126">K69/$C69*100</f>
        <v>6.2180579216354346</v>
      </c>
      <c r="L70" s="208">
        <f t="shared" ref="L70" si="127">L69/$C69*100</f>
        <v>48.722316865417376</v>
      </c>
      <c r="M70" s="186"/>
      <c r="N70" s="186"/>
      <c r="O70" s="186"/>
      <c r="P70" s="186"/>
      <c r="Q70" s="186"/>
      <c r="R70" s="186"/>
      <c r="S70" s="186"/>
      <c r="T70" s="186"/>
    </row>
    <row r="71" spans="1:20" s="33" customFormat="1" ht="13.5" customHeight="1" x14ac:dyDescent="0.15">
      <c r="A71" s="239"/>
      <c r="B71" s="44" t="s">
        <v>38</v>
      </c>
      <c r="C71" s="156">
        <v>7</v>
      </c>
      <c r="D71" s="45">
        <v>0</v>
      </c>
      <c r="E71" s="46">
        <v>0</v>
      </c>
      <c r="F71" s="46">
        <v>4</v>
      </c>
      <c r="G71" s="46">
        <v>2</v>
      </c>
      <c r="H71" s="46">
        <v>0</v>
      </c>
      <c r="I71" s="47">
        <v>1</v>
      </c>
      <c r="K71" s="48">
        <f t="shared" ref="K71" si="128">SUM(D71:E71)</f>
        <v>0</v>
      </c>
      <c r="L71" s="47">
        <f t="shared" ref="L71" si="129">SUM(G71:H71)</f>
        <v>2</v>
      </c>
    </row>
    <row r="72" spans="1:20" s="51" customFormat="1" ht="13.5" customHeight="1" thickBot="1" x14ac:dyDescent="0.2">
      <c r="A72" s="240"/>
      <c r="B72" s="52"/>
      <c r="C72" s="157"/>
      <c r="D72" s="149">
        <v>0</v>
      </c>
      <c r="E72" s="214">
        <v>0</v>
      </c>
      <c r="F72" s="214">
        <v>57.142857142857139</v>
      </c>
      <c r="G72" s="214">
        <v>28.571428571428569</v>
      </c>
      <c r="H72" s="214">
        <v>0</v>
      </c>
      <c r="I72" s="154">
        <v>14.285714285714285</v>
      </c>
      <c r="J72" s="186"/>
      <c r="K72" s="216">
        <f t="shared" ref="K72" si="130">K71/$C71*100</f>
        <v>0</v>
      </c>
      <c r="L72" s="196">
        <f t="shared" ref="L72" si="131">L71/$C71*100</f>
        <v>28.571428571428569</v>
      </c>
      <c r="M72" s="186"/>
      <c r="N72" s="186"/>
      <c r="O72" s="186"/>
      <c r="P72" s="186"/>
      <c r="Q72" s="186"/>
      <c r="R72" s="186"/>
      <c r="S72" s="186"/>
      <c r="T72" s="186"/>
    </row>
    <row r="73" spans="1:20" ht="13.5" customHeight="1" x14ac:dyDescent="0.15">
      <c r="A73" s="241" t="s">
        <v>90</v>
      </c>
      <c r="B73" s="44" t="s">
        <v>80</v>
      </c>
      <c r="C73" s="156">
        <v>1270</v>
      </c>
      <c r="D73" s="45">
        <v>11</v>
      </c>
      <c r="E73" s="46">
        <v>56</v>
      </c>
      <c r="F73" s="46">
        <v>504</v>
      </c>
      <c r="G73" s="46">
        <v>510</v>
      </c>
      <c r="H73" s="46">
        <v>165</v>
      </c>
      <c r="I73" s="47">
        <v>24</v>
      </c>
      <c r="J73" s="33"/>
      <c r="K73" s="42">
        <f t="shared" ref="K73" si="132">SUM(D73:E73)</f>
        <v>67</v>
      </c>
      <c r="L73" s="41">
        <f t="shared" ref="L73" si="133">SUM(G73:H73)</f>
        <v>675</v>
      </c>
      <c r="M73" s="53"/>
      <c r="N73" s="53"/>
    </row>
    <row r="74" spans="1:20" ht="13.5" customHeight="1" x14ac:dyDescent="0.15">
      <c r="A74" s="239"/>
      <c r="B74" s="50"/>
      <c r="C74" s="158"/>
      <c r="D74" s="142">
        <v>0.86614173228346458</v>
      </c>
      <c r="E74" s="152">
        <v>4.409448818897638</v>
      </c>
      <c r="F74" s="152">
        <v>39.685039370078741</v>
      </c>
      <c r="G74" s="152">
        <v>40.15748031496063</v>
      </c>
      <c r="H74" s="152">
        <v>12.992125984251967</v>
      </c>
      <c r="I74" s="147">
        <v>1.889763779527559</v>
      </c>
      <c r="J74" s="186"/>
      <c r="K74" s="206">
        <f t="shared" ref="K74" si="134">K73/$C73*100</f>
        <v>5.2755905511811019</v>
      </c>
      <c r="L74" s="208">
        <f t="shared" ref="L74" si="135">L73/$C73*100</f>
        <v>53.149606299212607</v>
      </c>
      <c r="M74" s="186"/>
      <c r="N74" s="186"/>
      <c r="O74" s="186"/>
      <c r="P74" s="186"/>
      <c r="Q74" s="186"/>
      <c r="R74" s="186"/>
      <c r="S74" s="186"/>
      <c r="T74" s="186"/>
    </row>
    <row r="75" spans="1:20" ht="13.5" customHeight="1" x14ac:dyDescent="0.15">
      <c r="A75" s="239"/>
      <c r="B75" s="44" t="s">
        <v>81</v>
      </c>
      <c r="C75" s="156">
        <v>881</v>
      </c>
      <c r="D75" s="45">
        <v>8</v>
      </c>
      <c r="E75" s="46">
        <v>51</v>
      </c>
      <c r="F75" s="46">
        <v>420</v>
      </c>
      <c r="G75" s="46">
        <v>319</v>
      </c>
      <c r="H75" s="46">
        <v>78</v>
      </c>
      <c r="I75" s="47">
        <v>5</v>
      </c>
      <c r="J75" s="33"/>
      <c r="K75" s="48">
        <f t="shared" ref="K75" si="136">SUM(D75:E75)</f>
        <v>59</v>
      </c>
      <c r="L75" s="47">
        <f t="shared" ref="L75" si="137">SUM(G75:H75)</f>
        <v>397</v>
      </c>
      <c r="M75" s="54"/>
      <c r="N75" s="54"/>
    </row>
    <row r="76" spans="1:20" ht="13.5" customHeight="1" x14ac:dyDescent="0.15">
      <c r="A76" s="239"/>
      <c r="B76" s="50" t="s">
        <v>82</v>
      </c>
      <c r="C76" s="158"/>
      <c r="D76" s="142">
        <v>0.90805902383654935</v>
      </c>
      <c r="E76" s="152">
        <v>5.7888762769580024</v>
      </c>
      <c r="F76" s="152">
        <v>47.673098751418841</v>
      </c>
      <c r="G76" s="152">
        <v>36.208853575482408</v>
      </c>
      <c r="H76" s="152">
        <v>8.8535754824063559</v>
      </c>
      <c r="I76" s="147">
        <v>0.56753688989784334</v>
      </c>
      <c r="J76" s="186"/>
      <c r="K76" s="206">
        <f t="shared" ref="K76" si="138">K75/$C75*100</f>
        <v>6.6969353007945518</v>
      </c>
      <c r="L76" s="208">
        <f t="shared" ref="L76" si="139">L75/$C75*100</f>
        <v>45.062429057888764</v>
      </c>
      <c r="M76" s="186"/>
      <c r="N76" s="186"/>
      <c r="O76" s="186"/>
      <c r="P76" s="186"/>
      <c r="Q76" s="186"/>
      <c r="R76" s="186"/>
      <c r="S76" s="186"/>
      <c r="T76" s="186"/>
    </row>
    <row r="77" spans="1:20" ht="13.5" customHeight="1" x14ac:dyDescent="0.15">
      <c r="A77" s="239"/>
      <c r="B77" s="44" t="s">
        <v>83</v>
      </c>
      <c r="C77" s="156">
        <v>268</v>
      </c>
      <c r="D77" s="45">
        <v>12</v>
      </c>
      <c r="E77" s="46">
        <v>22</v>
      </c>
      <c r="F77" s="46">
        <v>133</v>
      </c>
      <c r="G77" s="46">
        <v>85</v>
      </c>
      <c r="H77" s="46">
        <v>14</v>
      </c>
      <c r="I77" s="47">
        <v>2</v>
      </c>
      <c r="J77" s="33"/>
      <c r="K77" s="48">
        <f t="shared" ref="K77" si="140">SUM(D77:E77)</f>
        <v>34</v>
      </c>
      <c r="L77" s="47">
        <f t="shared" ref="L77" si="141">SUM(G77:H77)</f>
        <v>99</v>
      </c>
      <c r="M77" s="56"/>
      <c r="N77" s="56"/>
    </row>
    <row r="78" spans="1:20" ht="13.5" customHeight="1" x14ac:dyDescent="0.15">
      <c r="A78" s="239"/>
      <c r="B78" s="50"/>
      <c r="C78" s="158"/>
      <c r="D78" s="142">
        <v>4.4776119402985071</v>
      </c>
      <c r="E78" s="152">
        <v>8.2089552238805972</v>
      </c>
      <c r="F78" s="152">
        <v>49.626865671641788</v>
      </c>
      <c r="G78" s="152">
        <v>31.716417910447763</v>
      </c>
      <c r="H78" s="152">
        <v>5.2238805970149249</v>
      </c>
      <c r="I78" s="147">
        <v>0.74626865671641784</v>
      </c>
      <c r="J78" s="186"/>
      <c r="K78" s="206">
        <f t="shared" ref="K78" si="142">K77/$C77*100</f>
        <v>12.686567164179104</v>
      </c>
      <c r="L78" s="208">
        <f t="shared" ref="L78" si="143">L77/$C77*100</f>
        <v>36.940298507462686</v>
      </c>
      <c r="M78" s="186"/>
      <c r="N78" s="186"/>
      <c r="O78" s="186"/>
      <c r="P78" s="186"/>
      <c r="Q78" s="186"/>
      <c r="R78" s="186"/>
      <c r="S78" s="186"/>
      <c r="T78" s="186"/>
    </row>
    <row r="79" spans="1:20" ht="13.5" customHeight="1" x14ac:dyDescent="0.15">
      <c r="A79" s="239"/>
      <c r="B79" s="44" t="s">
        <v>38</v>
      </c>
      <c r="C79" s="156">
        <v>64</v>
      </c>
      <c r="D79" s="45">
        <v>1</v>
      </c>
      <c r="E79" s="46">
        <v>2</v>
      </c>
      <c r="F79" s="46">
        <v>27</v>
      </c>
      <c r="G79" s="46">
        <v>25</v>
      </c>
      <c r="H79" s="46">
        <v>9</v>
      </c>
      <c r="I79" s="47">
        <v>0</v>
      </c>
      <c r="J79" s="33"/>
      <c r="K79" s="48">
        <f t="shared" ref="K79" si="144">SUM(D79:E79)</f>
        <v>3</v>
      </c>
      <c r="L79" s="47">
        <f t="shared" ref="L79" si="145">SUM(G79:H79)</f>
        <v>34</v>
      </c>
      <c r="M79" s="55"/>
      <c r="N79" s="55"/>
    </row>
    <row r="80" spans="1:20" ht="13.5" customHeight="1" thickBot="1" x14ac:dyDescent="0.2">
      <c r="A80" s="240"/>
      <c r="B80" s="52"/>
      <c r="C80" s="157"/>
      <c r="D80" s="149">
        <v>1.5625</v>
      </c>
      <c r="E80" s="214">
        <v>3.125</v>
      </c>
      <c r="F80" s="214">
        <v>42.1875</v>
      </c>
      <c r="G80" s="214">
        <v>39.0625</v>
      </c>
      <c r="H80" s="214">
        <v>14.0625</v>
      </c>
      <c r="I80" s="154">
        <v>0</v>
      </c>
      <c r="J80" s="186"/>
      <c r="K80" s="216">
        <f t="shared" ref="K80:L80" si="146">K79/$C79*100</f>
        <v>4.6875</v>
      </c>
      <c r="L80" s="196">
        <f t="shared" si="146"/>
        <v>53.125</v>
      </c>
      <c r="M80" s="186"/>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C87" s="55"/>
      <c r="D87" s="55"/>
      <c r="E87" s="55"/>
      <c r="F87" s="55"/>
      <c r="G87" s="55"/>
      <c r="H87" s="55"/>
      <c r="I87" s="55"/>
      <c r="J87" s="55"/>
      <c r="K87" s="55"/>
      <c r="L87" s="55"/>
      <c r="M87" s="55"/>
      <c r="N87" s="55"/>
    </row>
    <row r="88" spans="1:14" ht="15" customHeight="1" x14ac:dyDescent="0.15">
      <c r="A88" s="55"/>
      <c r="B88" s="1"/>
      <c r="C88" s="55"/>
      <c r="D88" s="55"/>
      <c r="E88" s="55"/>
      <c r="F88" s="55"/>
      <c r="G88" s="55"/>
      <c r="H88" s="55"/>
      <c r="I88" s="55"/>
      <c r="J88" s="55"/>
      <c r="K88" s="55"/>
      <c r="L88" s="55"/>
      <c r="M88" s="55"/>
      <c r="N88" s="55"/>
    </row>
    <row r="89" spans="1:14" ht="15" customHeight="1" x14ac:dyDescent="0.15">
      <c r="A89" s="55"/>
      <c r="B89" s="1"/>
      <c r="C89" s="55"/>
      <c r="D89" s="55"/>
      <c r="E89" s="55"/>
      <c r="F89" s="55"/>
      <c r="G89" s="55"/>
      <c r="H89" s="55"/>
      <c r="I89" s="55"/>
      <c r="J89" s="55"/>
      <c r="K89" s="55"/>
      <c r="L89" s="55"/>
      <c r="M89" s="55"/>
      <c r="N89" s="55"/>
    </row>
    <row r="90" spans="1:14" ht="15" customHeight="1" x14ac:dyDescent="0.15">
      <c r="A90" s="55"/>
      <c r="B90" s="1"/>
      <c r="C90" s="55"/>
      <c r="D90" s="55"/>
      <c r="E90" s="55"/>
      <c r="F90" s="55"/>
      <c r="G90" s="55"/>
      <c r="H90" s="55"/>
      <c r="I90" s="55"/>
      <c r="J90" s="55"/>
      <c r="K90" s="55"/>
      <c r="L90" s="55"/>
      <c r="M90" s="55"/>
      <c r="N90" s="55"/>
    </row>
    <row r="91" spans="1:14" ht="15" customHeight="1" x14ac:dyDescent="0.15">
      <c r="A91" s="55"/>
      <c r="B91" s="1"/>
      <c r="C91" s="55"/>
      <c r="D91" s="55"/>
      <c r="E91" s="55"/>
      <c r="F91" s="55"/>
      <c r="G91" s="55"/>
      <c r="H91" s="55"/>
      <c r="I91" s="55"/>
      <c r="J91" s="55"/>
      <c r="K91" s="55"/>
      <c r="L91" s="55"/>
      <c r="M91" s="55"/>
      <c r="N91" s="55"/>
    </row>
    <row r="92" spans="1:14" ht="15" customHeight="1" x14ac:dyDescent="0.15">
      <c r="A92" s="55"/>
      <c r="B92" s="1"/>
      <c r="C92" s="55"/>
      <c r="D92" s="55"/>
      <c r="E92" s="55"/>
      <c r="F92" s="55"/>
      <c r="G92" s="55"/>
      <c r="H92" s="55"/>
      <c r="I92" s="55"/>
      <c r="J92" s="55"/>
      <c r="K92" s="55"/>
      <c r="L92" s="55"/>
      <c r="M92" s="55"/>
      <c r="N92" s="55"/>
    </row>
    <row r="93" spans="1:14" ht="15" customHeight="1" x14ac:dyDescent="0.15">
      <c r="A93" s="55"/>
      <c r="B93" s="1"/>
      <c r="C93" s="55"/>
      <c r="D93" s="55"/>
      <c r="E93" s="55"/>
      <c r="F93" s="55"/>
      <c r="G93" s="55"/>
      <c r="H93" s="55"/>
      <c r="I93" s="55"/>
      <c r="J93" s="55"/>
      <c r="K93" s="55"/>
      <c r="L93" s="55"/>
      <c r="M93" s="55"/>
      <c r="N93" s="55"/>
    </row>
    <row r="94" spans="1:14" ht="15" customHeight="1" x14ac:dyDescent="0.15">
      <c r="A94" s="55"/>
      <c r="B94" s="1"/>
      <c r="C94" s="55"/>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66725-BBC2-4E42-824E-013366CDCB64}">
  <sheetPr>
    <tabColor rgb="FF92D05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30" customHeight="1" x14ac:dyDescent="0.15">
      <c r="A1" s="6" t="s">
        <v>677</v>
      </c>
      <c r="G1" s="4"/>
      <c r="Q1" s="5" t="s">
        <v>547</v>
      </c>
    </row>
    <row r="2" spans="1:20" ht="35.1" customHeight="1" thickBot="1" x14ac:dyDescent="0.2">
      <c r="A2" s="72">
        <v>8</v>
      </c>
      <c r="B2" s="132" t="s">
        <v>571</v>
      </c>
      <c r="C2" s="7"/>
      <c r="D2" s="7"/>
      <c r="E2" s="7"/>
      <c r="F2" s="7"/>
      <c r="G2" s="7"/>
      <c r="H2" s="7"/>
      <c r="I2" s="7"/>
      <c r="J2" s="7"/>
      <c r="K2" s="7"/>
      <c r="L2" s="7"/>
      <c r="M2" s="7"/>
      <c r="N2" s="7"/>
      <c r="O2" s="8"/>
    </row>
    <row r="3" spans="1:20" ht="15" customHeight="1" x14ac:dyDescent="0.15">
      <c r="A3" s="9"/>
      <c r="B3" s="10"/>
      <c r="C3" s="128"/>
      <c r="D3" s="11">
        <v>1</v>
      </c>
      <c r="E3" s="12">
        <v>2</v>
      </c>
      <c r="F3" s="12">
        <v>3</v>
      </c>
      <c r="G3" s="13"/>
      <c r="L3" s="15"/>
      <c r="M3" s="15"/>
      <c r="N3" s="15"/>
    </row>
    <row r="4" spans="1:20" ht="144.9" customHeight="1" thickBot="1" x14ac:dyDescent="0.2">
      <c r="A4" s="16"/>
      <c r="B4" s="17"/>
      <c r="C4" s="18" t="s">
        <v>2</v>
      </c>
      <c r="D4" s="19" t="s">
        <v>562</v>
      </c>
      <c r="E4" s="20" t="s">
        <v>563</v>
      </c>
      <c r="F4" s="20" t="s">
        <v>195</v>
      </c>
      <c r="G4" s="21" t="s">
        <v>103</v>
      </c>
      <c r="L4" s="23"/>
      <c r="M4" s="23"/>
      <c r="N4" s="23"/>
      <c r="O4" s="24"/>
    </row>
    <row r="5" spans="1:20" s="33" customFormat="1" ht="13.5" customHeight="1" x14ac:dyDescent="0.15">
      <c r="A5" s="25" t="s">
        <v>11</v>
      </c>
      <c r="B5" s="26"/>
      <c r="C5" s="156">
        <v>2483</v>
      </c>
      <c r="D5" s="27">
        <v>175</v>
      </c>
      <c r="E5" s="28">
        <v>185</v>
      </c>
      <c r="F5" s="28">
        <v>1948</v>
      </c>
      <c r="G5" s="29">
        <v>175</v>
      </c>
      <c r="H5" s="129"/>
      <c r="L5" s="32"/>
      <c r="M5" s="32"/>
      <c r="N5" s="32"/>
    </row>
    <row r="6" spans="1:20" ht="13.5" customHeight="1" thickBot="1" x14ac:dyDescent="0.2">
      <c r="A6" s="34"/>
      <c r="B6" s="35"/>
      <c r="C6" s="157"/>
      <c r="D6" s="145">
        <v>7.0479258960934352</v>
      </c>
      <c r="E6" s="192">
        <v>7.4506645187273453</v>
      </c>
      <c r="F6" s="192">
        <v>78.453483689085772</v>
      </c>
      <c r="G6" s="146">
        <v>7.0479258960934352</v>
      </c>
      <c r="H6" s="199"/>
      <c r="I6" s="186"/>
      <c r="J6" s="186"/>
      <c r="K6" s="186"/>
      <c r="L6" s="187"/>
      <c r="M6" s="187"/>
      <c r="N6" s="185"/>
      <c r="O6" s="186"/>
      <c r="P6" s="186"/>
      <c r="Q6" s="186"/>
      <c r="R6" s="186"/>
      <c r="S6" s="186"/>
      <c r="T6" s="186"/>
    </row>
    <row r="7" spans="1:20" s="33" customFormat="1" ht="13.5" customHeight="1" x14ac:dyDescent="0.15">
      <c r="A7" s="238" t="s">
        <v>12</v>
      </c>
      <c r="B7" s="37" t="s">
        <v>13</v>
      </c>
      <c r="C7" s="155">
        <v>1202</v>
      </c>
      <c r="D7" s="39">
        <v>74</v>
      </c>
      <c r="E7" s="40">
        <v>84</v>
      </c>
      <c r="F7" s="40">
        <v>958</v>
      </c>
      <c r="G7" s="41">
        <v>86</v>
      </c>
      <c r="H7" s="129"/>
    </row>
    <row r="8" spans="1:20" ht="13.5" customHeight="1" x14ac:dyDescent="0.15">
      <c r="A8" s="239"/>
      <c r="B8" s="43"/>
      <c r="C8" s="158"/>
      <c r="D8" s="142">
        <v>6.1564059900166388</v>
      </c>
      <c r="E8" s="152">
        <v>6.988352745424292</v>
      </c>
      <c r="F8" s="152">
        <v>79.700499168053241</v>
      </c>
      <c r="G8" s="147">
        <v>7.1547420965058244</v>
      </c>
      <c r="H8" s="199"/>
      <c r="I8" s="186"/>
      <c r="J8" s="186"/>
      <c r="K8" s="186"/>
      <c r="L8" s="205"/>
      <c r="M8" s="205"/>
      <c r="N8" s="186"/>
      <c r="O8" s="186"/>
      <c r="P8" s="186"/>
      <c r="Q8" s="186"/>
      <c r="R8" s="186"/>
      <c r="S8" s="186"/>
      <c r="T8" s="186"/>
    </row>
    <row r="9" spans="1:20" s="33" customFormat="1" ht="13.5" customHeight="1" x14ac:dyDescent="0.15">
      <c r="A9" s="239"/>
      <c r="B9" s="44" t="s">
        <v>14</v>
      </c>
      <c r="C9" s="156">
        <v>230</v>
      </c>
      <c r="D9" s="45">
        <v>50</v>
      </c>
      <c r="E9" s="46">
        <v>43</v>
      </c>
      <c r="F9" s="46">
        <v>120</v>
      </c>
      <c r="G9" s="47">
        <v>17</v>
      </c>
      <c r="H9" s="129"/>
    </row>
    <row r="10" spans="1:20" ht="13.5" customHeight="1" x14ac:dyDescent="0.15">
      <c r="A10" s="239"/>
      <c r="B10" s="43"/>
      <c r="C10" s="158"/>
      <c r="D10" s="142">
        <v>21.739130434782609</v>
      </c>
      <c r="E10" s="152">
        <v>18.695652173913043</v>
      </c>
      <c r="F10" s="152">
        <v>52.173913043478258</v>
      </c>
      <c r="G10" s="147">
        <v>7.3913043478260869</v>
      </c>
      <c r="H10" s="199"/>
      <c r="I10" s="186"/>
      <c r="J10" s="186"/>
      <c r="K10" s="186"/>
      <c r="L10" s="205"/>
      <c r="M10" s="205"/>
      <c r="N10" s="186"/>
      <c r="O10" s="186"/>
      <c r="P10" s="186"/>
      <c r="Q10" s="186"/>
      <c r="R10" s="186"/>
      <c r="S10" s="186"/>
      <c r="T10" s="186"/>
    </row>
    <row r="11" spans="1:20" s="33" customFormat="1" ht="13.5" customHeight="1" x14ac:dyDescent="0.15">
      <c r="A11" s="239"/>
      <c r="B11" s="44" t="s">
        <v>15</v>
      </c>
      <c r="C11" s="156">
        <v>625</v>
      </c>
      <c r="D11" s="45">
        <v>35</v>
      </c>
      <c r="E11" s="46">
        <v>38</v>
      </c>
      <c r="F11" s="46">
        <v>506</v>
      </c>
      <c r="G11" s="47">
        <v>46</v>
      </c>
      <c r="H11" s="129"/>
    </row>
    <row r="12" spans="1:20" ht="13.5" customHeight="1" x14ac:dyDescent="0.15">
      <c r="A12" s="239"/>
      <c r="B12" s="43"/>
      <c r="C12" s="158"/>
      <c r="D12" s="142">
        <v>5.6000000000000005</v>
      </c>
      <c r="E12" s="152">
        <v>6.08</v>
      </c>
      <c r="F12" s="152">
        <v>80.959999999999994</v>
      </c>
      <c r="G12" s="147">
        <v>7.3599999999999994</v>
      </c>
      <c r="H12" s="199"/>
      <c r="I12" s="186"/>
      <c r="J12" s="186"/>
      <c r="K12" s="186"/>
      <c r="L12" s="205"/>
      <c r="M12" s="205"/>
      <c r="N12" s="186"/>
      <c r="O12" s="186"/>
      <c r="P12" s="186"/>
      <c r="Q12" s="186"/>
      <c r="R12" s="186"/>
      <c r="S12" s="186"/>
      <c r="T12" s="186"/>
    </row>
    <row r="13" spans="1:20" s="33" customFormat="1" ht="13.5" customHeight="1" x14ac:dyDescent="0.15">
      <c r="A13" s="239"/>
      <c r="B13" s="44" t="s">
        <v>16</v>
      </c>
      <c r="C13" s="156">
        <v>173</v>
      </c>
      <c r="D13" s="45">
        <v>8</v>
      </c>
      <c r="E13" s="46">
        <v>9</v>
      </c>
      <c r="F13" s="46">
        <v>148</v>
      </c>
      <c r="G13" s="47">
        <v>8</v>
      </c>
      <c r="H13" s="129"/>
    </row>
    <row r="14" spans="1:20" ht="13.5" customHeight="1" x14ac:dyDescent="0.15">
      <c r="A14" s="239"/>
      <c r="B14" s="43"/>
      <c r="C14" s="158"/>
      <c r="D14" s="142">
        <v>4.6242774566473983</v>
      </c>
      <c r="E14" s="152">
        <v>5.202312138728324</v>
      </c>
      <c r="F14" s="152">
        <v>85.549132947976886</v>
      </c>
      <c r="G14" s="147">
        <v>4.6242774566473983</v>
      </c>
      <c r="H14" s="199"/>
      <c r="I14" s="186"/>
      <c r="J14" s="186"/>
      <c r="K14" s="186"/>
      <c r="L14" s="205"/>
      <c r="M14" s="205"/>
      <c r="N14" s="186"/>
      <c r="O14" s="186"/>
      <c r="P14" s="186"/>
      <c r="Q14" s="186"/>
      <c r="R14" s="186"/>
      <c r="S14" s="186"/>
      <c r="T14" s="186"/>
    </row>
    <row r="15" spans="1:20" s="33" customFormat="1" ht="13.5" customHeight="1" x14ac:dyDescent="0.15">
      <c r="A15" s="239"/>
      <c r="B15" s="44" t="s">
        <v>17</v>
      </c>
      <c r="C15" s="156">
        <v>173</v>
      </c>
      <c r="D15" s="45">
        <v>6</v>
      </c>
      <c r="E15" s="46">
        <v>9</v>
      </c>
      <c r="F15" s="46">
        <v>147</v>
      </c>
      <c r="G15" s="47">
        <v>11</v>
      </c>
      <c r="H15" s="129"/>
    </row>
    <row r="16" spans="1:20" ht="13.5" customHeight="1" x14ac:dyDescent="0.15">
      <c r="A16" s="239"/>
      <c r="B16" s="43"/>
      <c r="C16" s="158"/>
      <c r="D16" s="142">
        <v>3.4682080924855487</v>
      </c>
      <c r="E16" s="152">
        <v>5.202312138728324</v>
      </c>
      <c r="F16" s="152">
        <v>84.971098265895947</v>
      </c>
      <c r="G16" s="147">
        <v>6.3583815028901727</v>
      </c>
      <c r="H16" s="199"/>
      <c r="I16" s="186"/>
      <c r="J16" s="186"/>
      <c r="K16" s="186"/>
      <c r="L16" s="205"/>
      <c r="M16" s="205"/>
      <c r="N16" s="186"/>
      <c r="O16" s="186"/>
      <c r="P16" s="186"/>
      <c r="Q16" s="186"/>
      <c r="R16" s="186"/>
      <c r="S16" s="186"/>
      <c r="T16" s="186"/>
    </row>
    <row r="17" spans="1:20" s="33" customFormat="1" ht="13.5" customHeight="1" x14ac:dyDescent="0.15">
      <c r="A17" s="239"/>
      <c r="B17" s="44" t="s">
        <v>18</v>
      </c>
      <c r="C17" s="156">
        <v>80</v>
      </c>
      <c r="D17" s="45">
        <v>2</v>
      </c>
      <c r="E17" s="46">
        <v>2</v>
      </c>
      <c r="F17" s="46">
        <v>69</v>
      </c>
      <c r="G17" s="47">
        <v>7</v>
      </c>
      <c r="H17" s="129"/>
    </row>
    <row r="18" spans="1:20" ht="13.5" customHeight="1" thickBot="1" x14ac:dyDescent="0.2">
      <c r="A18" s="240"/>
      <c r="B18" s="49"/>
      <c r="C18" s="157"/>
      <c r="D18" s="149">
        <v>2.5</v>
      </c>
      <c r="E18" s="214">
        <v>2.5</v>
      </c>
      <c r="F18" s="214">
        <v>86.25</v>
      </c>
      <c r="G18" s="154">
        <v>8.75</v>
      </c>
      <c r="H18" s="199"/>
      <c r="I18" s="186"/>
      <c r="J18" s="186"/>
      <c r="K18" s="186"/>
      <c r="L18" s="205"/>
      <c r="M18" s="205"/>
      <c r="N18" s="186"/>
      <c r="O18" s="186"/>
      <c r="P18" s="186"/>
      <c r="Q18" s="186"/>
      <c r="R18" s="186"/>
      <c r="S18" s="186"/>
      <c r="T18" s="186"/>
    </row>
    <row r="19" spans="1:20" s="33" customFormat="1" ht="13.5" customHeight="1" x14ac:dyDescent="0.15">
      <c r="A19" s="238" t="s">
        <v>19</v>
      </c>
      <c r="B19" s="37" t="s">
        <v>20</v>
      </c>
      <c r="C19" s="155">
        <v>1001</v>
      </c>
      <c r="D19" s="39">
        <v>76</v>
      </c>
      <c r="E19" s="40">
        <v>95</v>
      </c>
      <c r="F19" s="40">
        <v>767</v>
      </c>
      <c r="G19" s="41">
        <v>63</v>
      </c>
      <c r="H19" s="129"/>
    </row>
    <row r="20" spans="1:20" s="51" customFormat="1" ht="13.5" customHeight="1" x14ac:dyDescent="0.15">
      <c r="A20" s="239"/>
      <c r="B20" s="50"/>
      <c r="C20" s="158"/>
      <c r="D20" s="142">
        <v>7.592407592407592</v>
      </c>
      <c r="E20" s="152">
        <v>9.490509490509492</v>
      </c>
      <c r="F20" s="152">
        <v>76.623376623376629</v>
      </c>
      <c r="G20" s="147">
        <v>6.2937062937062942</v>
      </c>
      <c r="H20" s="199"/>
      <c r="I20" s="186"/>
      <c r="J20" s="186"/>
      <c r="K20" s="186"/>
      <c r="L20" s="205"/>
      <c r="M20" s="205"/>
      <c r="N20" s="186"/>
      <c r="O20" s="186"/>
      <c r="P20" s="186"/>
      <c r="Q20" s="186"/>
      <c r="R20" s="186"/>
      <c r="S20" s="186"/>
      <c r="T20" s="186"/>
    </row>
    <row r="21" spans="1:20" s="33" customFormat="1" ht="13.5" customHeight="1" x14ac:dyDescent="0.15">
      <c r="A21" s="239"/>
      <c r="B21" s="44" t="s">
        <v>21</v>
      </c>
      <c r="C21" s="156">
        <v>1454</v>
      </c>
      <c r="D21" s="45">
        <v>96</v>
      </c>
      <c r="E21" s="46">
        <v>89</v>
      </c>
      <c r="F21" s="46">
        <v>1163</v>
      </c>
      <c r="G21" s="47">
        <v>106</v>
      </c>
      <c r="H21" s="129"/>
    </row>
    <row r="22" spans="1:20" s="51" customFormat="1" ht="13.5" customHeight="1" x14ac:dyDescent="0.15">
      <c r="A22" s="239"/>
      <c r="B22" s="50"/>
      <c r="C22" s="158"/>
      <c r="D22" s="142">
        <v>6.6024759284731767</v>
      </c>
      <c r="E22" s="152">
        <v>6.1210453920220083</v>
      </c>
      <c r="F22" s="152">
        <v>79.986244841815676</v>
      </c>
      <c r="G22" s="147">
        <v>7.2902338376891338</v>
      </c>
      <c r="H22" s="186"/>
      <c r="I22" s="186"/>
      <c r="J22" s="186"/>
      <c r="K22" s="186"/>
      <c r="L22" s="205"/>
      <c r="M22" s="205"/>
      <c r="N22" s="186"/>
      <c r="O22" s="186"/>
      <c r="P22" s="186"/>
      <c r="Q22" s="186"/>
      <c r="R22" s="186"/>
      <c r="S22" s="186"/>
      <c r="T22" s="186"/>
    </row>
    <row r="23" spans="1:20" s="51" customFormat="1" ht="13.5" customHeight="1" x14ac:dyDescent="0.15">
      <c r="A23" s="239"/>
      <c r="B23" s="44" t="s">
        <v>75</v>
      </c>
      <c r="C23" s="156">
        <v>7</v>
      </c>
      <c r="D23" s="45">
        <v>1</v>
      </c>
      <c r="E23" s="46">
        <v>0</v>
      </c>
      <c r="F23" s="46">
        <v>5</v>
      </c>
      <c r="G23" s="47">
        <v>1</v>
      </c>
      <c r="H23" s="129"/>
      <c r="I23" s="33"/>
      <c r="J23" s="33"/>
      <c r="K23" s="33"/>
      <c r="L23" s="33"/>
      <c r="M23" s="33"/>
    </row>
    <row r="24" spans="1:20" s="51" customFormat="1" ht="13.5" customHeight="1" x14ac:dyDescent="0.15">
      <c r="A24" s="239"/>
      <c r="B24" s="50"/>
      <c r="C24" s="158"/>
      <c r="D24" s="142">
        <v>14.285714285714285</v>
      </c>
      <c r="E24" s="152">
        <v>0</v>
      </c>
      <c r="F24" s="152">
        <v>71.428571428571431</v>
      </c>
      <c r="G24" s="147">
        <v>14.285714285714285</v>
      </c>
      <c r="H24" s="186"/>
      <c r="I24" s="186"/>
      <c r="J24" s="186"/>
      <c r="K24" s="186"/>
      <c r="L24" s="205"/>
      <c r="M24" s="205"/>
      <c r="N24" s="186"/>
      <c r="O24" s="186"/>
      <c r="P24" s="186"/>
      <c r="Q24" s="186"/>
      <c r="R24" s="186"/>
      <c r="S24" s="186"/>
      <c r="T24" s="186"/>
    </row>
    <row r="25" spans="1:20" s="33" customFormat="1" ht="13.5" customHeight="1" x14ac:dyDescent="0.15">
      <c r="A25" s="239"/>
      <c r="B25" s="44" t="s">
        <v>8</v>
      </c>
      <c r="C25" s="156">
        <v>21</v>
      </c>
      <c r="D25" s="45">
        <v>2</v>
      </c>
      <c r="E25" s="46">
        <v>1</v>
      </c>
      <c r="F25" s="46">
        <v>13</v>
      </c>
      <c r="G25" s="47">
        <v>5</v>
      </c>
    </row>
    <row r="26" spans="1:20" s="51" customFormat="1" ht="13.5" customHeight="1" thickBot="1" x14ac:dyDescent="0.2">
      <c r="A26" s="240"/>
      <c r="B26" s="52"/>
      <c r="C26" s="157"/>
      <c r="D26" s="149">
        <v>9.5238095238095237</v>
      </c>
      <c r="E26" s="214">
        <v>4.7619047619047619</v>
      </c>
      <c r="F26" s="214">
        <v>61.904761904761905</v>
      </c>
      <c r="G26" s="154">
        <v>23.809523809523807</v>
      </c>
      <c r="H26" s="186"/>
      <c r="I26" s="186"/>
      <c r="J26" s="186"/>
      <c r="K26" s="186"/>
      <c r="L26" s="205"/>
      <c r="M26" s="205"/>
      <c r="N26" s="186"/>
      <c r="O26" s="186"/>
      <c r="P26" s="186"/>
      <c r="Q26" s="186"/>
      <c r="R26" s="186"/>
      <c r="S26" s="186"/>
      <c r="T26" s="186"/>
    </row>
    <row r="27" spans="1:20" s="33" customFormat="1" ht="13.5" customHeight="1" x14ac:dyDescent="0.15">
      <c r="A27" s="238" t="s">
        <v>22</v>
      </c>
      <c r="B27" s="37" t="s">
        <v>23</v>
      </c>
      <c r="C27" s="155">
        <v>115</v>
      </c>
      <c r="D27" s="39">
        <v>4</v>
      </c>
      <c r="E27" s="40">
        <v>8</v>
      </c>
      <c r="F27" s="40">
        <v>102</v>
      </c>
      <c r="G27" s="41">
        <v>1</v>
      </c>
    </row>
    <row r="28" spans="1:20" s="51" customFormat="1" ht="13.5" customHeight="1" x14ac:dyDescent="0.15">
      <c r="A28" s="239"/>
      <c r="B28" s="50"/>
      <c r="C28" s="158"/>
      <c r="D28" s="142">
        <v>3.4782608695652173</v>
      </c>
      <c r="E28" s="152">
        <v>6.9565217391304346</v>
      </c>
      <c r="F28" s="152">
        <v>88.695652173913047</v>
      </c>
      <c r="G28" s="147">
        <v>0.86956521739130432</v>
      </c>
      <c r="H28" s="186"/>
      <c r="I28" s="186"/>
      <c r="J28" s="186"/>
      <c r="K28" s="186"/>
      <c r="L28" s="205"/>
      <c r="M28" s="205"/>
      <c r="N28" s="186"/>
      <c r="O28" s="186"/>
      <c r="P28" s="186"/>
      <c r="Q28" s="186"/>
      <c r="R28" s="186"/>
      <c r="S28" s="186"/>
      <c r="T28" s="186"/>
    </row>
    <row r="29" spans="1:20" s="33" customFormat="1" ht="13.5" customHeight="1" x14ac:dyDescent="0.15">
      <c r="A29" s="239"/>
      <c r="B29" s="44" t="s">
        <v>24</v>
      </c>
      <c r="C29" s="156">
        <v>201</v>
      </c>
      <c r="D29" s="45">
        <v>16</v>
      </c>
      <c r="E29" s="46">
        <v>12</v>
      </c>
      <c r="F29" s="46">
        <v>172</v>
      </c>
      <c r="G29" s="47">
        <v>1</v>
      </c>
    </row>
    <row r="30" spans="1:20" s="51" customFormat="1" ht="13.5" customHeight="1" x14ac:dyDescent="0.15">
      <c r="A30" s="239"/>
      <c r="B30" s="50"/>
      <c r="C30" s="158"/>
      <c r="D30" s="142">
        <v>7.9601990049751246</v>
      </c>
      <c r="E30" s="152">
        <v>5.9701492537313428</v>
      </c>
      <c r="F30" s="152">
        <v>85.572139303482587</v>
      </c>
      <c r="G30" s="147">
        <v>0.49751243781094528</v>
      </c>
      <c r="H30" s="186"/>
      <c r="I30" s="186"/>
      <c r="J30" s="186"/>
      <c r="K30" s="186"/>
      <c r="L30" s="205"/>
      <c r="M30" s="205"/>
      <c r="N30" s="186"/>
      <c r="O30" s="186"/>
      <c r="P30" s="186"/>
      <c r="Q30" s="186"/>
      <c r="R30" s="186"/>
      <c r="S30" s="186"/>
      <c r="T30" s="186"/>
    </row>
    <row r="31" spans="1:20" s="33" customFormat="1" ht="13.5" customHeight="1" x14ac:dyDescent="0.15">
      <c r="A31" s="239"/>
      <c r="B31" s="44" t="s">
        <v>25</v>
      </c>
      <c r="C31" s="156">
        <v>316</v>
      </c>
      <c r="D31" s="45">
        <v>18</v>
      </c>
      <c r="E31" s="46">
        <v>27</v>
      </c>
      <c r="F31" s="46">
        <v>270</v>
      </c>
      <c r="G31" s="47">
        <v>1</v>
      </c>
    </row>
    <row r="32" spans="1:20" s="51" customFormat="1" ht="13.5" customHeight="1" x14ac:dyDescent="0.15">
      <c r="A32" s="239"/>
      <c r="B32" s="50"/>
      <c r="C32" s="158"/>
      <c r="D32" s="142">
        <v>5.6962025316455698</v>
      </c>
      <c r="E32" s="152">
        <v>8.5443037974683538</v>
      </c>
      <c r="F32" s="152">
        <v>85.443037974683548</v>
      </c>
      <c r="G32" s="147">
        <v>0.31645569620253167</v>
      </c>
      <c r="H32" s="186"/>
      <c r="I32" s="186"/>
      <c r="J32" s="186"/>
      <c r="K32" s="186"/>
      <c r="L32" s="205"/>
      <c r="M32" s="205"/>
      <c r="N32" s="186"/>
      <c r="O32" s="186"/>
      <c r="P32" s="186"/>
      <c r="Q32" s="186"/>
      <c r="R32" s="186"/>
      <c r="S32" s="186"/>
      <c r="T32" s="186"/>
    </row>
    <row r="33" spans="1:20" s="33" customFormat="1" ht="13.5" customHeight="1" x14ac:dyDescent="0.15">
      <c r="A33" s="239"/>
      <c r="B33" s="44" t="s">
        <v>26</v>
      </c>
      <c r="C33" s="156">
        <v>484</v>
      </c>
      <c r="D33" s="45">
        <v>31</v>
      </c>
      <c r="E33" s="46">
        <v>37</v>
      </c>
      <c r="F33" s="46">
        <v>403</v>
      </c>
      <c r="G33" s="47">
        <v>13</v>
      </c>
    </row>
    <row r="34" spans="1:20" s="51" customFormat="1" ht="13.5" customHeight="1" x14ac:dyDescent="0.15">
      <c r="A34" s="239"/>
      <c r="B34" s="50"/>
      <c r="C34" s="158"/>
      <c r="D34" s="142">
        <v>6.4049586776859497</v>
      </c>
      <c r="E34" s="152">
        <v>7.6446280991735529</v>
      </c>
      <c r="F34" s="152">
        <v>83.264462809917347</v>
      </c>
      <c r="G34" s="147">
        <v>2.6859504132231407</v>
      </c>
      <c r="H34" s="186"/>
      <c r="I34" s="186"/>
      <c r="J34" s="186"/>
      <c r="K34" s="186"/>
      <c r="L34" s="205"/>
      <c r="M34" s="205"/>
      <c r="N34" s="186"/>
      <c r="O34" s="186"/>
      <c r="P34" s="186"/>
      <c r="Q34" s="186"/>
      <c r="R34" s="186"/>
      <c r="S34" s="186"/>
      <c r="T34" s="186"/>
    </row>
    <row r="35" spans="1:20" s="33" customFormat="1" ht="13.5" customHeight="1" x14ac:dyDescent="0.15">
      <c r="A35" s="239"/>
      <c r="B35" s="44" t="s">
        <v>27</v>
      </c>
      <c r="C35" s="156">
        <v>568</v>
      </c>
      <c r="D35" s="45">
        <v>54</v>
      </c>
      <c r="E35" s="46">
        <v>41</v>
      </c>
      <c r="F35" s="46">
        <v>442</v>
      </c>
      <c r="G35" s="47">
        <v>31</v>
      </c>
    </row>
    <row r="36" spans="1:20" s="51" customFormat="1" ht="13.5" customHeight="1" x14ac:dyDescent="0.15">
      <c r="A36" s="239"/>
      <c r="B36" s="50"/>
      <c r="C36" s="158"/>
      <c r="D36" s="142">
        <v>9.5070422535211261</v>
      </c>
      <c r="E36" s="152">
        <v>7.21830985915493</v>
      </c>
      <c r="F36" s="152">
        <v>77.816901408450704</v>
      </c>
      <c r="G36" s="147">
        <v>5.457746478873239</v>
      </c>
      <c r="H36" s="186"/>
      <c r="I36" s="186"/>
      <c r="J36" s="186"/>
      <c r="K36" s="186"/>
      <c r="L36" s="205"/>
      <c r="M36" s="205"/>
      <c r="N36" s="186"/>
      <c r="O36" s="186"/>
      <c r="P36" s="186"/>
      <c r="Q36" s="186"/>
      <c r="R36" s="186"/>
      <c r="S36" s="186"/>
      <c r="T36" s="186"/>
    </row>
    <row r="37" spans="1:20" s="33" customFormat="1" ht="13.5" customHeight="1" x14ac:dyDescent="0.15">
      <c r="A37" s="239"/>
      <c r="B37" s="44" t="s">
        <v>28</v>
      </c>
      <c r="C37" s="156">
        <v>783</v>
      </c>
      <c r="D37" s="45">
        <v>51</v>
      </c>
      <c r="E37" s="46">
        <v>59</v>
      </c>
      <c r="F37" s="46">
        <v>549</v>
      </c>
      <c r="G37" s="47">
        <v>124</v>
      </c>
    </row>
    <row r="38" spans="1:20" s="51" customFormat="1" ht="13.5" customHeight="1" x14ac:dyDescent="0.15">
      <c r="A38" s="239"/>
      <c r="B38" s="50"/>
      <c r="C38" s="158"/>
      <c r="D38" s="142">
        <v>6.5134099616858236</v>
      </c>
      <c r="E38" s="152">
        <v>7.5351213282247764</v>
      </c>
      <c r="F38" s="152">
        <v>70.114942528735639</v>
      </c>
      <c r="G38" s="147">
        <v>15.836526181353769</v>
      </c>
      <c r="H38" s="186"/>
      <c r="I38" s="186"/>
      <c r="J38" s="186"/>
      <c r="K38" s="186"/>
      <c r="L38" s="205"/>
      <c r="M38" s="205"/>
      <c r="N38" s="186"/>
      <c r="O38" s="186"/>
      <c r="P38" s="186"/>
      <c r="Q38" s="186"/>
      <c r="R38" s="186"/>
      <c r="S38" s="186"/>
      <c r="T38" s="186"/>
    </row>
    <row r="39" spans="1:20" s="33" customFormat="1" ht="13.5" customHeight="1" x14ac:dyDescent="0.15">
      <c r="A39" s="239"/>
      <c r="B39" s="44" t="s">
        <v>8</v>
      </c>
      <c r="C39" s="156">
        <v>16</v>
      </c>
      <c r="D39" s="45">
        <v>1</v>
      </c>
      <c r="E39" s="46">
        <v>1</v>
      </c>
      <c r="F39" s="46">
        <v>10</v>
      </c>
      <c r="G39" s="47">
        <v>4</v>
      </c>
    </row>
    <row r="40" spans="1:20" s="51" customFormat="1" ht="13.5" customHeight="1" thickBot="1" x14ac:dyDescent="0.2">
      <c r="A40" s="240"/>
      <c r="B40" s="52"/>
      <c r="C40" s="157"/>
      <c r="D40" s="149">
        <v>6.25</v>
      </c>
      <c r="E40" s="214">
        <v>6.25</v>
      </c>
      <c r="F40" s="214">
        <v>62.5</v>
      </c>
      <c r="G40" s="154">
        <v>25</v>
      </c>
      <c r="H40" s="186"/>
      <c r="I40" s="186"/>
      <c r="J40" s="186"/>
      <c r="K40" s="186"/>
      <c r="L40" s="205"/>
      <c r="M40" s="205"/>
      <c r="N40" s="186"/>
      <c r="O40" s="186"/>
      <c r="P40" s="186"/>
      <c r="Q40" s="186"/>
      <c r="R40" s="186"/>
      <c r="S40" s="186"/>
      <c r="T40" s="186"/>
    </row>
    <row r="41" spans="1:20" s="33" customFormat="1" ht="13.5" customHeight="1" x14ac:dyDescent="0.15">
      <c r="A41" s="239" t="s">
        <v>29</v>
      </c>
      <c r="B41" s="44" t="s">
        <v>30</v>
      </c>
      <c r="C41" s="156">
        <v>92</v>
      </c>
      <c r="D41" s="45">
        <v>4</v>
      </c>
      <c r="E41" s="46">
        <v>7</v>
      </c>
      <c r="F41" s="46">
        <v>80</v>
      </c>
      <c r="G41" s="47">
        <v>1</v>
      </c>
    </row>
    <row r="42" spans="1:20" s="51" customFormat="1" ht="13.5" customHeight="1" x14ac:dyDescent="0.15">
      <c r="A42" s="239"/>
      <c r="B42" s="50"/>
      <c r="C42" s="158"/>
      <c r="D42" s="142">
        <v>4.3478260869565215</v>
      </c>
      <c r="E42" s="152">
        <v>7.608695652173914</v>
      </c>
      <c r="F42" s="152">
        <v>86.956521739130437</v>
      </c>
      <c r="G42" s="147">
        <v>1.0869565217391304</v>
      </c>
      <c r="H42" s="186"/>
      <c r="I42" s="186"/>
      <c r="J42" s="186"/>
      <c r="K42" s="186"/>
      <c r="L42" s="205"/>
      <c r="M42" s="205"/>
      <c r="N42" s="186"/>
      <c r="O42" s="186"/>
      <c r="P42" s="186"/>
      <c r="Q42" s="186"/>
      <c r="R42" s="186"/>
      <c r="S42" s="186"/>
      <c r="T42" s="186"/>
    </row>
    <row r="43" spans="1:20" s="51" customFormat="1" ht="13.5" customHeight="1" x14ac:dyDescent="0.15">
      <c r="A43" s="239"/>
      <c r="B43" s="44" t="s">
        <v>76</v>
      </c>
      <c r="C43" s="156">
        <v>339</v>
      </c>
      <c r="D43" s="45">
        <v>27</v>
      </c>
      <c r="E43" s="46">
        <v>16</v>
      </c>
      <c r="F43" s="46">
        <v>288</v>
      </c>
      <c r="G43" s="47">
        <v>8</v>
      </c>
      <c r="H43" s="33"/>
      <c r="I43" s="33"/>
      <c r="J43" s="33"/>
      <c r="K43" s="33"/>
      <c r="L43" s="33"/>
      <c r="M43" s="33"/>
      <c r="N43" s="33"/>
      <c r="O43" s="33"/>
      <c r="P43" s="33"/>
      <c r="Q43" s="33"/>
      <c r="R43" s="33"/>
      <c r="S43" s="33"/>
      <c r="T43" s="33"/>
    </row>
    <row r="44" spans="1:20" s="51" customFormat="1" ht="13.5" customHeight="1" x14ac:dyDescent="0.15">
      <c r="A44" s="239"/>
      <c r="B44" s="50"/>
      <c r="C44" s="158"/>
      <c r="D44" s="142">
        <v>7.9646017699115044</v>
      </c>
      <c r="E44" s="152">
        <v>4.71976401179941</v>
      </c>
      <c r="F44" s="152">
        <v>84.955752212389385</v>
      </c>
      <c r="G44" s="147">
        <v>2.359882005899705</v>
      </c>
      <c r="H44" s="186"/>
      <c r="I44" s="186"/>
      <c r="J44" s="186"/>
      <c r="K44" s="186"/>
      <c r="L44" s="205"/>
      <c r="M44" s="205"/>
      <c r="N44" s="186"/>
      <c r="O44" s="186"/>
      <c r="P44" s="186"/>
      <c r="Q44" s="186"/>
      <c r="R44" s="186"/>
      <c r="S44" s="186"/>
      <c r="T44" s="186"/>
    </row>
    <row r="45" spans="1:20" s="33" customFormat="1" ht="13.5" customHeight="1" x14ac:dyDescent="0.15">
      <c r="A45" s="239"/>
      <c r="B45" s="44" t="s">
        <v>31</v>
      </c>
      <c r="C45" s="156">
        <v>219</v>
      </c>
      <c r="D45" s="45">
        <v>18</v>
      </c>
      <c r="E45" s="46">
        <v>14</v>
      </c>
      <c r="F45" s="46">
        <v>181</v>
      </c>
      <c r="G45" s="47">
        <v>6</v>
      </c>
    </row>
    <row r="46" spans="1:20" s="51" customFormat="1" ht="13.5" customHeight="1" x14ac:dyDescent="0.15">
      <c r="A46" s="239"/>
      <c r="B46" s="50"/>
      <c r="C46" s="158"/>
      <c r="D46" s="142">
        <v>8.2191780821917799</v>
      </c>
      <c r="E46" s="152">
        <v>6.3926940639269407</v>
      </c>
      <c r="F46" s="152">
        <v>82.648401826484019</v>
      </c>
      <c r="G46" s="147">
        <v>2.7397260273972601</v>
      </c>
      <c r="H46" s="186"/>
      <c r="I46" s="186"/>
      <c r="J46" s="186"/>
      <c r="K46" s="186"/>
      <c r="L46" s="205"/>
      <c r="M46" s="205"/>
      <c r="N46" s="186"/>
      <c r="O46" s="186"/>
      <c r="P46" s="186"/>
      <c r="Q46" s="186"/>
      <c r="R46" s="186"/>
      <c r="S46" s="186"/>
      <c r="T46" s="186"/>
    </row>
    <row r="47" spans="1:20" s="33" customFormat="1" ht="13.5" customHeight="1" x14ac:dyDescent="0.15">
      <c r="A47" s="239"/>
      <c r="B47" s="44" t="s">
        <v>32</v>
      </c>
      <c r="C47" s="156">
        <v>156</v>
      </c>
      <c r="D47" s="45">
        <v>10</v>
      </c>
      <c r="E47" s="46">
        <v>7</v>
      </c>
      <c r="F47" s="46">
        <v>139</v>
      </c>
      <c r="G47" s="47">
        <v>0</v>
      </c>
    </row>
    <row r="48" spans="1:20" s="51" customFormat="1" ht="13.5" customHeight="1" x14ac:dyDescent="0.15">
      <c r="A48" s="239"/>
      <c r="B48" s="50"/>
      <c r="C48" s="158"/>
      <c r="D48" s="142">
        <v>6.4102564102564097</v>
      </c>
      <c r="E48" s="152">
        <v>4.4871794871794872</v>
      </c>
      <c r="F48" s="152">
        <v>89.102564102564102</v>
      </c>
      <c r="G48" s="147">
        <v>0</v>
      </c>
      <c r="H48" s="186"/>
      <c r="I48" s="186"/>
      <c r="J48" s="186"/>
      <c r="K48" s="186"/>
      <c r="L48" s="205"/>
      <c r="M48" s="205"/>
      <c r="N48" s="186"/>
      <c r="O48" s="186"/>
      <c r="P48" s="186"/>
      <c r="Q48" s="186"/>
      <c r="R48" s="186"/>
      <c r="S48" s="186"/>
      <c r="T48" s="186"/>
    </row>
    <row r="49" spans="1:20" s="33" customFormat="1" ht="13.5" customHeight="1" x14ac:dyDescent="0.15">
      <c r="A49" s="239"/>
      <c r="B49" s="44" t="s">
        <v>33</v>
      </c>
      <c r="C49" s="156">
        <v>365</v>
      </c>
      <c r="D49" s="45">
        <v>23</v>
      </c>
      <c r="E49" s="46">
        <v>38</v>
      </c>
      <c r="F49" s="46">
        <v>294</v>
      </c>
      <c r="G49" s="47">
        <v>10</v>
      </c>
    </row>
    <row r="50" spans="1:20" s="51" customFormat="1" ht="13.5" customHeight="1" x14ac:dyDescent="0.15">
      <c r="A50" s="239"/>
      <c r="B50" s="50"/>
      <c r="C50" s="158"/>
      <c r="D50" s="142">
        <v>6.3013698630136989</v>
      </c>
      <c r="E50" s="152">
        <v>10.41095890410959</v>
      </c>
      <c r="F50" s="152">
        <v>80.547945205479451</v>
      </c>
      <c r="G50" s="147">
        <v>2.7397260273972601</v>
      </c>
      <c r="H50" s="186"/>
      <c r="I50" s="186"/>
      <c r="J50" s="186"/>
      <c r="K50" s="186"/>
      <c r="L50" s="205"/>
      <c r="M50" s="205"/>
      <c r="N50" s="186"/>
      <c r="O50" s="186"/>
      <c r="P50" s="186"/>
      <c r="Q50" s="186"/>
      <c r="R50" s="186"/>
      <c r="S50" s="186"/>
      <c r="T50" s="186"/>
    </row>
    <row r="51" spans="1:20" s="33" customFormat="1" ht="13.5" customHeight="1" x14ac:dyDescent="0.15">
      <c r="A51" s="239"/>
      <c r="B51" s="44" t="s">
        <v>34</v>
      </c>
      <c r="C51" s="156">
        <v>180</v>
      </c>
      <c r="D51" s="45">
        <v>15</v>
      </c>
      <c r="E51" s="46">
        <v>21</v>
      </c>
      <c r="F51" s="46">
        <v>137</v>
      </c>
      <c r="G51" s="47">
        <v>7</v>
      </c>
    </row>
    <row r="52" spans="1:20" s="51" customFormat="1" ht="13.5" customHeight="1" x14ac:dyDescent="0.15">
      <c r="A52" s="239"/>
      <c r="B52" s="50"/>
      <c r="C52" s="158"/>
      <c r="D52" s="142">
        <v>8.3333333333333321</v>
      </c>
      <c r="E52" s="152">
        <v>11.666666666666666</v>
      </c>
      <c r="F52" s="152">
        <v>76.111111111111114</v>
      </c>
      <c r="G52" s="147">
        <v>3.8888888888888888</v>
      </c>
      <c r="H52" s="186"/>
      <c r="I52" s="186"/>
      <c r="J52" s="186"/>
      <c r="K52" s="186"/>
      <c r="L52" s="205"/>
      <c r="M52" s="205"/>
      <c r="N52" s="186"/>
      <c r="O52" s="186"/>
      <c r="P52" s="186"/>
      <c r="Q52" s="186"/>
      <c r="R52" s="186"/>
      <c r="S52" s="186"/>
      <c r="T52" s="186"/>
    </row>
    <row r="53" spans="1:20" s="33" customFormat="1" ht="13.5" customHeight="1" x14ac:dyDescent="0.15">
      <c r="A53" s="239"/>
      <c r="B53" s="44" t="s">
        <v>35</v>
      </c>
      <c r="C53" s="156">
        <v>176</v>
      </c>
      <c r="D53" s="45">
        <v>15</v>
      </c>
      <c r="E53" s="46">
        <v>14</v>
      </c>
      <c r="F53" s="46">
        <v>121</v>
      </c>
      <c r="G53" s="47">
        <v>26</v>
      </c>
    </row>
    <row r="54" spans="1:20" s="51" customFormat="1" ht="13.5" customHeight="1" x14ac:dyDescent="0.15">
      <c r="A54" s="239"/>
      <c r="B54" s="50"/>
      <c r="C54" s="158"/>
      <c r="D54" s="142">
        <v>8.5227272727272716</v>
      </c>
      <c r="E54" s="152">
        <v>7.9545454545454541</v>
      </c>
      <c r="F54" s="152">
        <v>68.75</v>
      </c>
      <c r="G54" s="147">
        <v>14.772727272727273</v>
      </c>
      <c r="H54" s="186"/>
      <c r="I54" s="186"/>
      <c r="J54" s="186"/>
      <c r="K54" s="186"/>
      <c r="L54" s="205"/>
      <c r="M54" s="205"/>
      <c r="N54" s="186"/>
      <c r="O54" s="186"/>
      <c r="P54" s="186"/>
      <c r="Q54" s="186"/>
      <c r="R54" s="186"/>
      <c r="S54" s="186"/>
      <c r="T54" s="186"/>
    </row>
    <row r="55" spans="1:20" s="33" customFormat="1" ht="13.5" customHeight="1" x14ac:dyDescent="0.15">
      <c r="A55" s="239"/>
      <c r="B55" s="44" t="s">
        <v>36</v>
      </c>
      <c r="C55" s="156">
        <v>558</v>
      </c>
      <c r="D55" s="45">
        <v>35</v>
      </c>
      <c r="E55" s="46">
        <v>47</v>
      </c>
      <c r="F55" s="46">
        <v>398</v>
      </c>
      <c r="G55" s="47">
        <v>78</v>
      </c>
    </row>
    <row r="56" spans="1:20" s="51" customFormat="1" ht="13.5" customHeight="1" x14ac:dyDescent="0.15">
      <c r="A56" s="239"/>
      <c r="B56" s="50"/>
      <c r="C56" s="158"/>
      <c r="D56" s="142">
        <v>6.2724014336917557</v>
      </c>
      <c r="E56" s="152">
        <v>8.4229390681003586</v>
      </c>
      <c r="F56" s="152">
        <v>71.326164874551964</v>
      </c>
      <c r="G56" s="147">
        <v>13.978494623655912</v>
      </c>
      <c r="H56" s="186"/>
      <c r="I56" s="186"/>
      <c r="J56" s="186"/>
      <c r="K56" s="186"/>
      <c r="L56" s="205"/>
      <c r="M56" s="205"/>
      <c r="N56" s="186"/>
      <c r="O56" s="186"/>
      <c r="P56" s="186"/>
      <c r="Q56" s="186"/>
      <c r="R56" s="186"/>
      <c r="S56" s="186"/>
      <c r="T56" s="186"/>
    </row>
    <row r="57" spans="1:20" s="33" customFormat="1" ht="13.5" customHeight="1" x14ac:dyDescent="0.15">
      <c r="A57" s="239"/>
      <c r="B57" s="44" t="s">
        <v>37</v>
      </c>
      <c r="C57" s="156">
        <v>530</v>
      </c>
      <c r="D57" s="45">
        <v>38</v>
      </c>
      <c r="E57" s="46">
        <v>31</v>
      </c>
      <c r="F57" s="46">
        <v>415</v>
      </c>
      <c r="G57" s="47">
        <v>46</v>
      </c>
    </row>
    <row r="58" spans="1:20" s="51" customFormat="1" ht="13.5" customHeight="1" thickBot="1" x14ac:dyDescent="0.2">
      <c r="A58" s="240"/>
      <c r="B58" s="52"/>
      <c r="C58" s="157"/>
      <c r="D58" s="149">
        <v>7.1698113207547172</v>
      </c>
      <c r="E58" s="214">
        <v>5.8490566037735849</v>
      </c>
      <c r="F58" s="214">
        <v>78.301886792452834</v>
      </c>
      <c r="G58" s="154">
        <v>8.6792452830188669</v>
      </c>
      <c r="H58" s="186"/>
      <c r="I58" s="186"/>
      <c r="J58" s="186"/>
      <c r="K58" s="186"/>
      <c r="L58" s="205"/>
      <c r="M58" s="205"/>
      <c r="N58" s="186"/>
      <c r="O58" s="186"/>
      <c r="P58" s="186"/>
      <c r="Q58" s="186"/>
      <c r="R58" s="186"/>
      <c r="S58" s="186"/>
      <c r="T58" s="186"/>
    </row>
    <row r="59" spans="1:20" s="33" customFormat="1" ht="13.5" customHeight="1" x14ac:dyDescent="0.15">
      <c r="A59" s="241" t="s">
        <v>91</v>
      </c>
      <c r="B59" s="44" t="s">
        <v>39</v>
      </c>
      <c r="C59" s="156">
        <v>1137</v>
      </c>
      <c r="D59" s="45">
        <v>74</v>
      </c>
      <c r="E59" s="46">
        <v>77</v>
      </c>
      <c r="F59" s="46">
        <v>944</v>
      </c>
      <c r="G59" s="47">
        <v>42</v>
      </c>
    </row>
    <row r="60" spans="1:20" s="51" customFormat="1" ht="13.5" customHeight="1" x14ac:dyDescent="0.15">
      <c r="A60" s="241"/>
      <c r="B60" s="50" t="s">
        <v>40</v>
      </c>
      <c r="C60" s="158"/>
      <c r="D60" s="142">
        <v>6.508355321020229</v>
      </c>
      <c r="E60" s="152">
        <v>6.772207563764292</v>
      </c>
      <c r="F60" s="152">
        <v>83.025505716798591</v>
      </c>
      <c r="G60" s="147">
        <v>3.6939313984168867</v>
      </c>
      <c r="H60" s="186"/>
      <c r="I60" s="186"/>
      <c r="J60" s="186"/>
      <c r="K60" s="186"/>
      <c r="L60" s="205"/>
      <c r="M60" s="205"/>
      <c r="N60" s="186"/>
      <c r="O60" s="186"/>
      <c r="P60" s="186"/>
      <c r="Q60" s="186"/>
      <c r="R60" s="186"/>
      <c r="S60" s="186"/>
      <c r="T60" s="186"/>
    </row>
    <row r="61" spans="1:20" s="33" customFormat="1" ht="13.5" customHeight="1" x14ac:dyDescent="0.15">
      <c r="A61" s="241"/>
      <c r="B61" s="44" t="s">
        <v>41</v>
      </c>
      <c r="C61" s="156">
        <v>339</v>
      </c>
      <c r="D61" s="45">
        <v>30</v>
      </c>
      <c r="E61" s="46">
        <v>29</v>
      </c>
      <c r="F61" s="46">
        <v>273</v>
      </c>
      <c r="G61" s="47">
        <v>7</v>
      </c>
    </row>
    <row r="62" spans="1:20" s="51" customFormat="1" ht="13.5" customHeight="1" x14ac:dyDescent="0.15">
      <c r="A62" s="241"/>
      <c r="B62" s="50" t="s">
        <v>40</v>
      </c>
      <c r="C62" s="158"/>
      <c r="D62" s="142">
        <v>8.8495575221238933</v>
      </c>
      <c r="E62" s="152">
        <v>8.5545722713864301</v>
      </c>
      <c r="F62" s="152">
        <v>80.530973451327441</v>
      </c>
      <c r="G62" s="147">
        <v>2.0648967551622417</v>
      </c>
      <c r="H62" s="186"/>
      <c r="I62" s="186"/>
      <c r="J62" s="186"/>
      <c r="K62" s="186"/>
      <c r="L62" s="205"/>
      <c r="M62" s="205"/>
      <c r="N62" s="186"/>
      <c r="O62" s="186"/>
      <c r="P62" s="186"/>
      <c r="Q62" s="186"/>
      <c r="R62" s="186"/>
      <c r="S62" s="186"/>
      <c r="T62" s="186"/>
    </row>
    <row r="63" spans="1:20" s="33" customFormat="1" ht="13.5" customHeight="1" x14ac:dyDescent="0.15">
      <c r="A63" s="241"/>
      <c r="B63" s="44" t="s">
        <v>42</v>
      </c>
      <c r="C63" s="156">
        <v>1007</v>
      </c>
      <c r="D63" s="45">
        <v>71</v>
      </c>
      <c r="E63" s="46">
        <v>79</v>
      </c>
      <c r="F63" s="46">
        <v>731</v>
      </c>
      <c r="G63" s="47">
        <v>126</v>
      </c>
    </row>
    <row r="64" spans="1:20" s="51" customFormat="1" ht="13.5" customHeight="1" thickBot="1" x14ac:dyDescent="0.2">
      <c r="A64" s="242"/>
      <c r="B64" s="52"/>
      <c r="C64" s="157"/>
      <c r="D64" s="149">
        <v>7.0506454816285995</v>
      </c>
      <c r="E64" s="214">
        <v>7.8450844091360477</v>
      </c>
      <c r="F64" s="214">
        <v>72.591857000993059</v>
      </c>
      <c r="G64" s="154">
        <v>12.512413108242304</v>
      </c>
      <c r="H64" s="186"/>
      <c r="I64" s="186"/>
      <c r="J64" s="186"/>
      <c r="K64" s="186"/>
      <c r="L64" s="205"/>
      <c r="M64" s="205"/>
      <c r="N64" s="186"/>
      <c r="O64" s="186"/>
      <c r="P64" s="186"/>
      <c r="Q64" s="186"/>
      <c r="R64" s="186"/>
      <c r="S64" s="186"/>
      <c r="T64" s="186"/>
    </row>
    <row r="65" spans="1:20" s="33" customFormat="1" ht="13.5" customHeight="1" x14ac:dyDescent="0.15">
      <c r="A65" s="241" t="s">
        <v>89</v>
      </c>
      <c r="B65" s="44" t="s">
        <v>77</v>
      </c>
      <c r="C65" s="156">
        <v>350</v>
      </c>
      <c r="D65" s="45">
        <v>17</v>
      </c>
      <c r="E65" s="46">
        <v>20</v>
      </c>
      <c r="F65" s="46">
        <v>302</v>
      </c>
      <c r="G65" s="47">
        <v>11</v>
      </c>
    </row>
    <row r="66" spans="1:20" s="51" customFormat="1" ht="13.5" customHeight="1" x14ac:dyDescent="0.15">
      <c r="A66" s="239"/>
      <c r="B66" s="50"/>
      <c r="C66" s="158"/>
      <c r="D66" s="142">
        <v>4.8571428571428568</v>
      </c>
      <c r="E66" s="152">
        <v>5.7142857142857144</v>
      </c>
      <c r="F66" s="152">
        <v>86.285714285714292</v>
      </c>
      <c r="G66" s="147">
        <v>3.1428571428571432</v>
      </c>
      <c r="H66" s="186"/>
      <c r="I66" s="186"/>
      <c r="J66" s="186"/>
      <c r="K66" s="186"/>
      <c r="L66" s="205"/>
      <c r="M66" s="205"/>
      <c r="N66" s="186"/>
      <c r="O66" s="186"/>
      <c r="P66" s="186"/>
      <c r="Q66" s="186"/>
      <c r="R66" s="186"/>
      <c r="S66" s="186"/>
      <c r="T66" s="186"/>
    </row>
    <row r="67" spans="1:20" s="33" customFormat="1" ht="13.5" customHeight="1" x14ac:dyDescent="0.15">
      <c r="A67" s="239"/>
      <c r="B67" s="44" t="s">
        <v>78</v>
      </c>
      <c r="C67" s="156">
        <v>952</v>
      </c>
      <c r="D67" s="45">
        <v>77</v>
      </c>
      <c r="E67" s="46">
        <v>81</v>
      </c>
      <c r="F67" s="46">
        <v>715</v>
      </c>
      <c r="G67" s="47">
        <v>79</v>
      </c>
    </row>
    <row r="68" spans="1:20" s="51" customFormat="1" ht="13.5" customHeight="1" x14ac:dyDescent="0.15">
      <c r="A68" s="239"/>
      <c r="B68" s="50"/>
      <c r="C68" s="158"/>
      <c r="D68" s="142">
        <v>8.0882352941176467</v>
      </c>
      <c r="E68" s="152">
        <v>8.5084033613445378</v>
      </c>
      <c r="F68" s="152">
        <v>75.105042016806721</v>
      </c>
      <c r="G68" s="147">
        <v>8.2983193277310914</v>
      </c>
      <c r="H68" s="186"/>
      <c r="I68" s="186"/>
      <c r="J68" s="186"/>
      <c r="K68" s="186"/>
      <c r="L68" s="205"/>
      <c r="M68" s="205"/>
      <c r="N68" s="186"/>
      <c r="O68" s="186"/>
      <c r="P68" s="186"/>
      <c r="Q68" s="186"/>
      <c r="R68" s="186"/>
      <c r="S68" s="186"/>
      <c r="T68" s="186"/>
    </row>
    <row r="69" spans="1:20" s="51" customFormat="1" ht="13.5" customHeight="1" x14ac:dyDescent="0.15">
      <c r="A69" s="239"/>
      <c r="B69" s="44" t="s">
        <v>79</v>
      </c>
      <c r="C69" s="156">
        <v>1174</v>
      </c>
      <c r="D69" s="45">
        <v>81</v>
      </c>
      <c r="E69" s="46">
        <v>83</v>
      </c>
      <c r="F69" s="46">
        <v>928</v>
      </c>
      <c r="G69" s="47">
        <v>82</v>
      </c>
      <c r="H69" s="33"/>
      <c r="I69" s="33"/>
      <c r="J69" s="33"/>
      <c r="K69" s="33"/>
      <c r="L69" s="33"/>
      <c r="M69" s="33"/>
      <c r="N69" s="33"/>
      <c r="O69" s="33"/>
      <c r="P69" s="33"/>
      <c r="Q69" s="33"/>
      <c r="R69" s="33"/>
      <c r="S69" s="33"/>
      <c r="T69" s="33"/>
    </row>
    <row r="70" spans="1:20" s="51" customFormat="1" ht="13.5" customHeight="1" x14ac:dyDescent="0.15">
      <c r="A70" s="239"/>
      <c r="B70" s="50"/>
      <c r="C70" s="158"/>
      <c r="D70" s="142">
        <v>6.8994889267461668</v>
      </c>
      <c r="E70" s="152">
        <v>7.0698466780238505</v>
      </c>
      <c r="F70" s="152">
        <v>79.045996592844972</v>
      </c>
      <c r="G70" s="147">
        <v>6.9846678023850082</v>
      </c>
      <c r="H70" s="186"/>
      <c r="I70" s="186"/>
      <c r="J70" s="186"/>
      <c r="K70" s="186"/>
      <c r="L70" s="205"/>
      <c r="M70" s="205"/>
      <c r="N70" s="186"/>
      <c r="O70" s="186"/>
      <c r="P70" s="186"/>
      <c r="Q70" s="186"/>
      <c r="R70" s="186"/>
      <c r="S70" s="186"/>
      <c r="T70" s="186"/>
    </row>
    <row r="71" spans="1:20" s="33" customFormat="1" ht="13.5" customHeight="1" x14ac:dyDescent="0.15">
      <c r="A71" s="239"/>
      <c r="B71" s="44" t="s">
        <v>38</v>
      </c>
      <c r="C71" s="156">
        <v>7</v>
      </c>
      <c r="D71" s="45">
        <v>0</v>
      </c>
      <c r="E71" s="46">
        <v>1</v>
      </c>
      <c r="F71" s="46">
        <v>3</v>
      </c>
      <c r="G71" s="47">
        <v>3</v>
      </c>
    </row>
    <row r="72" spans="1:20" s="51" customFormat="1" ht="13.5" customHeight="1" thickBot="1" x14ac:dyDescent="0.2">
      <c r="A72" s="240"/>
      <c r="B72" s="52"/>
      <c r="C72" s="157"/>
      <c r="D72" s="149">
        <v>0</v>
      </c>
      <c r="E72" s="214">
        <v>14.285714285714285</v>
      </c>
      <c r="F72" s="214">
        <v>42.857142857142854</v>
      </c>
      <c r="G72" s="154">
        <v>42.857142857142854</v>
      </c>
      <c r="H72" s="186"/>
      <c r="I72" s="186"/>
      <c r="J72" s="186"/>
      <c r="K72" s="186"/>
      <c r="L72" s="205"/>
      <c r="M72" s="205"/>
      <c r="N72" s="186"/>
      <c r="O72" s="186"/>
      <c r="P72" s="186"/>
      <c r="Q72" s="186"/>
      <c r="R72" s="186"/>
      <c r="S72" s="186"/>
      <c r="T72" s="186"/>
    </row>
    <row r="73" spans="1:20" ht="13.5" customHeight="1" x14ac:dyDescent="0.15">
      <c r="A73" s="241" t="s">
        <v>90</v>
      </c>
      <c r="B73" s="44" t="s">
        <v>80</v>
      </c>
      <c r="C73" s="156">
        <v>1270</v>
      </c>
      <c r="D73" s="45">
        <v>87</v>
      </c>
      <c r="E73" s="46">
        <v>94</v>
      </c>
      <c r="F73" s="46">
        <v>964</v>
      </c>
      <c r="G73" s="47">
        <v>125</v>
      </c>
      <c r="H73" s="33"/>
      <c r="I73" s="33"/>
      <c r="J73" s="33"/>
      <c r="K73" s="33"/>
      <c r="L73" s="33"/>
      <c r="M73" s="33"/>
      <c r="N73" s="53"/>
    </row>
    <row r="74" spans="1:20" ht="13.5" customHeight="1" x14ac:dyDescent="0.15">
      <c r="A74" s="239"/>
      <c r="B74" s="50"/>
      <c r="C74" s="158"/>
      <c r="D74" s="142">
        <v>6.8503937007874018</v>
      </c>
      <c r="E74" s="152">
        <v>7.4015748031496065</v>
      </c>
      <c r="F74" s="152">
        <v>75.905511811023615</v>
      </c>
      <c r="G74" s="147">
        <v>9.8425196850393704</v>
      </c>
      <c r="H74" s="186"/>
      <c r="I74" s="186"/>
      <c r="J74" s="186"/>
      <c r="K74" s="186"/>
      <c r="L74" s="205"/>
      <c r="M74" s="205"/>
      <c r="N74" s="186"/>
      <c r="O74" s="186"/>
      <c r="P74" s="186"/>
      <c r="Q74" s="186"/>
      <c r="R74" s="186"/>
      <c r="S74" s="186"/>
      <c r="T74" s="186"/>
    </row>
    <row r="75" spans="1:20" ht="13.5" customHeight="1" x14ac:dyDescent="0.15">
      <c r="A75" s="239"/>
      <c r="B75" s="44" t="s">
        <v>81</v>
      </c>
      <c r="C75" s="156">
        <v>881</v>
      </c>
      <c r="D75" s="45">
        <v>64</v>
      </c>
      <c r="E75" s="46">
        <v>66</v>
      </c>
      <c r="F75" s="46">
        <v>722</v>
      </c>
      <c r="G75" s="47">
        <v>29</v>
      </c>
      <c r="H75" s="33"/>
      <c r="I75" s="33"/>
      <c r="J75" s="33"/>
      <c r="K75" s="33"/>
      <c r="L75" s="33"/>
      <c r="M75" s="33"/>
      <c r="N75" s="54"/>
    </row>
    <row r="76" spans="1:20" ht="13.5" customHeight="1" x14ac:dyDescent="0.15">
      <c r="A76" s="239"/>
      <c r="B76" s="50" t="s">
        <v>82</v>
      </c>
      <c r="C76" s="158"/>
      <c r="D76" s="142">
        <v>7.2644721906923948</v>
      </c>
      <c r="E76" s="152">
        <v>7.4914869466515324</v>
      </c>
      <c r="F76" s="152">
        <v>81.952326901248583</v>
      </c>
      <c r="G76" s="147">
        <v>3.2917139614074915</v>
      </c>
      <c r="H76" s="186"/>
      <c r="I76" s="186"/>
      <c r="J76" s="186"/>
      <c r="K76" s="186"/>
      <c r="L76" s="205"/>
      <c r="M76" s="205"/>
      <c r="N76" s="186"/>
      <c r="O76" s="186"/>
      <c r="P76" s="186"/>
      <c r="Q76" s="186"/>
      <c r="R76" s="186"/>
      <c r="S76" s="186"/>
      <c r="T76" s="186"/>
    </row>
    <row r="77" spans="1:20" ht="13.5" customHeight="1" x14ac:dyDescent="0.15">
      <c r="A77" s="239"/>
      <c r="B77" s="44" t="s">
        <v>83</v>
      </c>
      <c r="C77" s="156">
        <v>268</v>
      </c>
      <c r="D77" s="45">
        <v>20</v>
      </c>
      <c r="E77" s="46">
        <v>21</v>
      </c>
      <c r="F77" s="46">
        <v>219</v>
      </c>
      <c r="G77" s="47">
        <v>8</v>
      </c>
      <c r="H77" s="33"/>
      <c r="I77" s="33"/>
      <c r="J77" s="33"/>
      <c r="K77" s="33"/>
      <c r="L77" s="33"/>
      <c r="M77" s="33"/>
      <c r="N77" s="56"/>
    </row>
    <row r="78" spans="1:20" ht="13.5" customHeight="1" x14ac:dyDescent="0.15">
      <c r="A78" s="239"/>
      <c r="B78" s="50"/>
      <c r="C78" s="158"/>
      <c r="D78" s="142">
        <v>7.4626865671641784</v>
      </c>
      <c r="E78" s="152">
        <v>7.8358208955223887</v>
      </c>
      <c r="F78" s="152">
        <v>81.71641791044776</v>
      </c>
      <c r="G78" s="147">
        <v>2.9850746268656714</v>
      </c>
      <c r="H78" s="186"/>
      <c r="I78" s="186"/>
      <c r="J78" s="186"/>
      <c r="K78" s="186"/>
      <c r="L78" s="205"/>
      <c r="M78" s="205"/>
      <c r="N78" s="186"/>
      <c r="O78" s="186"/>
      <c r="P78" s="186"/>
      <c r="Q78" s="186"/>
      <c r="R78" s="186"/>
      <c r="S78" s="186"/>
      <c r="T78" s="186"/>
    </row>
    <row r="79" spans="1:20" ht="13.5" customHeight="1" x14ac:dyDescent="0.15">
      <c r="A79" s="239"/>
      <c r="B79" s="44" t="s">
        <v>38</v>
      </c>
      <c r="C79" s="156">
        <v>64</v>
      </c>
      <c r="D79" s="45">
        <v>4</v>
      </c>
      <c r="E79" s="46">
        <v>4</v>
      </c>
      <c r="F79" s="46">
        <v>43</v>
      </c>
      <c r="G79" s="47">
        <v>13</v>
      </c>
      <c r="H79" s="33"/>
      <c r="I79" s="33"/>
      <c r="J79" s="33"/>
      <c r="K79" s="33"/>
      <c r="L79" s="33"/>
      <c r="M79" s="33"/>
      <c r="N79" s="55"/>
    </row>
    <row r="80" spans="1:20" ht="13.5" customHeight="1" thickBot="1" x14ac:dyDescent="0.2">
      <c r="A80" s="240"/>
      <c r="B80" s="52"/>
      <c r="C80" s="157"/>
      <c r="D80" s="149">
        <v>6.25</v>
      </c>
      <c r="E80" s="214">
        <v>6.25</v>
      </c>
      <c r="F80" s="214">
        <v>67.1875</v>
      </c>
      <c r="G80" s="154">
        <v>20.3125</v>
      </c>
      <c r="H80" s="186"/>
      <c r="I80" s="186"/>
      <c r="J80" s="186"/>
      <c r="K80" s="186"/>
      <c r="L80" s="205"/>
      <c r="M80" s="205"/>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684C1-EE3B-4C5D-BC49-0DD305DF2079}">
  <sheetPr>
    <tabColor rgb="FF92D05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30" customHeight="1" x14ac:dyDescent="0.15">
      <c r="A1" s="6" t="s">
        <v>677</v>
      </c>
      <c r="G1" s="4"/>
      <c r="Q1" s="5" t="s">
        <v>547</v>
      </c>
    </row>
    <row r="2" spans="1:20" ht="35.1" customHeight="1" thickBot="1" x14ac:dyDescent="0.2">
      <c r="A2" s="72">
        <v>9</v>
      </c>
      <c r="B2" s="132" t="s">
        <v>572</v>
      </c>
      <c r="C2" s="7"/>
      <c r="D2" s="7"/>
      <c r="E2" s="7"/>
      <c r="F2" s="7"/>
      <c r="G2" s="7"/>
      <c r="H2" s="7"/>
      <c r="I2" s="7"/>
      <c r="J2" s="7"/>
      <c r="K2" s="7"/>
      <c r="L2" s="7"/>
      <c r="M2" s="7"/>
      <c r="N2" s="7"/>
      <c r="O2" s="8"/>
    </row>
    <row r="3" spans="1:20" ht="15" customHeight="1" x14ac:dyDescent="0.15">
      <c r="A3" s="9"/>
      <c r="B3" s="10"/>
      <c r="C3" s="128"/>
      <c r="D3" s="11">
        <v>1</v>
      </c>
      <c r="E3" s="12">
        <v>2</v>
      </c>
      <c r="F3" s="12">
        <v>3</v>
      </c>
      <c r="G3" s="13"/>
      <c r="L3" s="15"/>
      <c r="M3" s="15"/>
      <c r="N3" s="15"/>
    </row>
    <row r="4" spans="1:20" ht="144.9" customHeight="1" thickBot="1" x14ac:dyDescent="0.2">
      <c r="A4" s="16"/>
      <c r="B4" s="17"/>
      <c r="C4" s="18" t="s">
        <v>2</v>
      </c>
      <c r="D4" s="19" t="s">
        <v>562</v>
      </c>
      <c r="E4" s="20" t="s">
        <v>563</v>
      </c>
      <c r="F4" s="20" t="s">
        <v>195</v>
      </c>
      <c r="G4" s="21" t="s">
        <v>103</v>
      </c>
      <c r="L4" s="23"/>
      <c r="M4" s="23"/>
      <c r="N4" s="23"/>
      <c r="O4" s="24"/>
    </row>
    <row r="5" spans="1:20" s="33" customFormat="1" ht="13.5" customHeight="1" x14ac:dyDescent="0.15">
      <c r="A5" s="25" t="s">
        <v>11</v>
      </c>
      <c r="B5" s="26"/>
      <c r="C5" s="156">
        <v>2483</v>
      </c>
      <c r="D5" s="27">
        <v>127</v>
      </c>
      <c r="E5" s="28">
        <v>105</v>
      </c>
      <c r="F5" s="28">
        <v>2082</v>
      </c>
      <c r="G5" s="29">
        <v>169</v>
      </c>
      <c r="H5" s="129"/>
      <c r="L5" s="32"/>
      <c r="M5" s="32"/>
      <c r="N5" s="32"/>
    </row>
    <row r="6" spans="1:20" ht="13.5" customHeight="1" thickBot="1" x14ac:dyDescent="0.2">
      <c r="A6" s="34"/>
      <c r="B6" s="35"/>
      <c r="C6" s="157"/>
      <c r="D6" s="145">
        <v>5.1147805074506651</v>
      </c>
      <c r="E6" s="192">
        <v>4.2287555376560615</v>
      </c>
      <c r="F6" s="192">
        <v>83.85018123238018</v>
      </c>
      <c r="G6" s="146">
        <v>6.8062827225130889</v>
      </c>
      <c r="H6" s="199"/>
      <c r="I6" s="186"/>
      <c r="J6" s="186"/>
      <c r="K6" s="186"/>
      <c r="L6" s="187"/>
      <c r="M6" s="187"/>
      <c r="N6" s="185"/>
      <c r="O6" s="186"/>
      <c r="P6" s="186"/>
      <c r="Q6" s="186"/>
      <c r="R6" s="186"/>
      <c r="S6" s="186"/>
      <c r="T6" s="186"/>
    </row>
    <row r="7" spans="1:20" s="33" customFormat="1" ht="13.5" customHeight="1" x14ac:dyDescent="0.15">
      <c r="A7" s="238" t="s">
        <v>12</v>
      </c>
      <c r="B7" s="37" t="s">
        <v>13</v>
      </c>
      <c r="C7" s="155">
        <v>1202</v>
      </c>
      <c r="D7" s="39">
        <v>59</v>
      </c>
      <c r="E7" s="40">
        <v>57</v>
      </c>
      <c r="F7" s="40">
        <v>1006</v>
      </c>
      <c r="G7" s="41">
        <v>80</v>
      </c>
      <c r="H7" s="129"/>
    </row>
    <row r="8" spans="1:20" ht="13.5" customHeight="1" x14ac:dyDescent="0.15">
      <c r="A8" s="239"/>
      <c r="B8" s="43"/>
      <c r="C8" s="158"/>
      <c r="D8" s="142">
        <v>4.9084858569051582</v>
      </c>
      <c r="E8" s="152">
        <v>4.7420965058236275</v>
      </c>
      <c r="F8" s="152">
        <v>83.693843594009991</v>
      </c>
      <c r="G8" s="147">
        <v>6.6555740432612307</v>
      </c>
      <c r="H8" s="199"/>
      <c r="I8" s="186"/>
      <c r="J8" s="186"/>
      <c r="K8" s="186"/>
      <c r="L8" s="205"/>
      <c r="M8" s="205"/>
      <c r="N8" s="186"/>
      <c r="O8" s="186"/>
      <c r="P8" s="186"/>
      <c r="Q8" s="186"/>
      <c r="R8" s="186"/>
      <c r="S8" s="186"/>
      <c r="T8" s="186"/>
    </row>
    <row r="9" spans="1:20" s="33" customFormat="1" ht="13.5" customHeight="1" x14ac:dyDescent="0.15">
      <c r="A9" s="239"/>
      <c r="B9" s="44" t="s">
        <v>14</v>
      </c>
      <c r="C9" s="156">
        <v>230</v>
      </c>
      <c r="D9" s="45">
        <v>5</v>
      </c>
      <c r="E9" s="46">
        <v>5</v>
      </c>
      <c r="F9" s="46">
        <v>200</v>
      </c>
      <c r="G9" s="47">
        <v>20</v>
      </c>
      <c r="H9" s="129"/>
    </row>
    <row r="10" spans="1:20" ht="13.5" customHeight="1" x14ac:dyDescent="0.15">
      <c r="A10" s="239"/>
      <c r="B10" s="43"/>
      <c r="C10" s="158"/>
      <c r="D10" s="142">
        <v>2.1739130434782608</v>
      </c>
      <c r="E10" s="152">
        <v>2.1739130434782608</v>
      </c>
      <c r="F10" s="152">
        <v>86.956521739130437</v>
      </c>
      <c r="G10" s="147">
        <v>8.695652173913043</v>
      </c>
      <c r="H10" s="199"/>
      <c r="I10" s="186"/>
      <c r="J10" s="186"/>
      <c r="K10" s="186"/>
      <c r="L10" s="205"/>
      <c r="M10" s="205"/>
      <c r="N10" s="186"/>
      <c r="O10" s="186"/>
      <c r="P10" s="186"/>
      <c r="Q10" s="186"/>
      <c r="R10" s="186"/>
      <c r="S10" s="186"/>
      <c r="T10" s="186"/>
    </row>
    <row r="11" spans="1:20" s="33" customFormat="1" ht="13.5" customHeight="1" x14ac:dyDescent="0.15">
      <c r="A11" s="239"/>
      <c r="B11" s="44" t="s">
        <v>15</v>
      </c>
      <c r="C11" s="156">
        <v>625</v>
      </c>
      <c r="D11" s="45">
        <v>40</v>
      </c>
      <c r="E11" s="46">
        <v>29</v>
      </c>
      <c r="F11" s="46">
        <v>513</v>
      </c>
      <c r="G11" s="47">
        <v>43</v>
      </c>
      <c r="H11" s="129"/>
    </row>
    <row r="12" spans="1:20" ht="13.5" customHeight="1" x14ac:dyDescent="0.15">
      <c r="A12" s="239"/>
      <c r="B12" s="43"/>
      <c r="C12" s="158"/>
      <c r="D12" s="142">
        <v>6.4</v>
      </c>
      <c r="E12" s="152">
        <v>4.6399999999999997</v>
      </c>
      <c r="F12" s="152">
        <v>82.08</v>
      </c>
      <c r="G12" s="147">
        <v>6.88</v>
      </c>
      <c r="H12" s="199"/>
      <c r="I12" s="186"/>
      <c r="J12" s="186"/>
      <c r="K12" s="186"/>
      <c r="L12" s="205"/>
      <c r="M12" s="205"/>
      <c r="N12" s="186"/>
      <c r="O12" s="186"/>
      <c r="P12" s="186"/>
      <c r="Q12" s="186"/>
      <c r="R12" s="186"/>
      <c r="S12" s="186"/>
      <c r="T12" s="186"/>
    </row>
    <row r="13" spans="1:20" s="33" customFormat="1" ht="13.5" customHeight="1" x14ac:dyDescent="0.15">
      <c r="A13" s="239"/>
      <c r="B13" s="44" t="s">
        <v>16</v>
      </c>
      <c r="C13" s="156">
        <v>173</v>
      </c>
      <c r="D13" s="45">
        <v>13</v>
      </c>
      <c r="E13" s="46">
        <v>6</v>
      </c>
      <c r="F13" s="46">
        <v>146</v>
      </c>
      <c r="G13" s="47">
        <v>8</v>
      </c>
      <c r="H13" s="129"/>
    </row>
    <row r="14" spans="1:20" ht="13.5" customHeight="1" x14ac:dyDescent="0.15">
      <c r="A14" s="239"/>
      <c r="B14" s="43"/>
      <c r="C14" s="158"/>
      <c r="D14" s="142">
        <v>7.5144508670520231</v>
      </c>
      <c r="E14" s="152">
        <v>3.4682080924855487</v>
      </c>
      <c r="F14" s="152">
        <v>84.393063583815035</v>
      </c>
      <c r="G14" s="147">
        <v>4.6242774566473983</v>
      </c>
      <c r="H14" s="199"/>
      <c r="I14" s="186"/>
      <c r="J14" s="186"/>
      <c r="K14" s="186"/>
      <c r="L14" s="205"/>
      <c r="M14" s="205"/>
      <c r="N14" s="186"/>
      <c r="O14" s="186"/>
      <c r="P14" s="186"/>
      <c r="Q14" s="186"/>
      <c r="R14" s="186"/>
      <c r="S14" s="186"/>
      <c r="T14" s="186"/>
    </row>
    <row r="15" spans="1:20" s="33" customFormat="1" ht="13.5" customHeight="1" x14ac:dyDescent="0.15">
      <c r="A15" s="239"/>
      <c r="B15" s="44" t="s">
        <v>17</v>
      </c>
      <c r="C15" s="156">
        <v>173</v>
      </c>
      <c r="D15" s="45">
        <v>6</v>
      </c>
      <c r="E15" s="46">
        <v>7</v>
      </c>
      <c r="F15" s="46">
        <v>149</v>
      </c>
      <c r="G15" s="47">
        <v>11</v>
      </c>
      <c r="H15" s="129"/>
    </row>
    <row r="16" spans="1:20" ht="13.5" customHeight="1" x14ac:dyDescent="0.15">
      <c r="A16" s="239"/>
      <c r="B16" s="43"/>
      <c r="C16" s="158"/>
      <c r="D16" s="142">
        <v>3.4682080924855487</v>
      </c>
      <c r="E16" s="152">
        <v>4.0462427745664744</v>
      </c>
      <c r="F16" s="152">
        <v>86.127167630057798</v>
      </c>
      <c r="G16" s="147">
        <v>6.3583815028901727</v>
      </c>
      <c r="H16" s="199"/>
      <c r="I16" s="186"/>
      <c r="J16" s="186"/>
      <c r="K16" s="186"/>
      <c r="L16" s="205"/>
      <c r="M16" s="205"/>
      <c r="N16" s="186"/>
      <c r="O16" s="186"/>
      <c r="P16" s="186"/>
      <c r="Q16" s="186"/>
      <c r="R16" s="186"/>
      <c r="S16" s="186"/>
      <c r="T16" s="186"/>
    </row>
    <row r="17" spans="1:20" s="33" customFormat="1" ht="13.5" customHeight="1" x14ac:dyDescent="0.15">
      <c r="A17" s="239"/>
      <c r="B17" s="44" t="s">
        <v>18</v>
      </c>
      <c r="C17" s="156">
        <v>80</v>
      </c>
      <c r="D17" s="45">
        <v>4</v>
      </c>
      <c r="E17" s="46">
        <v>1</v>
      </c>
      <c r="F17" s="46">
        <v>68</v>
      </c>
      <c r="G17" s="47">
        <v>7</v>
      </c>
      <c r="H17" s="129"/>
    </row>
    <row r="18" spans="1:20" ht="13.5" customHeight="1" thickBot="1" x14ac:dyDescent="0.2">
      <c r="A18" s="240"/>
      <c r="B18" s="49"/>
      <c r="C18" s="157"/>
      <c r="D18" s="149">
        <v>5</v>
      </c>
      <c r="E18" s="214">
        <v>1.25</v>
      </c>
      <c r="F18" s="214">
        <v>85</v>
      </c>
      <c r="G18" s="154">
        <v>8.75</v>
      </c>
      <c r="H18" s="199"/>
      <c r="I18" s="186"/>
      <c r="J18" s="186"/>
      <c r="K18" s="186"/>
      <c r="L18" s="205"/>
      <c r="M18" s="205"/>
      <c r="N18" s="186"/>
      <c r="O18" s="186"/>
      <c r="P18" s="186"/>
      <c r="Q18" s="186"/>
      <c r="R18" s="186"/>
      <c r="S18" s="186"/>
      <c r="T18" s="186"/>
    </row>
    <row r="19" spans="1:20" s="33" customFormat="1" ht="13.5" customHeight="1" x14ac:dyDescent="0.15">
      <c r="A19" s="238" t="s">
        <v>19</v>
      </c>
      <c r="B19" s="37" t="s">
        <v>20</v>
      </c>
      <c r="C19" s="155">
        <v>1001</v>
      </c>
      <c r="D19" s="39">
        <v>54</v>
      </c>
      <c r="E19" s="40">
        <v>65</v>
      </c>
      <c r="F19" s="40">
        <v>824</v>
      </c>
      <c r="G19" s="41">
        <v>58</v>
      </c>
      <c r="H19" s="129"/>
    </row>
    <row r="20" spans="1:20" s="51" customFormat="1" ht="13.5" customHeight="1" x14ac:dyDescent="0.15">
      <c r="A20" s="239"/>
      <c r="B20" s="50"/>
      <c r="C20" s="158"/>
      <c r="D20" s="142">
        <v>5.394605394605394</v>
      </c>
      <c r="E20" s="152">
        <v>6.4935064935064926</v>
      </c>
      <c r="F20" s="152">
        <v>82.317682317682312</v>
      </c>
      <c r="G20" s="147">
        <v>5.7942057942057943</v>
      </c>
      <c r="H20" s="199"/>
      <c r="I20" s="186"/>
      <c r="J20" s="186"/>
      <c r="K20" s="186"/>
      <c r="L20" s="205"/>
      <c r="M20" s="205"/>
      <c r="N20" s="186"/>
      <c r="O20" s="186"/>
      <c r="P20" s="186"/>
      <c r="Q20" s="186"/>
      <c r="R20" s="186"/>
      <c r="S20" s="186"/>
      <c r="T20" s="186"/>
    </row>
    <row r="21" spans="1:20" s="33" customFormat="1" ht="13.5" customHeight="1" x14ac:dyDescent="0.15">
      <c r="A21" s="239"/>
      <c r="B21" s="44" t="s">
        <v>21</v>
      </c>
      <c r="C21" s="156">
        <v>1454</v>
      </c>
      <c r="D21" s="45">
        <v>71</v>
      </c>
      <c r="E21" s="46">
        <v>39</v>
      </c>
      <c r="F21" s="46">
        <v>1239</v>
      </c>
      <c r="G21" s="47">
        <v>105</v>
      </c>
      <c r="H21" s="129"/>
    </row>
    <row r="22" spans="1:20" s="51" customFormat="1" ht="13.5" customHeight="1" x14ac:dyDescent="0.15">
      <c r="A22" s="239"/>
      <c r="B22" s="50"/>
      <c r="C22" s="158"/>
      <c r="D22" s="142">
        <v>4.8830811554332874</v>
      </c>
      <c r="E22" s="152">
        <v>2.6822558459422283</v>
      </c>
      <c r="F22" s="152">
        <v>85.213204951856952</v>
      </c>
      <c r="G22" s="147">
        <v>7.2214580467675384</v>
      </c>
      <c r="H22" s="186"/>
      <c r="I22" s="186"/>
      <c r="J22" s="186"/>
      <c r="K22" s="186"/>
      <c r="L22" s="205"/>
      <c r="M22" s="205"/>
      <c r="N22" s="186"/>
      <c r="O22" s="186"/>
      <c r="P22" s="186"/>
      <c r="Q22" s="186"/>
      <c r="R22" s="186"/>
      <c r="S22" s="186"/>
      <c r="T22" s="186"/>
    </row>
    <row r="23" spans="1:20" s="51" customFormat="1" ht="13.5" customHeight="1" x14ac:dyDescent="0.15">
      <c r="A23" s="239"/>
      <c r="B23" s="44" t="s">
        <v>75</v>
      </c>
      <c r="C23" s="156">
        <v>7</v>
      </c>
      <c r="D23" s="45">
        <v>1</v>
      </c>
      <c r="E23" s="46">
        <v>0</v>
      </c>
      <c r="F23" s="46">
        <v>5</v>
      </c>
      <c r="G23" s="47">
        <v>1</v>
      </c>
      <c r="H23" s="129"/>
      <c r="I23" s="33"/>
      <c r="J23" s="33"/>
      <c r="K23" s="33"/>
      <c r="L23" s="33"/>
      <c r="M23" s="33"/>
    </row>
    <row r="24" spans="1:20" s="51" customFormat="1" ht="13.5" customHeight="1" x14ac:dyDescent="0.15">
      <c r="A24" s="239"/>
      <c r="B24" s="50"/>
      <c r="C24" s="158"/>
      <c r="D24" s="142">
        <v>14.285714285714285</v>
      </c>
      <c r="E24" s="152">
        <v>0</v>
      </c>
      <c r="F24" s="152">
        <v>71.428571428571431</v>
      </c>
      <c r="G24" s="147">
        <v>14.285714285714285</v>
      </c>
      <c r="H24" s="186"/>
      <c r="I24" s="186"/>
      <c r="J24" s="186"/>
      <c r="K24" s="186"/>
      <c r="L24" s="205"/>
      <c r="M24" s="205"/>
      <c r="N24" s="186"/>
      <c r="O24" s="186"/>
      <c r="P24" s="186"/>
      <c r="Q24" s="186"/>
      <c r="R24" s="186"/>
      <c r="S24" s="186"/>
      <c r="T24" s="186"/>
    </row>
    <row r="25" spans="1:20" s="33" customFormat="1" ht="13.5" customHeight="1" x14ac:dyDescent="0.15">
      <c r="A25" s="239"/>
      <c r="B25" s="44" t="s">
        <v>8</v>
      </c>
      <c r="C25" s="156">
        <v>21</v>
      </c>
      <c r="D25" s="45">
        <v>1</v>
      </c>
      <c r="E25" s="46">
        <v>1</v>
      </c>
      <c r="F25" s="46">
        <v>14</v>
      </c>
      <c r="G25" s="47">
        <v>5</v>
      </c>
    </row>
    <row r="26" spans="1:20" s="51" customFormat="1" ht="13.5" customHeight="1" thickBot="1" x14ac:dyDescent="0.2">
      <c r="A26" s="240"/>
      <c r="B26" s="52"/>
      <c r="C26" s="157"/>
      <c r="D26" s="149">
        <v>4.7619047619047619</v>
      </c>
      <c r="E26" s="214">
        <v>4.7619047619047619</v>
      </c>
      <c r="F26" s="214">
        <v>66.666666666666657</v>
      </c>
      <c r="G26" s="154">
        <v>23.809523809523807</v>
      </c>
      <c r="H26" s="186"/>
      <c r="I26" s="186"/>
      <c r="J26" s="186"/>
      <c r="K26" s="186"/>
      <c r="L26" s="205"/>
      <c r="M26" s="205"/>
      <c r="N26" s="186"/>
      <c r="O26" s="186"/>
      <c r="P26" s="186"/>
      <c r="Q26" s="186"/>
      <c r="R26" s="186"/>
      <c r="S26" s="186"/>
      <c r="T26" s="186"/>
    </row>
    <row r="27" spans="1:20" s="33" customFormat="1" ht="13.5" customHeight="1" x14ac:dyDescent="0.15">
      <c r="A27" s="238" t="s">
        <v>22</v>
      </c>
      <c r="B27" s="37" t="s">
        <v>23</v>
      </c>
      <c r="C27" s="155">
        <v>115</v>
      </c>
      <c r="D27" s="39">
        <v>4</v>
      </c>
      <c r="E27" s="40">
        <v>8</v>
      </c>
      <c r="F27" s="40">
        <v>102</v>
      </c>
      <c r="G27" s="41">
        <v>1</v>
      </c>
    </row>
    <row r="28" spans="1:20" s="51" customFormat="1" ht="13.5" customHeight="1" x14ac:dyDescent="0.15">
      <c r="A28" s="239"/>
      <c r="B28" s="50"/>
      <c r="C28" s="158"/>
      <c r="D28" s="142">
        <v>3.4782608695652173</v>
      </c>
      <c r="E28" s="152">
        <v>6.9565217391304346</v>
      </c>
      <c r="F28" s="152">
        <v>88.695652173913047</v>
      </c>
      <c r="G28" s="147">
        <v>0.86956521739130432</v>
      </c>
      <c r="H28" s="186"/>
      <c r="I28" s="186"/>
      <c r="J28" s="186"/>
      <c r="K28" s="186"/>
      <c r="L28" s="205"/>
      <c r="M28" s="205"/>
      <c r="N28" s="186"/>
      <c r="O28" s="186"/>
      <c r="P28" s="186"/>
      <c r="Q28" s="186"/>
      <c r="R28" s="186"/>
      <c r="S28" s="186"/>
      <c r="T28" s="186"/>
    </row>
    <row r="29" spans="1:20" s="33" customFormat="1" ht="13.5" customHeight="1" x14ac:dyDescent="0.15">
      <c r="A29" s="239"/>
      <c r="B29" s="44" t="s">
        <v>24</v>
      </c>
      <c r="C29" s="156">
        <v>201</v>
      </c>
      <c r="D29" s="45">
        <v>14</v>
      </c>
      <c r="E29" s="46">
        <v>9</v>
      </c>
      <c r="F29" s="46">
        <v>177</v>
      </c>
      <c r="G29" s="47">
        <v>1</v>
      </c>
    </row>
    <row r="30" spans="1:20" s="51" customFormat="1" ht="13.5" customHeight="1" x14ac:dyDescent="0.15">
      <c r="A30" s="239"/>
      <c r="B30" s="50"/>
      <c r="C30" s="158"/>
      <c r="D30" s="142">
        <v>6.9651741293532341</v>
      </c>
      <c r="E30" s="152">
        <v>4.4776119402985071</v>
      </c>
      <c r="F30" s="152">
        <v>88.059701492537314</v>
      </c>
      <c r="G30" s="147">
        <v>0.49751243781094528</v>
      </c>
      <c r="H30" s="186"/>
      <c r="I30" s="186"/>
      <c r="J30" s="186"/>
      <c r="K30" s="186"/>
      <c r="L30" s="205"/>
      <c r="M30" s="205"/>
      <c r="N30" s="186"/>
      <c r="O30" s="186"/>
      <c r="P30" s="186"/>
      <c r="Q30" s="186"/>
      <c r="R30" s="186"/>
      <c r="S30" s="186"/>
      <c r="T30" s="186"/>
    </row>
    <row r="31" spans="1:20" s="33" customFormat="1" ht="13.5" customHeight="1" x14ac:dyDescent="0.15">
      <c r="A31" s="239"/>
      <c r="B31" s="44" t="s">
        <v>25</v>
      </c>
      <c r="C31" s="156">
        <v>316</v>
      </c>
      <c r="D31" s="45">
        <v>27</v>
      </c>
      <c r="E31" s="46">
        <v>16</v>
      </c>
      <c r="F31" s="46">
        <v>272</v>
      </c>
      <c r="G31" s="47">
        <v>1</v>
      </c>
    </row>
    <row r="32" spans="1:20" s="51" customFormat="1" ht="13.5" customHeight="1" x14ac:dyDescent="0.15">
      <c r="A32" s="239"/>
      <c r="B32" s="50"/>
      <c r="C32" s="158"/>
      <c r="D32" s="142">
        <v>8.5443037974683538</v>
      </c>
      <c r="E32" s="152">
        <v>5.0632911392405067</v>
      </c>
      <c r="F32" s="152">
        <v>86.075949367088612</v>
      </c>
      <c r="G32" s="147">
        <v>0.31645569620253167</v>
      </c>
      <c r="H32" s="186"/>
      <c r="I32" s="186"/>
      <c r="J32" s="186"/>
      <c r="K32" s="186"/>
      <c r="L32" s="205"/>
      <c r="M32" s="205"/>
      <c r="N32" s="186"/>
      <c r="O32" s="186"/>
      <c r="P32" s="186"/>
      <c r="Q32" s="186"/>
      <c r="R32" s="186"/>
      <c r="S32" s="186"/>
      <c r="T32" s="186"/>
    </row>
    <row r="33" spans="1:20" s="33" customFormat="1" ht="13.5" customHeight="1" x14ac:dyDescent="0.15">
      <c r="A33" s="239"/>
      <c r="B33" s="44" t="s">
        <v>26</v>
      </c>
      <c r="C33" s="156">
        <v>484</v>
      </c>
      <c r="D33" s="45">
        <v>30</v>
      </c>
      <c r="E33" s="46">
        <v>22</v>
      </c>
      <c r="F33" s="46">
        <v>419</v>
      </c>
      <c r="G33" s="47">
        <v>13</v>
      </c>
    </row>
    <row r="34" spans="1:20" s="51" customFormat="1" ht="13.5" customHeight="1" x14ac:dyDescent="0.15">
      <c r="A34" s="239"/>
      <c r="B34" s="50"/>
      <c r="C34" s="158"/>
      <c r="D34" s="142">
        <v>6.1983471074380168</v>
      </c>
      <c r="E34" s="152">
        <v>4.5454545454545459</v>
      </c>
      <c r="F34" s="152">
        <v>86.570247933884289</v>
      </c>
      <c r="G34" s="147">
        <v>2.6859504132231407</v>
      </c>
      <c r="H34" s="186"/>
      <c r="I34" s="186"/>
      <c r="J34" s="186"/>
      <c r="K34" s="186"/>
      <c r="L34" s="205"/>
      <c r="M34" s="205"/>
      <c r="N34" s="186"/>
      <c r="O34" s="186"/>
      <c r="P34" s="186"/>
      <c r="Q34" s="186"/>
      <c r="R34" s="186"/>
      <c r="S34" s="186"/>
      <c r="T34" s="186"/>
    </row>
    <row r="35" spans="1:20" s="33" customFormat="1" ht="13.5" customHeight="1" x14ac:dyDescent="0.15">
      <c r="A35" s="239"/>
      <c r="B35" s="44" t="s">
        <v>27</v>
      </c>
      <c r="C35" s="156">
        <v>568</v>
      </c>
      <c r="D35" s="45">
        <v>30</v>
      </c>
      <c r="E35" s="46">
        <v>31</v>
      </c>
      <c r="F35" s="46">
        <v>479</v>
      </c>
      <c r="G35" s="47">
        <v>28</v>
      </c>
    </row>
    <row r="36" spans="1:20" s="51" customFormat="1" ht="13.5" customHeight="1" x14ac:dyDescent="0.15">
      <c r="A36" s="239"/>
      <c r="B36" s="50"/>
      <c r="C36" s="158"/>
      <c r="D36" s="142">
        <v>5.28169014084507</v>
      </c>
      <c r="E36" s="152">
        <v>5.457746478873239</v>
      </c>
      <c r="F36" s="152">
        <v>84.33098591549296</v>
      </c>
      <c r="G36" s="147">
        <v>4.929577464788732</v>
      </c>
      <c r="H36" s="186"/>
      <c r="I36" s="186"/>
      <c r="J36" s="186"/>
      <c r="K36" s="186"/>
      <c r="L36" s="205"/>
      <c r="M36" s="205"/>
      <c r="N36" s="186"/>
      <c r="O36" s="186"/>
      <c r="P36" s="186"/>
      <c r="Q36" s="186"/>
      <c r="R36" s="186"/>
      <c r="S36" s="186"/>
      <c r="T36" s="186"/>
    </row>
    <row r="37" spans="1:20" s="33" customFormat="1" ht="13.5" customHeight="1" x14ac:dyDescent="0.15">
      <c r="A37" s="239"/>
      <c r="B37" s="44" t="s">
        <v>28</v>
      </c>
      <c r="C37" s="156">
        <v>783</v>
      </c>
      <c r="D37" s="45">
        <v>22</v>
      </c>
      <c r="E37" s="46">
        <v>18</v>
      </c>
      <c r="F37" s="46">
        <v>622</v>
      </c>
      <c r="G37" s="47">
        <v>121</v>
      </c>
    </row>
    <row r="38" spans="1:20" s="51" customFormat="1" ht="13.5" customHeight="1" x14ac:dyDescent="0.15">
      <c r="A38" s="239"/>
      <c r="B38" s="50"/>
      <c r="C38" s="158"/>
      <c r="D38" s="142">
        <v>2.8097062579821199</v>
      </c>
      <c r="E38" s="152">
        <v>2.2988505747126435</v>
      </c>
      <c r="F38" s="152">
        <v>79.438058748403577</v>
      </c>
      <c r="G38" s="147">
        <v>15.453384418901662</v>
      </c>
      <c r="H38" s="186"/>
      <c r="I38" s="186"/>
      <c r="J38" s="186"/>
      <c r="K38" s="186"/>
      <c r="L38" s="205"/>
      <c r="M38" s="205"/>
      <c r="N38" s="186"/>
      <c r="O38" s="186"/>
      <c r="P38" s="186"/>
      <c r="Q38" s="186"/>
      <c r="R38" s="186"/>
      <c r="S38" s="186"/>
      <c r="T38" s="186"/>
    </row>
    <row r="39" spans="1:20" s="33" customFormat="1" ht="13.5" customHeight="1" x14ac:dyDescent="0.15">
      <c r="A39" s="239"/>
      <c r="B39" s="44" t="s">
        <v>8</v>
      </c>
      <c r="C39" s="156">
        <v>16</v>
      </c>
      <c r="D39" s="45">
        <v>0</v>
      </c>
      <c r="E39" s="46">
        <v>1</v>
      </c>
      <c r="F39" s="46">
        <v>11</v>
      </c>
      <c r="G39" s="47">
        <v>4</v>
      </c>
    </row>
    <row r="40" spans="1:20" s="51" customFormat="1" ht="13.5" customHeight="1" thickBot="1" x14ac:dyDescent="0.2">
      <c r="A40" s="240"/>
      <c r="B40" s="52"/>
      <c r="C40" s="157"/>
      <c r="D40" s="149">
        <v>0</v>
      </c>
      <c r="E40" s="214">
        <v>6.25</v>
      </c>
      <c r="F40" s="214">
        <v>68.75</v>
      </c>
      <c r="G40" s="154">
        <v>25</v>
      </c>
      <c r="H40" s="186"/>
      <c r="I40" s="186"/>
      <c r="J40" s="186"/>
      <c r="K40" s="186"/>
      <c r="L40" s="205"/>
      <c r="M40" s="205"/>
      <c r="N40" s="186"/>
      <c r="O40" s="186"/>
      <c r="P40" s="186"/>
      <c r="Q40" s="186"/>
      <c r="R40" s="186"/>
      <c r="S40" s="186"/>
      <c r="T40" s="186"/>
    </row>
    <row r="41" spans="1:20" s="33" customFormat="1" ht="13.5" customHeight="1" x14ac:dyDescent="0.15">
      <c r="A41" s="239" t="s">
        <v>29</v>
      </c>
      <c r="B41" s="44" t="s">
        <v>30</v>
      </c>
      <c r="C41" s="156">
        <v>92</v>
      </c>
      <c r="D41" s="45">
        <v>4</v>
      </c>
      <c r="E41" s="46">
        <v>7</v>
      </c>
      <c r="F41" s="46">
        <v>80</v>
      </c>
      <c r="G41" s="47">
        <v>1</v>
      </c>
    </row>
    <row r="42" spans="1:20" s="51" customFormat="1" ht="13.5" customHeight="1" x14ac:dyDescent="0.15">
      <c r="A42" s="239"/>
      <c r="B42" s="50"/>
      <c r="C42" s="158"/>
      <c r="D42" s="142">
        <v>4.3478260869565215</v>
      </c>
      <c r="E42" s="152">
        <v>7.608695652173914</v>
      </c>
      <c r="F42" s="152">
        <v>86.956521739130437</v>
      </c>
      <c r="G42" s="147">
        <v>1.0869565217391304</v>
      </c>
      <c r="H42" s="186"/>
      <c r="I42" s="186"/>
      <c r="J42" s="186"/>
      <c r="K42" s="186"/>
      <c r="L42" s="205"/>
      <c r="M42" s="205"/>
      <c r="N42" s="186"/>
      <c r="O42" s="186"/>
      <c r="P42" s="186"/>
      <c r="Q42" s="186"/>
      <c r="R42" s="186"/>
      <c r="S42" s="186"/>
      <c r="T42" s="186"/>
    </row>
    <row r="43" spans="1:20" s="51" customFormat="1" ht="13.5" customHeight="1" x14ac:dyDescent="0.15">
      <c r="A43" s="239"/>
      <c r="B43" s="44" t="s">
        <v>76</v>
      </c>
      <c r="C43" s="156">
        <v>339</v>
      </c>
      <c r="D43" s="45">
        <v>25</v>
      </c>
      <c r="E43" s="46">
        <v>16</v>
      </c>
      <c r="F43" s="46">
        <v>290</v>
      </c>
      <c r="G43" s="47">
        <v>8</v>
      </c>
      <c r="H43" s="33"/>
      <c r="I43" s="33"/>
      <c r="J43" s="33"/>
      <c r="K43" s="33"/>
      <c r="L43" s="33"/>
      <c r="M43" s="33"/>
      <c r="N43" s="33"/>
      <c r="O43" s="33"/>
      <c r="P43" s="33"/>
      <c r="Q43" s="33"/>
      <c r="R43" s="33"/>
      <c r="S43" s="33"/>
      <c r="T43" s="33"/>
    </row>
    <row r="44" spans="1:20" s="51" customFormat="1" ht="13.5" customHeight="1" x14ac:dyDescent="0.15">
      <c r="A44" s="239"/>
      <c r="B44" s="50"/>
      <c r="C44" s="158"/>
      <c r="D44" s="142">
        <v>7.3746312684365778</v>
      </c>
      <c r="E44" s="152">
        <v>4.71976401179941</v>
      </c>
      <c r="F44" s="152">
        <v>85.545722713864308</v>
      </c>
      <c r="G44" s="147">
        <v>2.359882005899705</v>
      </c>
      <c r="H44" s="186"/>
      <c r="I44" s="186"/>
      <c r="J44" s="186"/>
      <c r="K44" s="186"/>
      <c r="L44" s="205"/>
      <c r="M44" s="205"/>
      <c r="N44" s="186"/>
      <c r="O44" s="186"/>
      <c r="P44" s="186"/>
      <c r="Q44" s="186"/>
      <c r="R44" s="186"/>
      <c r="S44" s="186"/>
      <c r="T44" s="186"/>
    </row>
    <row r="45" spans="1:20" s="33" customFormat="1" ht="13.5" customHeight="1" x14ac:dyDescent="0.15">
      <c r="A45" s="239"/>
      <c r="B45" s="44" t="s">
        <v>31</v>
      </c>
      <c r="C45" s="156">
        <v>219</v>
      </c>
      <c r="D45" s="45">
        <v>11</v>
      </c>
      <c r="E45" s="46">
        <v>7</v>
      </c>
      <c r="F45" s="46">
        <v>195</v>
      </c>
      <c r="G45" s="47">
        <v>6</v>
      </c>
    </row>
    <row r="46" spans="1:20" s="51" customFormat="1" ht="13.5" customHeight="1" x14ac:dyDescent="0.15">
      <c r="A46" s="239"/>
      <c r="B46" s="50"/>
      <c r="C46" s="158"/>
      <c r="D46" s="142">
        <v>5.0228310502283104</v>
      </c>
      <c r="E46" s="152">
        <v>3.1963470319634704</v>
      </c>
      <c r="F46" s="152">
        <v>89.041095890410958</v>
      </c>
      <c r="G46" s="147">
        <v>2.7397260273972601</v>
      </c>
      <c r="H46" s="186"/>
      <c r="I46" s="186"/>
      <c r="J46" s="186"/>
      <c r="K46" s="186"/>
      <c r="L46" s="205"/>
      <c r="M46" s="205"/>
      <c r="N46" s="186"/>
      <c r="O46" s="186"/>
      <c r="P46" s="186"/>
      <c r="Q46" s="186"/>
      <c r="R46" s="186"/>
      <c r="S46" s="186"/>
      <c r="T46" s="186"/>
    </row>
    <row r="47" spans="1:20" s="33" customFormat="1" ht="13.5" customHeight="1" x14ac:dyDescent="0.15">
      <c r="A47" s="239"/>
      <c r="B47" s="44" t="s">
        <v>32</v>
      </c>
      <c r="C47" s="156">
        <v>156</v>
      </c>
      <c r="D47" s="45">
        <v>11</v>
      </c>
      <c r="E47" s="46">
        <v>8</v>
      </c>
      <c r="F47" s="46">
        <v>137</v>
      </c>
      <c r="G47" s="47">
        <v>0</v>
      </c>
    </row>
    <row r="48" spans="1:20" s="51" customFormat="1" ht="13.5" customHeight="1" x14ac:dyDescent="0.15">
      <c r="A48" s="239"/>
      <c r="B48" s="50"/>
      <c r="C48" s="158"/>
      <c r="D48" s="142">
        <v>7.0512820512820511</v>
      </c>
      <c r="E48" s="152">
        <v>5.1282051282051277</v>
      </c>
      <c r="F48" s="152">
        <v>87.820512820512818</v>
      </c>
      <c r="G48" s="147">
        <v>0</v>
      </c>
      <c r="H48" s="186"/>
      <c r="I48" s="186"/>
      <c r="J48" s="186"/>
      <c r="K48" s="186"/>
      <c r="L48" s="205"/>
      <c r="M48" s="205"/>
      <c r="N48" s="186"/>
      <c r="O48" s="186"/>
      <c r="P48" s="186"/>
      <c r="Q48" s="186"/>
      <c r="R48" s="186"/>
      <c r="S48" s="186"/>
      <c r="T48" s="186"/>
    </row>
    <row r="49" spans="1:20" s="33" customFormat="1" ht="13.5" customHeight="1" x14ac:dyDescent="0.15">
      <c r="A49" s="239"/>
      <c r="B49" s="44" t="s">
        <v>33</v>
      </c>
      <c r="C49" s="156">
        <v>365</v>
      </c>
      <c r="D49" s="45">
        <v>25</v>
      </c>
      <c r="E49" s="46">
        <v>19</v>
      </c>
      <c r="F49" s="46">
        <v>311</v>
      </c>
      <c r="G49" s="47">
        <v>10</v>
      </c>
    </row>
    <row r="50" spans="1:20" s="51" customFormat="1" ht="13.5" customHeight="1" x14ac:dyDescent="0.15">
      <c r="A50" s="239"/>
      <c r="B50" s="50"/>
      <c r="C50" s="158"/>
      <c r="D50" s="142">
        <v>6.8493150684931505</v>
      </c>
      <c r="E50" s="152">
        <v>5.2054794520547949</v>
      </c>
      <c r="F50" s="152">
        <v>85.205479452054803</v>
      </c>
      <c r="G50" s="147">
        <v>2.7397260273972601</v>
      </c>
      <c r="H50" s="186"/>
      <c r="I50" s="186"/>
      <c r="J50" s="186"/>
      <c r="K50" s="186"/>
      <c r="L50" s="205"/>
      <c r="M50" s="205"/>
      <c r="N50" s="186"/>
      <c r="O50" s="186"/>
      <c r="P50" s="186"/>
      <c r="Q50" s="186"/>
      <c r="R50" s="186"/>
      <c r="S50" s="186"/>
      <c r="T50" s="186"/>
    </row>
    <row r="51" spans="1:20" s="33" customFormat="1" ht="13.5" customHeight="1" x14ac:dyDescent="0.15">
      <c r="A51" s="239"/>
      <c r="B51" s="44" t="s">
        <v>34</v>
      </c>
      <c r="C51" s="156">
        <v>180</v>
      </c>
      <c r="D51" s="45">
        <v>12</v>
      </c>
      <c r="E51" s="46">
        <v>11</v>
      </c>
      <c r="F51" s="46">
        <v>151</v>
      </c>
      <c r="G51" s="47">
        <v>6</v>
      </c>
    </row>
    <row r="52" spans="1:20" s="51" customFormat="1" ht="13.5" customHeight="1" x14ac:dyDescent="0.15">
      <c r="A52" s="239"/>
      <c r="B52" s="50"/>
      <c r="C52" s="158"/>
      <c r="D52" s="142">
        <v>6.666666666666667</v>
      </c>
      <c r="E52" s="152">
        <v>6.1111111111111107</v>
      </c>
      <c r="F52" s="152">
        <v>83.888888888888886</v>
      </c>
      <c r="G52" s="147">
        <v>3.3333333333333335</v>
      </c>
      <c r="H52" s="186"/>
      <c r="I52" s="186"/>
      <c r="J52" s="186"/>
      <c r="K52" s="186"/>
      <c r="L52" s="205"/>
      <c r="M52" s="205"/>
      <c r="N52" s="186"/>
      <c r="O52" s="186"/>
      <c r="P52" s="186"/>
      <c r="Q52" s="186"/>
      <c r="R52" s="186"/>
      <c r="S52" s="186"/>
      <c r="T52" s="186"/>
    </row>
    <row r="53" spans="1:20" s="33" customFormat="1" ht="13.5" customHeight="1" x14ac:dyDescent="0.15">
      <c r="A53" s="239"/>
      <c r="B53" s="44" t="s">
        <v>35</v>
      </c>
      <c r="C53" s="156">
        <v>176</v>
      </c>
      <c r="D53" s="45">
        <v>4</v>
      </c>
      <c r="E53" s="46">
        <v>5</v>
      </c>
      <c r="F53" s="46">
        <v>140</v>
      </c>
      <c r="G53" s="47">
        <v>27</v>
      </c>
    </row>
    <row r="54" spans="1:20" s="51" customFormat="1" ht="13.5" customHeight="1" x14ac:dyDescent="0.15">
      <c r="A54" s="239"/>
      <c r="B54" s="50"/>
      <c r="C54" s="158"/>
      <c r="D54" s="142">
        <v>2.2727272727272729</v>
      </c>
      <c r="E54" s="152">
        <v>2.8409090909090908</v>
      </c>
      <c r="F54" s="152">
        <v>79.545454545454547</v>
      </c>
      <c r="G54" s="147">
        <v>15.340909090909092</v>
      </c>
      <c r="H54" s="186"/>
      <c r="I54" s="186"/>
      <c r="J54" s="186"/>
      <c r="K54" s="186"/>
      <c r="L54" s="205"/>
      <c r="M54" s="205"/>
      <c r="N54" s="186"/>
      <c r="O54" s="186"/>
      <c r="P54" s="186"/>
      <c r="Q54" s="186"/>
      <c r="R54" s="186"/>
      <c r="S54" s="186"/>
      <c r="T54" s="186"/>
    </row>
    <row r="55" spans="1:20" s="33" customFormat="1" ht="13.5" customHeight="1" x14ac:dyDescent="0.15">
      <c r="A55" s="239"/>
      <c r="B55" s="44" t="s">
        <v>36</v>
      </c>
      <c r="C55" s="156">
        <v>558</v>
      </c>
      <c r="D55" s="45">
        <v>19</v>
      </c>
      <c r="E55" s="46">
        <v>17</v>
      </c>
      <c r="F55" s="46">
        <v>450</v>
      </c>
      <c r="G55" s="47">
        <v>72</v>
      </c>
    </row>
    <row r="56" spans="1:20" s="51" customFormat="1" ht="13.5" customHeight="1" x14ac:dyDescent="0.15">
      <c r="A56" s="239"/>
      <c r="B56" s="50"/>
      <c r="C56" s="158"/>
      <c r="D56" s="142">
        <v>3.4050179211469538</v>
      </c>
      <c r="E56" s="152">
        <v>3.0465949820788532</v>
      </c>
      <c r="F56" s="152">
        <v>80.645161290322577</v>
      </c>
      <c r="G56" s="147">
        <v>12.903225806451612</v>
      </c>
      <c r="H56" s="186"/>
      <c r="I56" s="186"/>
      <c r="J56" s="186"/>
      <c r="K56" s="186"/>
      <c r="L56" s="205"/>
      <c r="M56" s="205"/>
      <c r="N56" s="186"/>
      <c r="O56" s="186"/>
      <c r="P56" s="186"/>
      <c r="Q56" s="186"/>
      <c r="R56" s="186"/>
      <c r="S56" s="186"/>
      <c r="T56" s="186"/>
    </row>
    <row r="57" spans="1:20" s="33" customFormat="1" ht="13.5" customHeight="1" x14ac:dyDescent="0.15">
      <c r="A57" s="239"/>
      <c r="B57" s="44" t="s">
        <v>37</v>
      </c>
      <c r="C57" s="156">
        <v>530</v>
      </c>
      <c r="D57" s="45">
        <v>27</v>
      </c>
      <c r="E57" s="46">
        <v>21</v>
      </c>
      <c r="F57" s="46">
        <v>438</v>
      </c>
      <c r="G57" s="47">
        <v>44</v>
      </c>
    </row>
    <row r="58" spans="1:20" s="51" customFormat="1" ht="13.5" customHeight="1" thickBot="1" x14ac:dyDescent="0.2">
      <c r="A58" s="240"/>
      <c r="B58" s="52"/>
      <c r="C58" s="157"/>
      <c r="D58" s="149">
        <v>5.0943396226415096</v>
      </c>
      <c r="E58" s="214">
        <v>3.9622641509433962</v>
      </c>
      <c r="F58" s="214">
        <v>82.64150943396227</v>
      </c>
      <c r="G58" s="154">
        <v>8.3018867924528301</v>
      </c>
      <c r="H58" s="186"/>
      <c r="I58" s="186"/>
      <c r="J58" s="186"/>
      <c r="K58" s="186"/>
      <c r="L58" s="205"/>
      <c r="M58" s="205"/>
      <c r="N58" s="186"/>
      <c r="O58" s="186"/>
      <c r="P58" s="186"/>
      <c r="Q58" s="186"/>
      <c r="R58" s="186"/>
      <c r="S58" s="186"/>
      <c r="T58" s="186"/>
    </row>
    <row r="59" spans="1:20" s="33" customFormat="1" ht="13.5" customHeight="1" x14ac:dyDescent="0.15">
      <c r="A59" s="241" t="s">
        <v>91</v>
      </c>
      <c r="B59" s="44" t="s">
        <v>39</v>
      </c>
      <c r="C59" s="156">
        <v>1137</v>
      </c>
      <c r="D59" s="45">
        <v>76</v>
      </c>
      <c r="E59" s="46">
        <v>63</v>
      </c>
      <c r="F59" s="46">
        <v>953</v>
      </c>
      <c r="G59" s="47">
        <v>45</v>
      </c>
    </row>
    <row r="60" spans="1:20" s="51" customFormat="1" ht="13.5" customHeight="1" x14ac:dyDescent="0.15">
      <c r="A60" s="241"/>
      <c r="B60" s="50" t="s">
        <v>40</v>
      </c>
      <c r="C60" s="158"/>
      <c r="D60" s="142">
        <v>6.6842568161829377</v>
      </c>
      <c r="E60" s="152">
        <v>5.5408970976253293</v>
      </c>
      <c r="F60" s="152">
        <v>83.817062445030786</v>
      </c>
      <c r="G60" s="147">
        <v>3.9577836411609502</v>
      </c>
      <c r="H60" s="186"/>
      <c r="I60" s="186"/>
      <c r="J60" s="186"/>
      <c r="K60" s="186"/>
      <c r="L60" s="205"/>
      <c r="M60" s="205"/>
      <c r="N60" s="186"/>
      <c r="O60" s="186"/>
      <c r="P60" s="186"/>
      <c r="Q60" s="186"/>
      <c r="R60" s="186"/>
      <c r="S60" s="186"/>
      <c r="T60" s="186"/>
    </row>
    <row r="61" spans="1:20" s="33" customFormat="1" ht="13.5" customHeight="1" x14ac:dyDescent="0.15">
      <c r="A61" s="241"/>
      <c r="B61" s="44" t="s">
        <v>41</v>
      </c>
      <c r="C61" s="156">
        <v>339</v>
      </c>
      <c r="D61" s="45">
        <v>21</v>
      </c>
      <c r="E61" s="46">
        <v>15</v>
      </c>
      <c r="F61" s="46">
        <v>297</v>
      </c>
      <c r="G61" s="47">
        <v>6</v>
      </c>
    </row>
    <row r="62" spans="1:20" s="51" customFormat="1" ht="13.5" customHeight="1" x14ac:dyDescent="0.15">
      <c r="A62" s="241"/>
      <c r="B62" s="50" t="s">
        <v>40</v>
      </c>
      <c r="C62" s="158"/>
      <c r="D62" s="142">
        <v>6.1946902654867255</v>
      </c>
      <c r="E62" s="152">
        <v>4.4247787610619467</v>
      </c>
      <c r="F62" s="152">
        <v>87.610619469026545</v>
      </c>
      <c r="G62" s="147">
        <v>1.7699115044247788</v>
      </c>
      <c r="H62" s="186"/>
      <c r="I62" s="186"/>
      <c r="J62" s="186"/>
      <c r="K62" s="186"/>
      <c r="L62" s="205"/>
      <c r="M62" s="205"/>
      <c r="N62" s="186"/>
      <c r="O62" s="186"/>
      <c r="P62" s="186"/>
      <c r="Q62" s="186"/>
      <c r="R62" s="186"/>
      <c r="S62" s="186"/>
      <c r="T62" s="186"/>
    </row>
    <row r="63" spans="1:20" s="33" customFormat="1" ht="13.5" customHeight="1" x14ac:dyDescent="0.15">
      <c r="A63" s="241"/>
      <c r="B63" s="44" t="s">
        <v>42</v>
      </c>
      <c r="C63" s="156">
        <v>1007</v>
      </c>
      <c r="D63" s="45">
        <v>30</v>
      </c>
      <c r="E63" s="46">
        <v>27</v>
      </c>
      <c r="F63" s="46">
        <v>832</v>
      </c>
      <c r="G63" s="47">
        <v>118</v>
      </c>
    </row>
    <row r="64" spans="1:20" s="51" customFormat="1" ht="13.5" customHeight="1" thickBot="1" x14ac:dyDescent="0.2">
      <c r="A64" s="242"/>
      <c r="B64" s="52"/>
      <c r="C64" s="157"/>
      <c r="D64" s="149">
        <v>2.9791459781529297</v>
      </c>
      <c r="E64" s="214">
        <v>2.6812313803376364</v>
      </c>
      <c r="F64" s="214">
        <v>82.62164846077458</v>
      </c>
      <c r="G64" s="154">
        <v>11.717974180734856</v>
      </c>
      <c r="H64" s="186"/>
      <c r="I64" s="186"/>
      <c r="J64" s="186"/>
      <c r="K64" s="186"/>
      <c r="L64" s="205"/>
      <c r="M64" s="205"/>
      <c r="N64" s="186"/>
      <c r="O64" s="186"/>
      <c r="P64" s="186"/>
      <c r="Q64" s="186"/>
      <c r="R64" s="186"/>
      <c r="S64" s="186"/>
      <c r="T64" s="186"/>
    </row>
    <row r="65" spans="1:20" s="33" customFormat="1" ht="13.5" customHeight="1" x14ac:dyDescent="0.15">
      <c r="A65" s="241" t="s">
        <v>89</v>
      </c>
      <c r="B65" s="44" t="s">
        <v>77</v>
      </c>
      <c r="C65" s="156">
        <v>350</v>
      </c>
      <c r="D65" s="45">
        <v>11</v>
      </c>
      <c r="E65" s="46">
        <v>14</v>
      </c>
      <c r="F65" s="46">
        <v>314</v>
      </c>
      <c r="G65" s="47">
        <v>11</v>
      </c>
    </row>
    <row r="66" spans="1:20" s="51" customFormat="1" ht="13.5" customHeight="1" x14ac:dyDescent="0.15">
      <c r="A66" s="239"/>
      <c r="B66" s="50"/>
      <c r="C66" s="158"/>
      <c r="D66" s="142">
        <v>3.1428571428571432</v>
      </c>
      <c r="E66" s="152">
        <v>4</v>
      </c>
      <c r="F66" s="152">
        <v>89.714285714285708</v>
      </c>
      <c r="G66" s="147">
        <v>3.1428571428571432</v>
      </c>
      <c r="H66" s="186"/>
      <c r="I66" s="186"/>
      <c r="J66" s="186"/>
      <c r="K66" s="186"/>
      <c r="L66" s="205"/>
      <c r="M66" s="205"/>
      <c r="N66" s="186"/>
      <c r="O66" s="186"/>
      <c r="P66" s="186"/>
      <c r="Q66" s="186"/>
      <c r="R66" s="186"/>
      <c r="S66" s="186"/>
      <c r="T66" s="186"/>
    </row>
    <row r="67" spans="1:20" s="33" customFormat="1" ht="13.5" customHeight="1" x14ac:dyDescent="0.15">
      <c r="A67" s="239"/>
      <c r="B67" s="44" t="s">
        <v>78</v>
      </c>
      <c r="C67" s="156">
        <v>952</v>
      </c>
      <c r="D67" s="45">
        <v>39</v>
      </c>
      <c r="E67" s="46">
        <v>34</v>
      </c>
      <c r="F67" s="46">
        <v>802</v>
      </c>
      <c r="G67" s="47">
        <v>77</v>
      </c>
    </row>
    <row r="68" spans="1:20" s="51" customFormat="1" ht="13.5" customHeight="1" x14ac:dyDescent="0.15">
      <c r="A68" s="239"/>
      <c r="B68" s="50"/>
      <c r="C68" s="158"/>
      <c r="D68" s="142">
        <v>4.0966386554621845</v>
      </c>
      <c r="E68" s="152">
        <v>3.5714285714285712</v>
      </c>
      <c r="F68" s="152">
        <v>84.243697478991592</v>
      </c>
      <c r="G68" s="147">
        <v>8.0882352941176467</v>
      </c>
      <c r="H68" s="186"/>
      <c r="I68" s="186"/>
      <c r="J68" s="186"/>
      <c r="K68" s="186"/>
      <c r="L68" s="205"/>
      <c r="M68" s="205"/>
      <c r="N68" s="186"/>
      <c r="O68" s="186"/>
      <c r="P68" s="186"/>
      <c r="Q68" s="186"/>
      <c r="R68" s="186"/>
      <c r="S68" s="186"/>
      <c r="T68" s="186"/>
    </row>
    <row r="69" spans="1:20" s="51" customFormat="1" ht="13.5" customHeight="1" x14ac:dyDescent="0.15">
      <c r="A69" s="239"/>
      <c r="B69" s="44" t="s">
        <v>79</v>
      </c>
      <c r="C69" s="156">
        <v>1174</v>
      </c>
      <c r="D69" s="45">
        <v>77</v>
      </c>
      <c r="E69" s="46">
        <v>57</v>
      </c>
      <c r="F69" s="46">
        <v>962</v>
      </c>
      <c r="G69" s="47">
        <v>78</v>
      </c>
      <c r="H69" s="33"/>
      <c r="I69" s="33"/>
      <c r="J69" s="33"/>
      <c r="K69" s="33"/>
      <c r="L69" s="33"/>
      <c r="M69" s="33"/>
      <c r="N69" s="33"/>
      <c r="O69" s="33"/>
      <c r="P69" s="33"/>
      <c r="Q69" s="33"/>
      <c r="R69" s="33"/>
      <c r="S69" s="33"/>
      <c r="T69" s="33"/>
    </row>
    <row r="70" spans="1:20" s="51" customFormat="1" ht="13.5" customHeight="1" x14ac:dyDescent="0.15">
      <c r="A70" s="239"/>
      <c r="B70" s="50"/>
      <c r="C70" s="158"/>
      <c r="D70" s="142">
        <v>6.5587734241908002</v>
      </c>
      <c r="E70" s="152">
        <v>4.8551959114139693</v>
      </c>
      <c r="F70" s="152">
        <v>81.942078364565589</v>
      </c>
      <c r="G70" s="147">
        <v>6.6439522998296416</v>
      </c>
      <c r="H70" s="186"/>
      <c r="I70" s="186"/>
      <c r="J70" s="186"/>
      <c r="K70" s="186"/>
      <c r="L70" s="205"/>
      <c r="M70" s="205"/>
      <c r="N70" s="186"/>
      <c r="O70" s="186"/>
      <c r="P70" s="186"/>
      <c r="Q70" s="186"/>
      <c r="R70" s="186"/>
      <c r="S70" s="186"/>
      <c r="T70" s="186"/>
    </row>
    <row r="71" spans="1:20" s="33" customFormat="1" ht="13.5" customHeight="1" x14ac:dyDescent="0.15">
      <c r="A71" s="239"/>
      <c r="B71" s="44" t="s">
        <v>38</v>
      </c>
      <c r="C71" s="156">
        <v>7</v>
      </c>
      <c r="D71" s="45">
        <v>0</v>
      </c>
      <c r="E71" s="46">
        <v>0</v>
      </c>
      <c r="F71" s="46">
        <v>4</v>
      </c>
      <c r="G71" s="47">
        <v>3</v>
      </c>
    </row>
    <row r="72" spans="1:20" s="51" customFormat="1" ht="13.5" customHeight="1" thickBot="1" x14ac:dyDescent="0.2">
      <c r="A72" s="240"/>
      <c r="B72" s="52"/>
      <c r="C72" s="157"/>
      <c r="D72" s="149">
        <v>0</v>
      </c>
      <c r="E72" s="214">
        <v>0</v>
      </c>
      <c r="F72" s="214">
        <v>57.142857142857139</v>
      </c>
      <c r="G72" s="154">
        <v>42.857142857142854</v>
      </c>
      <c r="H72" s="186"/>
      <c r="I72" s="186"/>
      <c r="J72" s="186"/>
      <c r="K72" s="186"/>
      <c r="L72" s="205"/>
      <c r="M72" s="205"/>
      <c r="N72" s="186"/>
      <c r="O72" s="186"/>
      <c r="P72" s="186"/>
      <c r="Q72" s="186"/>
      <c r="R72" s="186"/>
      <c r="S72" s="186"/>
      <c r="T72" s="186"/>
    </row>
    <row r="73" spans="1:20" ht="13.5" customHeight="1" x14ac:dyDescent="0.15">
      <c r="A73" s="241" t="s">
        <v>90</v>
      </c>
      <c r="B73" s="44" t="s">
        <v>80</v>
      </c>
      <c r="C73" s="156">
        <v>1270</v>
      </c>
      <c r="D73" s="45">
        <v>56</v>
      </c>
      <c r="E73" s="46">
        <v>53</v>
      </c>
      <c r="F73" s="46">
        <v>1044</v>
      </c>
      <c r="G73" s="47">
        <v>117</v>
      </c>
      <c r="H73" s="33"/>
      <c r="I73" s="33"/>
      <c r="J73" s="33"/>
      <c r="K73" s="33"/>
      <c r="L73" s="33"/>
      <c r="M73" s="33"/>
      <c r="N73" s="53"/>
    </row>
    <row r="74" spans="1:20" ht="13.5" customHeight="1" x14ac:dyDescent="0.15">
      <c r="A74" s="239"/>
      <c r="B74" s="50"/>
      <c r="C74" s="158"/>
      <c r="D74" s="142">
        <v>4.409448818897638</v>
      </c>
      <c r="E74" s="152">
        <v>4.1732283464566926</v>
      </c>
      <c r="F74" s="152">
        <v>82.204724409448815</v>
      </c>
      <c r="G74" s="147">
        <v>9.2125984251968518</v>
      </c>
      <c r="H74" s="186"/>
      <c r="I74" s="186"/>
      <c r="J74" s="186"/>
      <c r="K74" s="186"/>
      <c r="L74" s="205"/>
      <c r="M74" s="205"/>
      <c r="N74" s="186"/>
      <c r="O74" s="186"/>
      <c r="P74" s="186"/>
      <c r="Q74" s="186"/>
      <c r="R74" s="186"/>
      <c r="S74" s="186"/>
      <c r="T74" s="186"/>
    </row>
    <row r="75" spans="1:20" ht="13.5" customHeight="1" x14ac:dyDescent="0.15">
      <c r="A75" s="239"/>
      <c r="B75" s="44" t="s">
        <v>81</v>
      </c>
      <c r="C75" s="156">
        <v>881</v>
      </c>
      <c r="D75" s="45">
        <v>52</v>
      </c>
      <c r="E75" s="46">
        <v>39</v>
      </c>
      <c r="F75" s="46">
        <v>759</v>
      </c>
      <c r="G75" s="47">
        <v>31</v>
      </c>
      <c r="H75" s="33"/>
      <c r="I75" s="33"/>
      <c r="J75" s="33"/>
      <c r="K75" s="33"/>
      <c r="L75" s="33"/>
      <c r="M75" s="33"/>
      <c r="N75" s="54"/>
    </row>
    <row r="76" spans="1:20" ht="13.5" customHeight="1" x14ac:dyDescent="0.15">
      <c r="A76" s="239"/>
      <c r="B76" s="50" t="s">
        <v>82</v>
      </c>
      <c r="C76" s="158"/>
      <c r="D76" s="142">
        <v>5.9023836549375712</v>
      </c>
      <c r="E76" s="152">
        <v>4.426787741203178</v>
      </c>
      <c r="F76" s="152">
        <v>86.152099886492621</v>
      </c>
      <c r="G76" s="147">
        <v>3.5187287173666286</v>
      </c>
      <c r="H76" s="186"/>
      <c r="I76" s="186"/>
      <c r="J76" s="186"/>
      <c r="K76" s="186"/>
      <c r="L76" s="205"/>
      <c r="M76" s="205"/>
      <c r="N76" s="186"/>
      <c r="O76" s="186"/>
      <c r="P76" s="186"/>
      <c r="Q76" s="186"/>
      <c r="R76" s="186"/>
      <c r="S76" s="186"/>
      <c r="T76" s="186"/>
    </row>
    <row r="77" spans="1:20" ht="13.5" customHeight="1" x14ac:dyDescent="0.15">
      <c r="A77" s="239"/>
      <c r="B77" s="44" t="s">
        <v>83</v>
      </c>
      <c r="C77" s="156">
        <v>268</v>
      </c>
      <c r="D77" s="45">
        <v>15</v>
      </c>
      <c r="E77" s="46">
        <v>12</v>
      </c>
      <c r="F77" s="46">
        <v>234</v>
      </c>
      <c r="G77" s="47">
        <v>7</v>
      </c>
      <c r="H77" s="33"/>
      <c r="I77" s="33"/>
      <c r="J77" s="33"/>
      <c r="K77" s="33"/>
      <c r="L77" s="33"/>
      <c r="M77" s="33"/>
      <c r="N77" s="56"/>
    </row>
    <row r="78" spans="1:20" ht="13.5" customHeight="1" x14ac:dyDescent="0.15">
      <c r="A78" s="239"/>
      <c r="B78" s="50"/>
      <c r="C78" s="158"/>
      <c r="D78" s="142">
        <v>5.5970149253731343</v>
      </c>
      <c r="E78" s="152">
        <v>4.4776119402985071</v>
      </c>
      <c r="F78" s="152">
        <v>87.31343283582089</v>
      </c>
      <c r="G78" s="147">
        <v>2.6119402985074625</v>
      </c>
      <c r="H78" s="186"/>
      <c r="I78" s="186"/>
      <c r="J78" s="186"/>
      <c r="K78" s="186"/>
      <c r="L78" s="205"/>
      <c r="M78" s="205"/>
      <c r="N78" s="186"/>
      <c r="O78" s="186"/>
      <c r="P78" s="186"/>
      <c r="Q78" s="186"/>
      <c r="R78" s="186"/>
      <c r="S78" s="186"/>
      <c r="T78" s="186"/>
    </row>
    <row r="79" spans="1:20" ht="13.5" customHeight="1" x14ac:dyDescent="0.15">
      <c r="A79" s="239"/>
      <c r="B79" s="44" t="s">
        <v>38</v>
      </c>
      <c r="C79" s="156">
        <v>64</v>
      </c>
      <c r="D79" s="45">
        <v>4</v>
      </c>
      <c r="E79" s="46">
        <v>1</v>
      </c>
      <c r="F79" s="46">
        <v>45</v>
      </c>
      <c r="G79" s="47">
        <v>14</v>
      </c>
      <c r="H79" s="33"/>
      <c r="I79" s="33"/>
      <c r="J79" s="33"/>
      <c r="K79" s="33"/>
      <c r="L79" s="33"/>
      <c r="M79" s="33"/>
      <c r="N79" s="55"/>
    </row>
    <row r="80" spans="1:20" ht="13.5" customHeight="1" thickBot="1" x14ac:dyDescent="0.2">
      <c r="A80" s="240"/>
      <c r="B80" s="52"/>
      <c r="C80" s="157"/>
      <c r="D80" s="149">
        <v>6.25</v>
      </c>
      <c r="E80" s="214">
        <v>1.5625</v>
      </c>
      <c r="F80" s="214">
        <v>70.3125</v>
      </c>
      <c r="G80" s="154">
        <v>21.875</v>
      </c>
      <c r="H80" s="186"/>
      <c r="I80" s="186"/>
      <c r="J80" s="186"/>
      <c r="K80" s="186"/>
      <c r="L80" s="205"/>
      <c r="M80" s="205"/>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A867F-E63B-4FF5-8233-1CAFDC288B5F}">
  <sheetPr>
    <tabColor rgb="FF92D05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30" customHeight="1" x14ac:dyDescent="0.15">
      <c r="A1" s="6" t="s">
        <v>677</v>
      </c>
      <c r="G1" s="4"/>
      <c r="Q1" s="5" t="s">
        <v>547</v>
      </c>
    </row>
    <row r="2" spans="1:20" ht="35.1" customHeight="1" thickBot="1" x14ac:dyDescent="0.2">
      <c r="A2" s="72">
        <v>10</v>
      </c>
      <c r="B2" s="132" t="s">
        <v>573</v>
      </c>
      <c r="C2" s="7"/>
      <c r="D2" s="7"/>
      <c r="E2" s="7"/>
      <c r="F2" s="7"/>
      <c r="G2" s="7"/>
      <c r="H2" s="7"/>
      <c r="I2" s="7"/>
      <c r="J2" s="7"/>
      <c r="K2" s="7"/>
      <c r="L2" s="7"/>
      <c r="M2" s="7"/>
      <c r="N2" s="7"/>
      <c r="O2" s="8"/>
    </row>
    <row r="3" spans="1:20" ht="15" customHeight="1" x14ac:dyDescent="0.15">
      <c r="A3" s="9"/>
      <c r="B3" s="10"/>
      <c r="C3" s="128"/>
      <c r="D3" s="11">
        <v>1</v>
      </c>
      <c r="E3" s="12">
        <v>2</v>
      </c>
      <c r="F3" s="12">
        <v>3</v>
      </c>
      <c r="G3" s="13"/>
      <c r="L3" s="15"/>
      <c r="M3" s="15"/>
      <c r="N3" s="15"/>
    </row>
    <row r="4" spans="1:20" ht="144.9" customHeight="1" thickBot="1" x14ac:dyDescent="0.2">
      <c r="A4" s="16"/>
      <c r="B4" s="17"/>
      <c r="C4" s="18" t="s">
        <v>2</v>
      </c>
      <c r="D4" s="19" t="s">
        <v>562</v>
      </c>
      <c r="E4" s="20" t="s">
        <v>563</v>
      </c>
      <c r="F4" s="20" t="s">
        <v>195</v>
      </c>
      <c r="G4" s="21" t="s">
        <v>103</v>
      </c>
      <c r="L4" s="23"/>
      <c r="M4" s="23"/>
      <c r="N4" s="23"/>
      <c r="O4" s="24"/>
    </row>
    <row r="5" spans="1:20" s="33" customFormat="1" ht="13.5" customHeight="1" x14ac:dyDescent="0.15">
      <c r="A5" s="25" t="s">
        <v>11</v>
      </c>
      <c r="B5" s="26"/>
      <c r="C5" s="156">
        <v>2483</v>
      </c>
      <c r="D5" s="27">
        <v>651</v>
      </c>
      <c r="E5" s="28">
        <v>750</v>
      </c>
      <c r="F5" s="28">
        <v>926</v>
      </c>
      <c r="G5" s="29">
        <v>156</v>
      </c>
      <c r="H5" s="129"/>
      <c r="L5" s="32"/>
      <c r="M5" s="32"/>
      <c r="N5" s="32"/>
    </row>
    <row r="6" spans="1:20" ht="13.5" customHeight="1" thickBot="1" x14ac:dyDescent="0.2">
      <c r="A6" s="34"/>
      <c r="B6" s="35"/>
      <c r="C6" s="157"/>
      <c r="D6" s="145">
        <v>26.218284333467579</v>
      </c>
      <c r="E6" s="192">
        <v>30.205396697543296</v>
      </c>
      <c r="F6" s="192">
        <v>37.293596455900122</v>
      </c>
      <c r="G6" s="146">
        <v>6.2827225130890048</v>
      </c>
      <c r="H6" s="199"/>
      <c r="I6" s="186"/>
      <c r="J6" s="186"/>
      <c r="K6" s="186"/>
      <c r="L6" s="187"/>
      <c r="M6" s="187"/>
      <c r="N6" s="185"/>
      <c r="O6" s="186"/>
      <c r="P6" s="186"/>
      <c r="Q6" s="186"/>
      <c r="R6" s="186"/>
      <c r="S6" s="186"/>
      <c r="T6" s="186"/>
    </row>
    <row r="7" spans="1:20" s="33" customFormat="1" ht="13.5" customHeight="1" x14ac:dyDescent="0.15">
      <c r="A7" s="238" t="s">
        <v>12</v>
      </c>
      <c r="B7" s="37" t="s">
        <v>13</v>
      </c>
      <c r="C7" s="155">
        <v>1202</v>
      </c>
      <c r="D7" s="39">
        <v>271</v>
      </c>
      <c r="E7" s="40">
        <v>335</v>
      </c>
      <c r="F7" s="40">
        <v>515</v>
      </c>
      <c r="G7" s="41">
        <v>81</v>
      </c>
      <c r="H7" s="129"/>
    </row>
    <row r="8" spans="1:20" ht="13.5" customHeight="1" x14ac:dyDescent="0.15">
      <c r="A8" s="239"/>
      <c r="B8" s="43"/>
      <c r="C8" s="158"/>
      <c r="D8" s="142">
        <v>22.54575707154742</v>
      </c>
      <c r="E8" s="152">
        <v>27.870216306156404</v>
      </c>
      <c r="F8" s="152">
        <v>42.845257903494179</v>
      </c>
      <c r="G8" s="147">
        <v>6.738768718801996</v>
      </c>
      <c r="H8" s="199"/>
      <c r="I8" s="186"/>
      <c r="J8" s="186"/>
      <c r="K8" s="186"/>
      <c r="L8" s="205"/>
      <c r="M8" s="205"/>
      <c r="N8" s="186"/>
      <c r="O8" s="186"/>
      <c r="P8" s="186"/>
      <c r="Q8" s="186"/>
      <c r="R8" s="186"/>
      <c r="S8" s="186"/>
      <c r="T8" s="186"/>
    </row>
    <row r="9" spans="1:20" s="33" customFormat="1" ht="13.5" customHeight="1" x14ac:dyDescent="0.15">
      <c r="A9" s="239"/>
      <c r="B9" s="44" t="s">
        <v>14</v>
      </c>
      <c r="C9" s="156">
        <v>230</v>
      </c>
      <c r="D9" s="45">
        <v>82</v>
      </c>
      <c r="E9" s="46">
        <v>88</v>
      </c>
      <c r="F9" s="46">
        <v>51</v>
      </c>
      <c r="G9" s="47">
        <v>9</v>
      </c>
      <c r="H9" s="129"/>
    </row>
    <row r="10" spans="1:20" ht="13.5" customHeight="1" x14ac:dyDescent="0.15">
      <c r="A10" s="239"/>
      <c r="B10" s="43"/>
      <c r="C10" s="158"/>
      <c r="D10" s="142">
        <v>35.652173913043477</v>
      </c>
      <c r="E10" s="152">
        <v>38.260869565217391</v>
      </c>
      <c r="F10" s="152">
        <v>22.173913043478262</v>
      </c>
      <c r="G10" s="147">
        <v>3.9130434782608701</v>
      </c>
      <c r="H10" s="199"/>
      <c r="I10" s="186"/>
      <c r="J10" s="186"/>
      <c r="K10" s="186"/>
      <c r="L10" s="205"/>
      <c r="M10" s="205"/>
      <c r="N10" s="186"/>
      <c r="O10" s="186"/>
      <c r="P10" s="186"/>
      <c r="Q10" s="186"/>
      <c r="R10" s="186"/>
      <c r="S10" s="186"/>
      <c r="T10" s="186"/>
    </row>
    <row r="11" spans="1:20" s="33" customFormat="1" ht="13.5" customHeight="1" x14ac:dyDescent="0.15">
      <c r="A11" s="239"/>
      <c r="B11" s="44" t="s">
        <v>15</v>
      </c>
      <c r="C11" s="156">
        <v>625</v>
      </c>
      <c r="D11" s="45">
        <v>195</v>
      </c>
      <c r="E11" s="46">
        <v>236</v>
      </c>
      <c r="F11" s="46">
        <v>153</v>
      </c>
      <c r="G11" s="47">
        <v>41</v>
      </c>
      <c r="H11" s="129"/>
    </row>
    <row r="12" spans="1:20" ht="13.5" customHeight="1" x14ac:dyDescent="0.15">
      <c r="A12" s="239"/>
      <c r="B12" s="43"/>
      <c r="C12" s="158"/>
      <c r="D12" s="142">
        <v>31.2</v>
      </c>
      <c r="E12" s="152">
        <v>37.76</v>
      </c>
      <c r="F12" s="152">
        <v>24.48</v>
      </c>
      <c r="G12" s="147">
        <v>6.5600000000000005</v>
      </c>
      <c r="H12" s="199"/>
      <c r="I12" s="186"/>
      <c r="J12" s="186"/>
      <c r="K12" s="186"/>
      <c r="L12" s="205"/>
      <c r="M12" s="205"/>
      <c r="N12" s="186"/>
      <c r="O12" s="186"/>
      <c r="P12" s="186"/>
      <c r="Q12" s="186"/>
      <c r="R12" s="186"/>
      <c r="S12" s="186"/>
      <c r="T12" s="186"/>
    </row>
    <row r="13" spans="1:20" s="33" customFormat="1" ht="13.5" customHeight="1" x14ac:dyDescent="0.15">
      <c r="A13" s="239"/>
      <c r="B13" s="44" t="s">
        <v>16</v>
      </c>
      <c r="C13" s="156">
        <v>173</v>
      </c>
      <c r="D13" s="45">
        <v>53</v>
      </c>
      <c r="E13" s="46">
        <v>42</v>
      </c>
      <c r="F13" s="46">
        <v>70</v>
      </c>
      <c r="G13" s="47">
        <v>8</v>
      </c>
      <c r="H13" s="129"/>
    </row>
    <row r="14" spans="1:20" ht="13.5" customHeight="1" x14ac:dyDescent="0.15">
      <c r="A14" s="239"/>
      <c r="B14" s="43"/>
      <c r="C14" s="158"/>
      <c r="D14" s="142">
        <v>30.635838150289018</v>
      </c>
      <c r="E14" s="152">
        <v>24.277456647398843</v>
      </c>
      <c r="F14" s="152">
        <v>40.462427745664741</v>
      </c>
      <c r="G14" s="147">
        <v>4.6242774566473983</v>
      </c>
      <c r="H14" s="199"/>
      <c r="I14" s="186"/>
      <c r="J14" s="186"/>
      <c r="K14" s="186"/>
      <c r="L14" s="205"/>
      <c r="M14" s="205"/>
      <c r="N14" s="186"/>
      <c r="O14" s="186"/>
      <c r="P14" s="186"/>
      <c r="Q14" s="186"/>
      <c r="R14" s="186"/>
      <c r="S14" s="186"/>
      <c r="T14" s="186"/>
    </row>
    <row r="15" spans="1:20" s="33" customFormat="1" ht="13.5" customHeight="1" x14ac:dyDescent="0.15">
      <c r="A15" s="239"/>
      <c r="B15" s="44" t="s">
        <v>17</v>
      </c>
      <c r="C15" s="156">
        <v>173</v>
      </c>
      <c r="D15" s="45">
        <v>39</v>
      </c>
      <c r="E15" s="46">
        <v>33</v>
      </c>
      <c r="F15" s="46">
        <v>91</v>
      </c>
      <c r="G15" s="47">
        <v>10</v>
      </c>
      <c r="H15" s="129"/>
    </row>
    <row r="16" spans="1:20" ht="13.5" customHeight="1" x14ac:dyDescent="0.15">
      <c r="A16" s="239"/>
      <c r="B16" s="43"/>
      <c r="C16" s="158"/>
      <c r="D16" s="142">
        <v>22.543352601156069</v>
      </c>
      <c r="E16" s="152">
        <v>19.075144508670519</v>
      </c>
      <c r="F16" s="152">
        <v>52.601156069364166</v>
      </c>
      <c r="G16" s="147">
        <v>5.7803468208092488</v>
      </c>
      <c r="H16" s="199"/>
      <c r="I16" s="186"/>
      <c r="J16" s="186"/>
      <c r="K16" s="186"/>
      <c r="L16" s="205"/>
      <c r="M16" s="205"/>
      <c r="N16" s="186"/>
      <c r="O16" s="186"/>
      <c r="P16" s="186"/>
      <c r="Q16" s="186"/>
      <c r="R16" s="186"/>
      <c r="S16" s="186"/>
      <c r="T16" s="186"/>
    </row>
    <row r="17" spans="1:20" s="33" customFormat="1" ht="13.5" customHeight="1" x14ac:dyDescent="0.15">
      <c r="A17" s="239"/>
      <c r="B17" s="44" t="s">
        <v>18</v>
      </c>
      <c r="C17" s="156">
        <v>80</v>
      </c>
      <c r="D17" s="45">
        <v>11</v>
      </c>
      <c r="E17" s="46">
        <v>16</v>
      </c>
      <c r="F17" s="46">
        <v>46</v>
      </c>
      <c r="G17" s="47">
        <v>7</v>
      </c>
      <c r="H17" s="129"/>
    </row>
    <row r="18" spans="1:20" ht="13.5" customHeight="1" thickBot="1" x14ac:dyDescent="0.2">
      <c r="A18" s="240"/>
      <c r="B18" s="49"/>
      <c r="C18" s="157"/>
      <c r="D18" s="149">
        <v>13.750000000000002</v>
      </c>
      <c r="E18" s="214">
        <v>20</v>
      </c>
      <c r="F18" s="214">
        <v>57.499999999999993</v>
      </c>
      <c r="G18" s="154">
        <v>8.75</v>
      </c>
      <c r="H18" s="199"/>
      <c r="I18" s="186"/>
      <c r="J18" s="186"/>
      <c r="K18" s="186"/>
      <c r="L18" s="205"/>
      <c r="M18" s="205"/>
      <c r="N18" s="186"/>
      <c r="O18" s="186"/>
      <c r="P18" s="186"/>
      <c r="Q18" s="186"/>
      <c r="R18" s="186"/>
      <c r="S18" s="186"/>
      <c r="T18" s="186"/>
    </row>
    <row r="19" spans="1:20" s="33" customFormat="1" ht="13.5" customHeight="1" x14ac:dyDescent="0.15">
      <c r="A19" s="238" t="s">
        <v>19</v>
      </c>
      <c r="B19" s="37" t="s">
        <v>20</v>
      </c>
      <c r="C19" s="155">
        <v>1001</v>
      </c>
      <c r="D19" s="39">
        <v>272</v>
      </c>
      <c r="E19" s="40">
        <v>278</v>
      </c>
      <c r="F19" s="40">
        <v>394</v>
      </c>
      <c r="G19" s="41">
        <v>57</v>
      </c>
      <c r="H19" s="129"/>
    </row>
    <row r="20" spans="1:20" s="51" customFormat="1" ht="13.5" customHeight="1" x14ac:dyDescent="0.15">
      <c r="A20" s="239"/>
      <c r="B20" s="50"/>
      <c r="C20" s="158"/>
      <c r="D20" s="142">
        <v>27.172827172827173</v>
      </c>
      <c r="E20" s="152">
        <v>27.772227772227769</v>
      </c>
      <c r="F20" s="152">
        <v>39.360639360639361</v>
      </c>
      <c r="G20" s="147">
        <v>5.6943056943056947</v>
      </c>
      <c r="H20" s="199"/>
      <c r="I20" s="186"/>
      <c r="J20" s="186"/>
      <c r="K20" s="186"/>
      <c r="L20" s="205"/>
      <c r="M20" s="205"/>
      <c r="N20" s="186"/>
      <c r="O20" s="186"/>
      <c r="P20" s="186"/>
      <c r="Q20" s="186"/>
      <c r="R20" s="186"/>
      <c r="S20" s="186"/>
      <c r="T20" s="186"/>
    </row>
    <row r="21" spans="1:20" s="33" customFormat="1" ht="13.5" customHeight="1" x14ac:dyDescent="0.15">
      <c r="A21" s="239"/>
      <c r="B21" s="44" t="s">
        <v>21</v>
      </c>
      <c r="C21" s="156">
        <v>1454</v>
      </c>
      <c r="D21" s="45">
        <v>371</v>
      </c>
      <c r="E21" s="46">
        <v>466</v>
      </c>
      <c r="F21" s="46">
        <v>523</v>
      </c>
      <c r="G21" s="47">
        <v>94</v>
      </c>
      <c r="H21" s="129"/>
    </row>
    <row r="22" spans="1:20" s="51" customFormat="1" ht="13.5" customHeight="1" x14ac:dyDescent="0.15">
      <c r="A22" s="239"/>
      <c r="B22" s="50"/>
      <c r="C22" s="158"/>
      <c r="D22" s="142">
        <v>25.515818431911967</v>
      </c>
      <c r="E22" s="152">
        <v>32.049518569463551</v>
      </c>
      <c r="F22" s="152">
        <v>35.969738651994497</v>
      </c>
      <c r="G22" s="147">
        <v>6.4649243466299868</v>
      </c>
      <c r="H22" s="186"/>
      <c r="I22" s="186"/>
      <c r="J22" s="186"/>
      <c r="K22" s="186"/>
      <c r="L22" s="205"/>
      <c r="M22" s="205"/>
      <c r="N22" s="186"/>
      <c r="O22" s="186"/>
      <c r="P22" s="186"/>
      <c r="Q22" s="186"/>
      <c r="R22" s="186"/>
      <c r="S22" s="186"/>
      <c r="T22" s="186"/>
    </row>
    <row r="23" spans="1:20" s="51" customFormat="1" ht="13.5" customHeight="1" x14ac:dyDescent="0.15">
      <c r="A23" s="239"/>
      <c r="B23" s="44" t="s">
        <v>75</v>
      </c>
      <c r="C23" s="156">
        <v>7</v>
      </c>
      <c r="D23" s="45">
        <v>2</v>
      </c>
      <c r="E23" s="46">
        <v>1</v>
      </c>
      <c r="F23" s="46">
        <v>3</v>
      </c>
      <c r="G23" s="47">
        <v>1</v>
      </c>
      <c r="H23" s="129"/>
      <c r="I23" s="33"/>
      <c r="J23" s="33"/>
      <c r="K23" s="33"/>
      <c r="L23" s="33"/>
      <c r="M23" s="33"/>
    </row>
    <row r="24" spans="1:20" s="51" customFormat="1" ht="13.5" customHeight="1" x14ac:dyDescent="0.15">
      <c r="A24" s="239"/>
      <c r="B24" s="50"/>
      <c r="C24" s="158"/>
      <c r="D24" s="142">
        <v>28.571428571428569</v>
      </c>
      <c r="E24" s="152">
        <v>14.285714285714285</v>
      </c>
      <c r="F24" s="152">
        <v>42.857142857142854</v>
      </c>
      <c r="G24" s="147">
        <v>14.285714285714285</v>
      </c>
      <c r="H24" s="186"/>
      <c r="I24" s="186"/>
      <c r="J24" s="186"/>
      <c r="K24" s="186"/>
      <c r="L24" s="205"/>
      <c r="M24" s="205"/>
      <c r="N24" s="186"/>
      <c r="O24" s="186"/>
      <c r="P24" s="186"/>
      <c r="Q24" s="186"/>
      <c r="R24" s="186"/>
      <c r="S24" s="186"/>
      <c r="T24" s="186"/>
    </row>
    <row r="25" spans="1:20" s="33" customFormat="1" ht="13.5" customHeight="1" x14ac:dyDescent="0.15">
      <c r="A25" s="239"/>
      <c r="B25" s="44" t="s">
        <v>8</v>
      </c>
      <c r="C25" s="156">
        <v>21</v>
      </c>
      <c r="D25" s="45">
        <v>6</v>
      </c>
      <c r="E25" s="46">
        <v>5</v>
      </c>
      <c r="F25" s="46">
        <v>6</v>
      </c>
      <c r="G25" s="47">
        <v>4</v>
      </c>
    </row>
    <row r="26" spans="1:20" s="51" customFormat="1" ht="13.5" customHeight="1" thickBot="1" x14ac:dyDescent="0.2">
      <c r="A26" s="240"/>
      <c r="B26" s="52"/>
      <c r="C26" s="157"/>
      <c r="D26" s="149">
        <v>28.571428571428569</v>
      </c>
      <c r="E26" s="214">
        <v>23.809523809523807</v>
      </c>
      <c r="F26" s="214">
        <v>28.571428571428569</v>
      </c>
      <c r="G26" s="154">
        <v>19.047619047619047</v>
      </c>
      <c r="H26" s="186"/>
      <c r="I26" s="186"/>
      <c r="J26" s="186"/>
      <c r="K26" s="186"/>
      <c r="L26" s="205"/>
      <c r="M26" s="205"/>
      <c r="N26" s="186"/>
      <c r="O26" s="186"/>
      <c r="P26" s="186"/>
      <c r="Q26" s="186"/>
      <c r="R26" s="186"/>
      <c r="S26" s="186"/>
      <c r="T26" s="186"/>
    </row>
    <row r="27" spans="1:20" s="33" customFormat="1" ht="13.5" customHeight="1" x14ac:dyDescent="0.15">
      <c r="A27" s="238" t="s">
        <v>22</v>
      </c>
      <c r="B27" s="37" t="s">
        <v>23</v>
      </c>
      <c r="C27" s="155">
        <v>115</v>
      </c>
      <c r="D27" s="39">
        <v>18</v>
      </c>
      <c r="E27" s="40">
        <v>42</v>
      </c>
      <c r="F27" s="40">
        <v>54</v>
      </c>
      <c r="G27" s="41">
        <v>1</v>
      </c>
    </row>
    <row r="28" spans="1:20" s="51" customFormat="1" ht="13.5" customHeight="1" x14ac:dyDescent="0.15">
      <c r="A28" s="239"/>
      <c r="B28" s="50"/>
      <c r="C28" s="158"/>
      <c r="D28" s="142">
        <v>15.65217391304348</v>
      </c>
      <c r="E28" s="152">
        <v>36.521739130434781</v>
      </c>
      <c r="F28" s="152">
        <v>46.956521739130437</v>
      </c>
      <c r="G28" s="147">
        <v>0.86956521739130432</v>
      </c>
      <c r="H28" s="186"/>
      <c r="I28" s="186"/>
      <c r="J28" s="186"/>
      <c r="K28" s="186"/>
      <c r="L28" s="205"/>
      <c r="M28" s="205"/>
      <c r="N28" s="186"/>
      <c r="O28" s="186"/>
      <c r="P28" s="186"/>
      <c r="Q28" s="186"/>
      <c r="R28" s="186"/>
      <c r="S28" s="186"/>
      <c r="T28" s="186"/>
    </row>
    <row r="29" spans="1:20" s="33" customFormat="1" ht="13.5" customHeight="1" x14ac:dyDescent="0.15">
      <c r="A29" s="239"/>
      <c r="B29" s="44" t="s">
        <v>24</v>
      </c>
      <c r="C29" s="156">
        <v>201</v>
      </c>
      <c r="D29" s="45">
        <v>52</v>
      </c>
      <c r="E29" s="46">
        <v>72</v>
      </c>
      <c r="F29" s="46">
        <v>76</v>
      </c>
      <c r="G29" s="47">
        <v>1</v>
      </c>
    </row>
    <row r="30" spans="1:20" s="51" customFormat="1" ht="13.5" customHeight="1" x14ac:dyDescent="0.15">
      <c r="A30" s="239"/>
      <c r="B30" s="50"/>
      <c r="C30" s="158"/>
      <c r="D30" s="142">
        <v>25.870646766169152</v>
      </c>
      <c r="E30" s="152">
        <v>35.820895522388057</v>
      </c>
      <c r="F30" s="152">
        <v>37.810945273631837</v>
      </c>
      <c r="G30" s="147">
        <v>0.49751243781094528</v>
      </c>
      <c r="H30" s="186"/>
      <c r="I30" s="186"/>
      <c r="J30" s="186"/>
      <c r="K30" s="186"/>
      <c r="L30" s="205"/>
      <c r="M30" s="205"/>
      <c r="N30" s="186"/>
      <c r="O30" s="186"/>
      <c r="P30" s="186"/>
      <c r="Q30" s="186"/>
      <c r="R30" s="186"/>
      <c r="S30" s="186"/>
      <c r="T30" s="186"/>
    </row>
    <row r="31" spans="1:20" s="33" customFormat="1" ht="13.5" customHeight="1" x14ac:dyDescent="0.15">
      <c r="A31" s="239"/>
      <c r="B31" s="44" t="s">
        <v>25</v>
      </c>
      <c r="C31" s="156">
        <v>316</v>
      </c>
      <c r="D31" s="45">
        <v>95</v>
      </c>
      <c r="E31" s="46">
        <v>118</v>
      </c>
      <c r="F31" s="46">
        <v>101</v>
      </c>
      <c r="G31" s="47">
        <v>2</v>
      </c>
    </row>
    <row r="32" spans="1:20" s="51" customFormat="1" ht="13.5" customHeight="1" x14ac:dyDescent="0.15">
      <c r="A32" s="239"/>
      <c r="B32" s="50"/>
      <c r="C32" s="158"/>
      <c r="D32" s="142">
        <v>30.063291139240505</v>
      </c>
      <c r="E32" s="152">
        <v>37.341772151898731</v>
      </c>
      <c r="F32" s="152">
        <v>31.962025316455694</v>
      </c>
      <c r="G32" s="147">
        <v>0.63291139240506333</v>
      </c>
      <c r="H32" s="186"/>
      <c r="I32" s="186"/>
      <c r="J32" s="186"/>
      <c r="K32" s="186"/>
      <c r="L32" s="205"/>
      <c r="M32" s="205"/>
      <c r="N32" s="186"/>
      <c r="O32" s="186"/>
      <c r="P32" s="186"/>
      <c r="Q32" s="186"/>
      <c r="R32" s="186"/>
      <c r="S32" s="186"/>
      <c r="T32" s="186"/>
    </row>
    <row r="33" spans="1:20" s="33" customFormat="1" ht="13.5" customHeight="1" x14ac:dyDescent="0.15">
      <c r="A33" s="239"/>
      <c r="B33" s="44" t="s">
        <v>26</v>
      </c>
      <c r="C33" s="156">
        <v>484</v>
      </c>
      <c r="D33" s="45">
        <v>139</v>
      </c>
      <c r="E33" s="46">
        <v>154</v>
      </c>
      <c r="F33" s="46">
        <v>182</v>
      </c>
      <c r="G33" s="47">
        <v>9</v>
      </c>
    </row>
    <row r="34" spans="1:20" s="51" customFormat="1" ht="13.5" customHeight="1" x14ac:dyDescent="0.15">
      <c r="A34" s="239"/>
      <c r="B34" s="50"/>
      <c r="C34" s="158"/>
      <c r="D34" s="142">
        <v>28.719008264462808</v>
      </c>
      <c r="E34" s="152">
        <v>31.818181818181817</v>
      </c>
      <c r="F34" s="152">
        <v>37.603305785123972</v>
      </c>
      <c r="G34" s="147">
        <v>1.859504132231405</v>
      </c>
      <c r="H34" s="186"/>
      <c r="I34" s="186"/>
      <c r="J34" s="186"/>
      <c r="K34" s="186"/>
      <c r="L34" s="205"/>
      <c r="M34" s="205"/>
      <c r="N34" s="186"/>
      <c r="O34" s="186"/>
      <c r="P34" s="186"/>
      <c r="Q34" s="186"/>
      <c r="R34" s="186"/>
      <c r="S34" s="186"/>
      <c r="T34" s="186"/>
    </row>
    <row r="35" spans="1:20" s="33" customFormat="1" ht="13.5" customHeight="1" x14ac:dyDescent="0.15">
      <c r="A35" s="239"/>
      <c r="B35" s="44" t="s">
        <v>27</v>
      </c>
      <c r="C35" s="156">
        <v>568</v>
      </c>
      <c r="D35" s="45">
        <v>158</v>
      </c>
      <c r="E35" s="46">
        <v>181</v>
      </c>
      <c r="F35" s="46">
        <v>203</v>
      </c>
      <c r="G35" s="47">
        <v>26</v>
      </c>
    </row>
    <row r="36" spans="1:20" s="51" customFormat="1" ht="13.5" customHeight="1" x14ac:dyDescent="0.15">
      <c r="A36" s="239"/>
      <c r="B36" s="50"/>
      <c r="C36" s="158"/>
      <c r="D36" s="142">
        <v>27.816901408450708</v>
      </c>
      <c r="E36" s="152">
        <v>31.866197183098592</v>
      </c>
      <c r="F36" s="152">
        <v>35.739436619718312</v>
      </c>
      <c r="G36" s="147">
        <v>4.5774647887323949</v>
      </c>
      <c r="H36" s="186"/>
      <c r="I36" s="186"/>
      <c r="J36" s="186"/>
      <c r="K36" s="186"/>
      <c r="L36" s="205"/>
      <c r="M36" s="205"/>
      <c r="N36" s="186"/>
      <c r="O36" s="186"/>
      <c r="P36" s="186"/>
      <c r="Q36" s="186"/>
      <c r="R36" s="186"/>
      <c r="S36" s="186"/>
      <c r="T36" s="186"/>
    </row>
    <row r="37" spans="1:20" s="33" customFormat="1" ht="13.5" customHeight="1" x14ac:dyDescent="0.15">
      <c r="A37" s="239"/>
      <c r="B37" s="44" t="s">
        <v>28</v>
      </c>
      <c r="C37" s="156">
        <v>783</v>
      </c>
      <c r="D37" s="45">
        <v>184</v>
      </c>
      <c r="E37" s="46">
        <v>179</v>
      </c>
      <c r="F37" s="46">
        <v>306</v>
      </c>
      <c r="G37" s="47">
        <v>114</v>
      </c>
    </row>
    <row r="38" spans="1:20" s="51" customFormat="1" ht="13.5" customHeight="1" x14ac:dyDescent="0.15">
      <c r="A38" s="239"/>
      <c r="B38" s="50"/>
      <c r="C38" s="158"/>
      <c r="D38" s="142">
        <v>23.499361430395911</v>
      </c>
      <c r="E38" s="152">
        <v>22.860791826309068</v>
      </c>
      <c r="F38" s="152">
        <v>39.080459770114942</v>
      </c>
      <c r="G38" s="147">
        <v>14.559386973180077</v>
      </c>
      <c r="H38" s="186"/>
      <c r="I38" s="186"/>
      <c r="J38" s="186"/>
      <c r="K38" s="186"/>
      <c r="L38" s="205"/>
      <c r="M38" s="205"/>
      <c r="N38" s="186"/>
      <c r="O38" s="186"/>
      <c r="P38" s="186"/>
      <c r="Q38" s="186"/>
      <c r="R38" s="186"/>
      <c r="S38" s="186"/>
      <c r="T38" s="186"/>
    </row>
    <row r="39" spans="1:20" s="33" customFormat="1" ht="13.5" customHeight="1" x14ac:dyDescent="0.15">
      <c r="A39" s="239"/>
      <c r="B39" s="44" t="s">
        <v>8</v>
      </c>
      <c r="C39" s="156">
        <v>16</v>
      </c>
      <c r="D39" s="45">
        <v>5</v>
      </c>
      <c r="E39" s="46">
        <v>4</v>
      </c>
      <c r="F39" s="46">
        <v>4</v>
      </c>
      <c r="G39" s="47">
        <v>3</v>
      </c>
    </row>
    <row r="40" spans="1:20" s="51" customFormat="1" ht="13.5" customHeight="1" thickBot="1" x14ac:dyDescent="0.2">
      <c r="A40" s="240"/>
      <c r="B40" s="52"/>
      <c r="C40" s="157"/>
      <c r="D40" s="149">
        <v>31.25</v>
      </c>
      <c r="E40" s="214">
        <v>25</v>
      </c>
      <c r="F40" s="214">
        <v>25</v>
      </c>
      <c r="G40" s="154">
        <v>18.75</v>
      </c>
      <c r="H40" s="186"/>
      <c r="I40" s="186"/>
      <c r="J40" s="186"/>
      <c r="K40" s="186"/>
      <c r="L40" s="205"/>
      <c r="M40" s="205"/>
      <c r="N40" s="186"/>
      <c r="O40" s="186"/>
      <c r="P40" s="186"/>
      <c r="Q40" s="186"/>
      <c r="R40" s="186"/>
      <c r="S40" s="186"/>
      <c r="T40" s="186"/>
    </row>
    <row r="41" spans="1:20" s="33" customFormat="1" ht="13.5" customHeight="1" x14ac:dyDescent="0.15">
      <c r="A41" s="239" t="s">
        <v>29</v>
      </c>
      <c r="B41" s="44" t="s">
        <v>30</v>
      </c>
      <c r="C41" s="156">
        <v>92</v>
      </c>
      <c r="D41" s="45">
        <v>13</v>
      </c>
      <c r="E41" s="46">
        <v>30</v>
      </c>
      <c r="F41" s="46">
        <v>48</v>
      </c>
      <c r="G41" s="47">
        <v>1</v>
      </c>
    </row>
    <row r="42" spans="1:20" s="51" customFormat="1" ht="13.5" customHeight="1" x14ac:dyDescent="0.15">
      <c r="A42" s="239"/>
      <c r="B42" s="50"/>
      <c r="C42" s="158"/>
      <c r="D42" s="142">
        <v>14.130434782608695</v>
      </c>
      <c r="E42" s="152">
        <v>32.608695652173914</v>
      </c>
      <c r="F42" s="152">
        <v>52.173913043478258</v>
      </c>
      <c r="G42" s="147">
        <v>1.0869565217391304</v>
      </c>
      <c r="H42" s="186"/>
      <c r="I42" s="186"/>
      <c r="J42" s="186"/>
      <c r="K42" s="186"/>
      <c r="L42" s="205"/>
      <c r="M42" s="205"/>
      <c r="N42" s="186"/>
      <c r="O42" s="186"/>
      <c r="P42" s="186"/>
      <c r="Q42" s="186"/>
      <c r="R42" s="186"/>
      <c r="S42" s="186"/>
      <c r="T42" s="186"/>
    </row>
    <row r="43" spans="1:20" s="51" customFormat="1" ht="13.5" customHeight="1" x14ac:dyDescent="0.15">
      <c r="A43" s="239"/>
      <c r="B43" s="44" t="s">
        <v>76</v>
      </c>
      <c r="C43" s="156">
        <v>339</v>
      </c>
      <c r="D43" s="45">
        <v>91</v>
      </c>
      <c r="E43" s="46">
        <v>71</v>
      </c>
      <c r="F43" s="46">
        <v>169</v>
      </c>
      <c r="G43" s="47">
        <v>8</v>
      </c>
      <c r="H43" s="33"/>
      <c r="I43" s="33"/>
      <c r="J43" s="33"/>
      <c r="K43" s="33"/>
      <c r="L43" s="33"/>
      <c r="M43" s="33"/>
      <c r="N43" s="33"/>
      <c r="O43" s="33"/>
      <c r="P43" s="33"/>
      <c r="Q43" s="33"/>
      <c r="R43" s="33"/>
      <c r="S43" s="33"/>
      <c r="T43" s="33"/>
    </row>
    <row r="44" spans="1:20" s="51" customFormat="1" ht="13.5" customHeight="1" x14ac:dyDescent="0.15">
      <c r="A44" s="239"/>
      <c r="B44" s="50"/>
      <c r="C44" s="158"/>
      <c r="D44" s="142">
        <v>26.843657817109147</v>
      </c>
      <c r="E44" s="152">
        <v>20.943952802359885</v>
      </c>
      <c r="F44" s="152">
        <v>49.852507374631266</v>
      </c>
      <c r="G44" s="147">
        <v>2.359882005899705</v>
      </c>
      <c r="H44" s="186"/>
      <c r="I44" s="186"/>
      <c r="J44" s="186"/>
      <c r="K44" s="186"/>
      <c r="L44" s="205"/>
      <c r="M44" s="205"/>
      <c r="N44" s="186"/>
      <c r="O44" s="186"/>
      <c r="P44" s="186"/>
      <c r="Q44" s="186"/>
      <c r="R44" s="186"/>
      <c r="S44" s="186"/>
      <c r="T44" s="186"/>
    </row>
    <row r="45" spans="1:20" s="33" customFormat="1" ht="13.5" customHeight="1" x14ac:dyDescent="0.15">
      <c r="A45" s="239"/>
      <c r="B45" s="44" t="s">
        <v>31</v>
      </c>
      <c r="C45" s="156">
        <v>219</v>
      </c>
      <c r="D45" s="45">
        <v>63</v>
      </c>
      <c r="E45" s="46">
        <v>74</v>
      </c>
      <c r="F45" s="46">
        <v>75</v>
      </c>
      <c r="G45" s="47">
        <v>7</v>
      </c>
    </row>
    <row r="46" spans="1:20" s="51" customFormat="1" ht="13.5" customHeight="1" x14ac:dyDescent="0.15">
      <c r="A46" s="239"/>
      <c r="B46" s="50"/>
      <c r="C46" s="158"/>
      <c r="D46" s="142">
        <v>28.767123287671232</v>
      </c>
      <c r="E46" s="152">
        <v>33.789954337899545</v>
      </c>
      <c r="F46" s="152">
        <v>34.246575342465754</v>
      </c>
      <c r="G46" s="147">
        <v>3.1963470319634704</v>
      </c>
      <c r="H46" s="186"/>
      <c r="I46" s="186"/>
      <c r="J46" s="186"/>
      <c r="K46" s="186"/>
      <c r="L46" s="205"/>
      <c r="M46" s="205"/>
      <c r="N46" s="186"/>
      <c r="O46" s="186"/>
      <c r="P46" s="186"/>
      <c r="Q46" s="186"/>
      <c r="R46" s="186"/>
      <c r="S46" s="186"/>
      <c r="T46" s="186"/>
    </row>
    <row r="47" spans="1:20" s="33" customFormat="1" ht="13.5" customHeight="1" x14ac:dyDescent="0.15">
      <c r="A47" s="239"/>
      <c r="B47" s="44" t="s">
        <v>32</v>
      </c>
      <c r="C47" s="156">
        <v>156</v>
      </c>
      <c r="D47" s="45">
        <v>46</v>
      </c>
      <c r="E47" s="46">
        <v>75</v>
      </c>
      <c r="F47" s="46">
        <v>35</v>
      </c>
      <c r="G47" s="47">
        <v>0</v>
      </c>
    </row>
    <row r="48" spans="1:20" s="51" customFormat="1" ht="13.5" customHeight="1" x14ac:dyDescent="0.15">
      <c r="A48" s="239"/>
      <c r="B48" s="50"/>
      <c r="C48" s="158"/>
      <c r="D48" s="142">
        <v>29.487179487179489</v>
      </c>
      <c r="E48" s="152">
        <v>48.07692307692308</v>
      </c>
      <c r="F48" s="152">
        <v>22.435897435897438</v>
      </c>
      <c r="G48" s="147">
        <v>0</v>
      </c>
      <c r="H48" s="186"/>
      <c r="I48" s="186"/>
      <c r="J48" s="186"/>
      <c r="K48" s="186"/>
      <c r="L48" s="205"/>
      <c r="M48" s="205"/>
      <c r="N48" s="186"/>
      <c r="O48" s="186"/>
      <c r="P48" s="186"/>
      <c r="Q48" s="186"/>
      <c r="R48" s="186"/>
      <c r="S48" s="186"/>
      <c r="T48" s="186"/>
    </row>
    <row r="49" spans="1:20" s="33" customFormat="1" ht="13.5" customHeight="1" x14ac:dyDescent="0.15">
      <c r="A49" s="239"/>
      <c r="B49" s="44" t="s">
        <v>33</v>
      </c>
      <c r="C49" s="156">
        <v>365</v>
      </c>
      <c r="D49" s="45">
        <v>99</v>
      </c>
      <c r="E49" s="46">
        <v>155</v>
      </c>
      <c r="F49" s="46">
        <v>100</v>
      </c>
      <c r="G49" s="47">
        <v>11</v>
      </c>
    </row>
    <row r="50" spans="1:20" s="51" customFormat="1" ht="13.5" customHeight="1" x14ac:dyDescent="0.15">
      <c r="A50" s="239"/>
      <c r="B50" s="50"/>
      <c r="C50" s="158"/>
      <c r="D50" s="142">
        <v>27.123287671232877</v>
      </c>
      <c r="E50" s="152">
        <v>42.465753424657535</v>
      </c>
      <c r="F50" s="152">
        <v>27.397260273972602</v>
      </c>
      <c r="G50" s="147">
        <v>3.0136986301369864</v>
      </c>
      <c r="H50" s="186"/>
      <c r="I50" s="186"/>
      <c r="J50" s="186"/>
      <c r="K50" s="186"/>
      <c r="L50" s="205"/>
      <c r="M50" s="205"/>
      <c r="N50" s="186"/>
      <c r="O50" s="186"/>
      <c r="P50" s="186"/>
      <c r="Q50" s="186"/>
      <c r="R50" s="186"/>
      <c r="S50" s="186"/>
      <c r="T50" s="186"/>
    </row>
    <row r="51" spans="1:20" s="33" customFormat="1" ht="13.5" customHeight="1" x14ac:dyDescent="0.15">
      <c r="A51" s="239"/>
      <c r="B51" s="44" t="s">
        <v>34</v>
      </c>
      <c r="C51" s="156">
        <v>180</v>
      </c>
      <c r="D51" s="45">
        <v>56</v>
      </c>
      <c r="E51" s="46">
        <v>66</v>
      </c>
      <c r="F51" s="46">
        <v>53</v>
      </c>
      <c r="G51" s="47">
        <v>5</v>
      </c>
    </row>
    <row r="52" spans="1:20" s="51" customFormat="1" ht="13.5" customHeight="1" x14ac:dyDescent="0.15">
      <c r="A52" s="239"/>
      <c r="B52" s="50"/>
      <c r="C52" s="158"/>
      <c r="D52" s="142">
        <v>31.111111111111111</v>
      </c>
      <c r="E52" s="152">
        <v>36.666666666666664</v>
      </c>
      <c r="F52" s="152">
        <v>29.444444444444446</v>
      </c>
      <c r="G52" s="147">
        <v>2.7777777777777777</v>
      </c>
      <c r="H52" s="186"/>
      <c r="I52" s="186"/>
      <c r="J52" s="186"/>
      <c r="K52" s="186"/>
      <c r="L52" s="205"/>
      <c r="M52" s="205"/>
      <c r="N52" s="186"/>
      <c r="O52" s="186"/>
      <c r="P52" s="186"/>
      <c r="Q52" s="186"/>
      <c r="R52" s="186"/>
      <c r="S52" s="186"/>
      <c r="T52" s="186"/>
    </row>
    <row r="53" spans="1:20" s="33" customFormat="1" ht="13.5" customHeight="1" x14ac:dyDescent="0.15">
      <c r="A53" s="239"/>
      <c r="B53" s="44" t="s">
        <v>35</v>
      </c>
      <c r="C53" s="156">
        <v>176</v>
      </c>
      <c r="D53" s="45">
        <v>40</v>
      </c>
      <c r="E53" s="46">
        <v>37</v>
      </c>
      <c r="F53" s="46">
        <v>76</v>
      </c>
      <c r="G53" s="47">
        <v>23</v>
      </c>
    </row>
    <row r="54" spans="1:20" s="51" customFormat="1" ht="13.5" customHeight="1" x14ac:dyDescent="0.15">
      <c r="A54" s="239"/>
      <c r="B54" s="50"/>
      <c r="C54" s="158"/>
      <c r="D54" s="142">
        <v>22.727272727272727</v>
      </c>
      <c r="E54" s="152">
        <v>21.022727272727273</v>
      </c>
      <c r="F54" s="152">
        <v>43.18181818181818</v>
      </c>
      <c r="G54" s="147">
        <v>13.068181818181818</v>
      </c>
      <c r="H54" s="186"/>
      <c r="I54" s="186"/>
      <c r="J54" s="186"/>
      <c r="K54" s="186"/>
      <c r="L54" s="205"/>
      <c r="M54" s="205"/>
      <c r="N54" s="186"/>
      <c r="O54" s="186"/>
      <c r="P54" s="186"/>
      <c r="Q54" s="186"/>
      <c r="R54" s="186"/>
      <c r="S54" s="186"/>
      <c r="T54" s="186"/>
    </row>
    <row r="55" spans="1:20" s="33" customFormat="1" ht="13.5" customHeight="1" x14ac:dyDescent="0.15">
      <c r="A55" s="239"/>
      <c r="B55" s="44" t="s">
        <v>36</v>
      </c>
      <c r="C55" s="156">
        <v>558</v>
      </c>
      <c r="D55" s="45">
        <v>158</v>
      </c>
      <c r="E55" s="46">
        <v>138</v>
      </c>
      <c r="F55" s="46">
        <v>197</v>
      </c>
      <c r="G55" s="47">
        <v>65</v>
      </c>
    </row>
    <row r="56" spans="1:20" s="51" customFormat="1" ht="13.5" customHeight="1" x14ac:dyDescent="0.15">
      <c r="A56" s="239"/>
      <c r="B56" s="50"/>
      <c r="C56" s="158"/>
      <c r="D56" s="142">
        <v>28.31541218637993</v>
      </c>
      <c r="E56" s="152">
        <v>24.731182795698924</v>
      </c>
      <c r="F56" s="152">
        <v>35.304659498207883</v>
      </c>
      <c r="G56" s="147">
        <v>11.648745519713263</v>
      </c>
      <c r="H56" s="186"/>
      <c r="I56" s="186"/>
      <c r="J56" s="186"/>
      <c r="K56" s="186"/>
      <c r="L56" s="205"/>
      <c r="M56" s="205"/>
      <c r="N56" s="186"/>
      <c r="O56" s="186"/>
      <c r="P56" s="186"/>
      <c r="Q56" s="186"/>
      <c r="R56" s="186"/>
      <c r="S56" s="186"/>
      <c r="T56" s="186"/>
    </row>
    <row r="57" spans="1:20" s="33" customFormat="1" ht="13.5" customHeight="1" x14ac:dyDescent="0.15">
      <c r="A57" s="239"/>
      <c r="B57" s="44" t="s">
        <v>37</v>
      </c>
      <c r="C57" s="156">
        <v>530</v>
      </c>
      <c r="D57" s="45">
        <v>129</v>
      </c>
      <c r="E57" s="46">
        <v>154</v>
      </c>
      <c r="F57" s="46">
        <v>205</v>
      </c>
      <c r="G57" s="47">
        <v>42</v>
      </c>
    </row>
    <row r="58" spans="1:20" s="51" customFormat="1" ht="13.5" customHeight="1" thickBot="1" x14ac:dyDescent="0.2">
      <c r="A58" s="240"/>
      <c r="B58" s="52"/>
      <c r="C58" s="157"/>
      <c r="D58" s="149">
        <v>24.339622641509433</v>
      </c>
      <c r="E58" s="214">
        <v>29.056603773584904</v>
      </c>
      <c r="F58" s="214">
        <v>38.679245283018872</v>
      </c>
      <c r="G58" s="154">
        <v>7.9245283018867925</v>
      </c>
      <c r="H58" s="186"/>
      <c r="I58" s="186"/>
      <c r="J58" s="186"/>
      <c r="K58" s="186"/>
      <c r="L58" s="205"/>
      <c r="M58" s="205"/>
      <c r="N58" s="186"/>
      <c r="O58" s="186"/>
      <c r="P58" s="186"/>
      <c r="Q58" s="186"/>
      <c r="R58" s="186"/>
      <c r="S58" s="186"/>
      <c r="T58" s="186"/>
    </row>
    <row r="59" spans="1:20" s="33" customFormat="1" ht="13.5" customHeight="1" x14ac:dyDescent="0.15">
      <c r="A59" s="241" t="s">
        <v>91</v>
      </c>
      <c r="B59" s="44" t="s">
        <v>39</v>
      </c>
      <c r="C59" s="156">
        <v>1137</v>
      </c>
      <c r="D59" s="45">
        <v>337</v>
      </c>
      <c r="E59" s="46">
        <v>348</v>
      </c>
      <c r="F59" s="46">
        <v>412</v>
      </c>
      <c r="G59" s="47">
        <v>40</v>
      </c>
    </row>
    <row r="60" spans="1:20" s="51" customFormat="1" ht="13.5" customHeight="1" x14ac:dyDescent="0.15">
      <c r="A60" s="241"/>
      <c r="B60" s="50" t="s">
        <v>40</v>
      </c>
      <c r="C60" s="158"/>
      <c r="D60" s="142">
        <v>29.639401934916449</v>
      </c>
      <c r="E60" s="152">
        <v>30.606860158311346</v>
      </c>
      <c r="F60" s="152">
        <v>36.235708003518027</v>
      </c>
      <c r="G60" s="147">
        <v>3.518029903254178</v>
      </c>
      <c r="H60" s="186"/>
      <c r="I60" s="186"/>
      <c r="J60" s="186"/>
      <c r="K60" s="186"/>
      <c r="L60" s="205"/>
      <c r="M60" s="205"/>
      <c r="N60" s="186"/>
      <c r="O60" s="186"/>
      <c r="P60" s="186"/>
      <c r="Q60" s="186"/>
      <c r="R60" s="186"/>
      <c r="S60" s="186"/>
      <c r="T60" s="186"/>
    </row>
    <row r="61" spans="1:20" s="33" customFormat="1" ht="13.5" customHeight="1" x14ac:dyDescent="0.15">
      <c r="A61" s="241"/>
      <c r="B61" s="44" t="s">
        <v>41</v>
      </c>
      <c r="C61" s="156">
        <v>339</v>
      </c>
      <c r="D61" s="45">
        <v>88</v>
      </c>
      <c r="E61" s="46">
        <v>108</v>
      </c>
      <c r="F61" s="46">
        <v>137</v>
      </c>
      <c r="G61" s="47">
        <v>6</v>
      </c>
    </row>
    <row r="62" spans="1:20" s="51" customFormat="1" ht="13.5" customHeight="1" x14ac:dyDescent="0.15">
      <c r="A62" s="241"/>
      <c r="B62" s="50" t="s">
        <v>40</v>
      </c>
      <c r="C62" s="158"/>
      <c r="D62" s="142">
        <v>25.958702064896755</v>
      </c>
      <c r="E62" s="152">
        <v>31.858407079646017</v>
      </c>
      <c r="F62" s="152">
        <v>40.412979351032448</v>
      </c>
      <c r="G62" s="147">
        <v>1.7699115044247788</v>
      </c>
      <c r="H62" s="186"/>
      <c r="I62" s="186"/>
      <c r="J62" s="186"/>
      <c r="K62" s="186"/>
      <c r="L62" s="205"/>
      <c r="M62" s="205"/>
      <c r="N62" s="186"/>
      <c r="O62" s="186"/>
      <c r="P62" s="186"/>
      <c r="Q62" s="186"/>
      <c r="R62" s="186"/>
      <c r="S62" s="186"/>
      <c r="T62" s="186"/>
    </row>
    <row r="63" spans="1:20" s="33" customFormat="1" ht="13.5" customHeight="1" x14ac:dyDescent="0.15">
      <c r="A63" s="241"/>
      <c r="B63" s="44" t="s">
        <v>42</v>
      </c>
      <c r="C63" s="156">
        <v>1007</v>
      </c>
      <c r="D63" s="45">
        <v>226</v>
      </c>
      <c r="E63" s="46">
        <v>294</v>
      </c>
      <c r="F63" s="46">
        <v>377</v>
      </c>
      <c r="G63" s="47">
        <v>110</v>
      </c>
    </row>
    <row r="64" spans="1:20" s="51" customFormat="1" ht="13.5" customHeight="1" thickBot="1" x14ac:dyDescent="0.2">
      <c r="A64" s="242"/>
      <c r="B64" s="52"/>
      <c r="C64" s="157"/>
      <c r="D64" s="149">
        <v>22.442899702085402</v>
      </c>
      <c r="E64" s="214">
        <v>29.195630585898709</v>
      </c>
      <c r="F64" s="214">
        <v>37.437934458788483</v>
      </c>
      <c r="G64" s="154">
        <v>10.923535253227408</v>
      </c>
      <c r="H64" s="186"/>
      <c r="I64" s="186"/>
      <c r="J64" s="186"/>
      <c r="K64" s="186"/>
      <c r="L64" s="205"/>
      <c r="M64" s="205"/>
      <c r="N64" s="186"/>
      <c r="O64" s="186"/>
      <c r="P64" s="186"/>
      <c r="Q64" s="186"/>
      <c r="R64" s="186"/>
      <c r="S64" s="186"/>
      <c r="T64" s="186"/>
    </row>
    <row r="65" spans="1:20" s="33" customFormat="1" ht="13.5" customHeight="1" x14ac:dyDescent="0.15">
      <c r="A65" s="241" t="s">
        <v>89</v>
      </c>
      <c r="B65" s="44" t="s">
        <v>77</v>
      </c>
      <c r="C65" s="156">
        <v>350</v>
      </c>
      <c r="D65" s="45">
        <v>80</v>
      </c>
      <c r="E65" s="46">
        <v>105</v>
      </c>
      <c r="F65" s="46">
        <v>155</v>
      </c>
      <c r="G65" s="47">
        <v>10</v>
      </c>
    </row>
    <row r="66" spans="1:20" s="51" customFormat="1" ht="13.5" customHeight="1" x14ac:dyDescent="0.15">
      <c r="A66" s="239"/>
      <c r="B66" s="50"/>
      <c r="C66" s="158"/>
      <c r="D66" s="142">
        <v>22.857142857142858</v>
      </c>
      <c r="E66" s="152">
        <v>30</v>
      </c>
      <c r="F66" s="152">
        <v>44.285714285714285</v>
      </c>
      <c r="G66" s="147">
        <v>2.8571428571428572</v>
      </c>
      <c r="H66" s="186"/>
      <c r="I66" s="186"/>
      <c r="J66" s="186"/>
      <c r="K66" s="186"/>
      <c r="L66" s="205"/>
      <c r="M66" s="205"/>
      <c r="N66" s="186"/>
      <c r="O66" s="186"/>
      <c r="P66" s="186"/>
      <c r="Q66" s="186"/>
      <c r="R66" s="186"/>
      <c r="S66" s="186"/>
      <c r="T66" s="186"/>
    </row>
    <row r="67" spans="1:20" s="33" customFormat="1" ht="13.5" customHeight="1" x14ac:dyDescent="0.15">
      <c r="A67" s="239"/>
      <c r="B67" s="44" t="s">
        <v>78</v>
      </c>
      <c r="C67" s="156">
        <v>952</v>
      </c>
      <c r="D67" s="45">
        <v>253</v>
      </c>
      <c r="E67" s="46">
        <v>297</v>
      </c>
      <c r="F67" s="46">
        <v>339</v>
      </c>
      <c r="G67" s="47">
        <v>63</v>
      </c>
    </row>
    <row r="68" spans="1:20" s="51" customFormat="1" ht="13.5" customHeight="1" x14ac:dyDescent="0.15">
      <c r="A68" s="239"/>
      <c r="B68" s="50"/>
      <c r="C68" s="158"/>
      <c r="D68" s="142">
        <v>26.57563025210084</v>
      </c>
      <c r="E68" s="152">
        <v>31.19747899159664</v>
      </c>
      <c r="F68" s="152">
        <v>35.609243697478995</v>
      </c>
      <c r="G68" s="147">
        <v>6.6176470588235299</v>
      </c>
      <c r="H68" s="186"/>
      <c r="I68" s="186"/>
      <c r="J68" s="186"/>
      <c r="K68" s="186"/>
      <c r="L68" s="205"/>
      <c r="M68" s="205"/>
      <c r="N68" s="186"/>
      <c r="O68" s="186"/>
      <c r="P68" s="186"/>
      <c r="Q68" s="186"/>
      <c r="R68" s="186"/>
      <c r="S68" s="186"/>
      <c r="T68" s="186"/>
    </row>
    <row r="69" spans="1:20" s="51" customFormat="1" ht="13.5" customHeight="1" x14ac:dyDescent="0.15">
      <c r="A69" s="239"/>
      <c r="B69" s="44" t="s">
        <v>79</v>
      </c>
      <c r="C69" s="156">
        <v>1174</v>
      </c>
      <c r="D69" s="45">
        <v>315</v>
      </c>
      <c r="E69" s="46">
        <v>348</v>
      </c>
      <c r="F69" s="46">
        <v>430</v>
      </c>
      <c r="G69" s="47">
        <v>81</v>
      </c>
      <c r="H69" s="33"/>
      <c r="I69" s="33"/>
      <c r="J69" s="33"/>
      <c r="K69" s="33"/>
      <c r="L69" s="33"/>
      <c r="M69" s="33"/>
      <c r="N69" s="33"/>
      <c r="O69" s="33"/>
      <c r="P69" s="33"/>
      <c r="Q69" s="33"/>
      <c r="R69" s="33"/>
      <c r="S69" s="33"/>
      <c r="T69" s="33"/>
    </row>
    <row r="70" spans="1:20" s="51" customFormat="1" ht="13.5" customHeight="1" x14ac:dyDescent="0.15">
      <c r="A70" s="239"/>
      <c r="B70" s="50"/>
      <c r="C70" s="158"/>
      <c r="D70" s="142">
        <v>26.831345826235093</v>
      </c>
      <c r="E70" s="152">
        <v>29.642248722316864</v>
      </c>
      <c r="F70" s="152">
        <v>36.626916524701876</v>
      </c>
      <c r="G70" s="147">
        <v>6.8994889267461668</v>
      </c>
      <c r="H70" s="186"/>
      <c r="I70" s="186"/>
      <c r="J70" s="186"/>
      <c r="K70" s="186"/>
      <c r="L70" s="205"/>
      <c r="M70" s="205"/>
      <c r="N70" s="186"/>
      <c r="O70" s="186"/>
      <c r="P70" s="186"/>
      <c r="Q70" s="186"/>
      <c r="R70" s="186"/>
      <c r="S70" s="186"/>
      <c r="T70" s="186"/>
    </row>
    <row r="71" spans="1:20" s="33" customFormat="1" ht="13.5" customHeight="1" x14ac:dyDescent="0.15">
      <c r="A71" s="239"/>
      <c r="B71" s="44" t="s">
        <v>38</v>
      </c>
      <c r="C71" s="156">
        <v>7</v>
      </c>
      <c r="D71" s="45">
        <v>3</v>
      </c>
      <c r="E71" s="46">
        <v>0</v>
      </c>
      <c r="F71" s="46">
        <v>2</v>
      </c>
      <c r="G71" s="47">
        <v>2</v>
      </c>
    </row>
    <row r="72" spans="1:20" s="51" customFormat="1" ht="13.5" customHeight="1" thickBot="1" x14ac:dyDescent="0.2">
      <c r="A72" s="240"/>
      <c r="B72" s="52"/>
      <c r="C72" s="157"/>
      <c r="D72" s="149">
        <v>42.857142857142854</v>
      </c>
      <c r="E72" s="214">
        <v>0</v>
      </c>
      <c r="F72" s="214">
        <v>28.571428571428569</v>
      </c>
      <c r="G72" s="154">
        <v>28.571428571428569</v>
      </c>
      <c r="H72" s="186"/>
      <c r="I72" s="186"/>
      <c r="J72" s="186"/>
      <c r="K72" s="186"/>
      <c r="L72" s="205"/>
      <c r="M72" s="205"/>
      <c r="N72" s="186"/>
      <c r="O72" s="186"/>
      <c r="P72" s="186"/>
      <c r="Q72" s="186"/>
      <c r="R72" s="186"/>
      <c r="S72" s="186"/>
      <c r="T72" s="186"/>
    </row>
    <row r="73" spans="1:20" ht="13.5" customHeight="1" x14ac:dyDescent="0.15">
      <c r="A73" s="241" t="s">
        <v>90</v>
      </c>
      <c r="B73" s="44" t="s">
        <v>80</v>
      </c>
      <c r="C73" s="156">
        <v>1270</v>
      </c>
      <c r="D73" s="45">
        <v>294</v>
      </c>
      <c r="E73" s="46">
        <v>330</v>
      </c>
      <c r="F73" s="46">
        <v>533</v>
      </c>
      <c r="G73" s="47">
        <v>113</v>
      </c>
      <c r="H73" s="33"/>
      <c r="I73" s="33"/>
      <c r="J73" s="33"/>
      <c r="K73" s="33"/>
      <c r="L73" s="33"/>
      <c r="M73" s="33"/>
      <c r="N73" s="53"/>
    </row>
    <row r="74" spans="1:20" ht="13.5" customHeight="1" x14ac:dyDescent="0.15">
      <c r="A74" s="239"/>
      <c r="B74" s="50"/>
      <c r="C74" s="158"/>
      <c r="D74" s="142">
        <v>23.1496062992126</v>
      </c>
      <c r="E74" s="152">
        <v>25.984251968503933</v>
      </c>
      <c r="F74" s="152">
        <v>41.968503937007874</v>
      </c>
      <c r="G74" s="147">
        <v>8.8976377952755907</v>
      </c>
      <c r="H74" s="186"/>
      <c r="I74" s="186"/>
      <c r="J74" s="186"/>
      <c r="K74" s="186"/>
      <c r="L74" s="205"/>
      <c r="M74" s="205"/>
      <c r="N74" s="186"/>
      <c r="O74" s="186"/>
      <c r="P74" s="186"/>
      <c r="Q74" s="186"/>
      <c r="R74" s="186"/>
      <c r="S74" s="186"/>
      <c r="T74" s="186"/>
    </row>
    <row r="75" spans="1:20" ht="13.5" customHeight="1" x14ac:dyDescent="0.15">
      <c r="A75" s="239"/>
      <c r="B75" s="44" t="s">
        <v>81</v>
      </c>
      <c r="C75" s="156">
        <v>881</v>
      </c>
      <c r="D75" s="45">
        <v>265</v>
      </c>
      <c r="E75" s="46">
        <v>307</v>
      </c>
      <c r="F75" s="46">
        <v>283</v>
      </c>
      <c r="G75" s="47">
        <v>26</v>
      </c>
      <c r="H75" s="33"/>
      <c r="I75" s="33"/>
      <c r="J75" s="33"/>
      <c r="K75" s="33"/>
      <c r="L75" s="33"/>
      <c r="M75" s="33"/>
      <c r="N75" s="54"/>
    </row>
    <row r="76" spans="1:20" ht="13.5" customHeight="1" x14ac:dyDescent="0.15">
      <c r="A76" s="239"/>
      <c r="B76" s="50" t="s">
        <v>82</v>
      </c>
      <c r="C76" s="158"/>
      <c r="D76" s="142">
        <v>30.079455164585699</v>
      </c>
      <c r="E76" s="152">
        <v>34.846765039727586</v>
      </c>
      <c r="F76" s="152">
        <v>32.122587968217935</v>
      </c>
      <c r="G76" s="147">
        <v>2.9511918274687856</v>
      </c>
      <c r="H76" s="186"/>
      <c r="I76" s="186"/>
      <c r="J76" s="186"/>
      <c r="K76" s="186"/>
      <c r="L76" s="205"/>
      <c r="M76" s="205"/>
      <c r="N76" s="186"/>
      <c r="O76" s="186"/>
      <c r="P76" s="186"/>
      <c r="Q76" s="186"/>
      <c r="R76" s="186"/>
      <c r="S76" s="186"/>
      <c r="T76" s="186"/>
    </row>
    <row r="77" spans="1:20" ht="13.5" customHeight="1" x14ac:dyDescent="0.15">
      <c r="A77" s="239"/>
      <c r="B77" s="44" t="s">
        <v>83</v>
      </c>
      <c r="C77" s="156">
        <v>268</v>
      </c>
      <c r="D77" s="45">
        <v>80</v>
      </c>
      <c r="E77" s="46">
        <v>96</v>
      </c>
      <c r="F77" s="46">
        <v>86</v>
      </c>
      <c r="G77" s="47">
        <v>6</v>
      </c>
      <c r="H77" s="33"/>
      <c r="I77" s="33"/>
      <c r="J77" s="33"/>
      <c r="K77" s="33"/>
      <c r="L77" s="33"/>
      <c r="M77" s="33"/>
      <c r="N77" s="56"/>
    </row>
    <row r="78" spans="1:20" ht="13.5" customHeight="1" x14ac:dyDescent="0.15">
      <c r="A78" s="239"/>
      <c r="B78" s="50"/>
      <c r="C78" s="158"/>
      <c r="D78" s="142">
        <v>29.850746268656714</v>
      </c>
      <c r="E78" s="152">
        <v>35.820895522388057</v>
      </c>
      <c r="F78" s="152">
        <v>32.089552238805972</v>
      </c>
      <c r="G78" s="147">
        <v>2.2388059701492535</v>
      </c>
      <c r="H78" s="186"/>
      <c r="I78" s="186"/>
      <c r="J78" s="186"/>
      <c r="K78" s="186"/>
      <c r="L78" s="205"/>
      <c r="M78" s="205"/>
      <c r="N78" s="186"/>
      <c r="O78" s="186"/>
      <c r="P78" s="186"/>
      <c r="Q78" s="186"/>
      <c r="R78" s="186"/>
      <c r="S78" s="186"/>
      <c r="T78" s="186"/>
    </row>
    <row r="79" spans="1:20" ht="13.5" customHeight="1" x14ac:dyDescent="0.15">
      <c r="A79" s="239"/>
      <c r="B79" s="44" t="s">
        <v>38</v>
      </c>
      <c r="C79" s="156">
        <v>64</v>
      </c>
      <c r="D79" s="45">
        <v>12</v>
      </c>
      <c r="E79" s="46">
        <v>17</v>
      </c>
      <c r="F79" s="46">
        <v>24</v>
      </c>
      <c r="G79" s="47">
        <v>11</v>
      </c>
      <c r="H79" s="33"/>
      <c r="I79" s="33"/>
      <c r="J79" s="33"/>
      <c r="K79" s="33"/>
      <c r="L79" s="33"/>
      <c r="M79" s="33"/>
      <c r="N79" s="55"/>
    </row>
    <row r="80" spans="1:20" ht="13.5" customHeight="1" thickBot="1" x14ac:dyDescent="0.2">
      <c r="A80" s="240"/>
      <c r="B80" s="52"/>
      <c r="C80" s="157"/>
      <c r="D80" s="149">
        <v>18.75</v>
      </c>
      <c r="E80" s="214">
        <v>26.5625</v>
      </c>
      <c r="F80" s="214">
        <v>37.5</v>
      </c>
      <c r="G80" s="154">
        <v>17.1875</v>
      </c>
      <c r="H80" s="186"/>
      <c r="I80" s="186"/>
      <c r="J80" s="186"/>
      <c r="K80" s="186"/>
      <c r="L80" s="205"/>
      <c r="M80" s="205"/>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96A30-33A7-4E88-BD89-59842FB048F5}">
  <sheetPr>
    <tabColor rgb="FF92D05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2" width="10.6640625" style="2" customWidth="1"/>
    <col min="13" max="16384" width="8.6640625" style="2"/>
  </cols>
  <sheetData>
    <row r="1" spans="1:20" ht="20.100000000000001" customHeight="1" x14ac:dyDescent="0.15">
      <c r="L1" s="4"/>
      <c r="O1" s="5" t="s">
        <v>547</v>
      </c>
    </row>
    <row r="2" spans="1:20" ht="45" customHeight="1" thickBot="1" x14ac:dyDescent="0.2">
      <c r="A2" s="6" t="s">
        <v>574</v>
      </c>
      <c r="B2" s="7"/>
      <c r="C2" s="7"/>
      <c r="D2" s="7"/>
      <c r="E2" s="7"/>
      <c r="F2" s="7"/>
      <c r="G2" s="7"/>
      <c r="H2" s="7"/>
      <c r="I2" s="7"/>
      <c r="J2" s="7"/>
      <c r="K2" s="7"/>
      <c r="L2" s="7"/>
    </row>
    <row r="3" spans="1:20" ht="15" customHeight="1" x14ac:dyDescent="0.15">
      <c r="A3" s="9"/>
      <c r="B3" s="10"/>
      <c r="C3" s="128"/>
      <c r="D3" s="11">
        <v>1</v>
      </c>
      <c r="E3" s="12">
        <v>2</v>
      </c>
      <c r="F3" s="12">
        <v>3</v>
      </c>
      <c r="G3" s="12">
        <v>4</v>
      </c>
      <c r="H3" s="12">
        <v>5</v>
      </c>
      <c r="I3" s="12">
        <v>6</v>
      </c>
      <c r="J3" s="12">
        <v>7</v>
      </c>
      <c r="K3" s="12">
        <v>8</v>
      </c>
      <c r="L3" s="13"/>
    </row>
    <row r="4" spans="1:20" ht="144.9" customHeight="1" thickBot="1" x14ac:dyDescent="0.2">
      <c r="A4" s="243" t="s">
        <v>662</v>
      </c>
      <c r="B4" s="244"/>
      <c r="C4" s="18" t="s">
        <v>2</v>
      </c>
      <c r="D4" s="19" t="s">
        <v>575</v>
      </c>
      <c r="E4" s="20" t="s">
        <v>576</v>
      </c>
      <c r="F4" s="20" t="s">
        <v>577</v>
      </c>
      <c r="G4" s="20" t="s">
        <v>578</v>
      </c>
      <c r="H4" s="20" t="s">
        <v>579</v>
      </c>
      <c r="I4" s="20" t="s">
        <v>580</v>
      </c>
      <c r="J4" s="20" t="s">
        <v>581</v>
      </c>
      <c r="K4" s="130" t="s">
        <v>115</v>
      </c>
      <c r="L4" s="21" t="s">
        <v>103</v>
      </c>
    </row>
    <row r="5" spans="1:20" s="33" customFormat="1" ht="13.5" customHeight="1" x14ac:dyDescent="0.15">
      <c r="A5" s="25" t="s">
        <v>11</v>
      </c>
      <c r="B5" s="26"/>
      <c r="C5" s="156">
        <v>1487</v>
      </c>
      <c r="D5" s="27">
        <v>575</v>
      </c>
      <c r="E5" s="28">
        <v>622</v>
      </c>
      <c r="F5" s="28">
        <v>842</v>
      </c>
      <c r="G5" s="28">
        <v>220</v>
      </c>
      <c r="H5" s="28">
        <v>649</v>
      </c>
      <c r="I5" s="28">
        <v>618</v>
      </c>
      <c r="J5" s="28">
        <v>687</v>
      </c>
      <c r="K5" s="131">
        <v>160</v>
      </c>
      <c r="L5" s="29">
        <v>20</v>
      </c>
    </row>
    <row r="6" spans="1:20" ht="13.5" customHeight="1" thickBot="1" x14ac:dyDescent="0.2">
      <c r="A6" s="34"/>
      <c r="B6" s="35"/>
      <c r="C6" s="157"/>
      <c r="D6" s="145">
        <v>38.668459986550104</v>
      </c>
      <c r="E6" s="192">
        <v>41.829186281102892</v>
      </c>
      <c r="F6" s="192">
        <v>56.624075319435107</v>
      </c>
      <c r="G6" s="192">
        <v>14.794889038332212</v>
      </c>
      <c r="H6" s="192">
        <v>43.644922663080024</v>
      </c>
      <c r="I6" s="192">
        <v>41.560188298587761</v>
      </c>
      <c r="J6" s="192">
        <v>46.200403496973777</v>
      </c>
      <c r="K6" s="198">
        <v>10.759919300605246</v>
      </c>
      <c r="L6" s="146">
        <v>1.3449899125756557</v>
      </c>
      <c r="M6" s="186"/>
      <c r="N6" s="186"/>
      <c r="O6" s="186"/>
      <c r="P6" s="186"/>
      <c r="Q6" s="186"/>
      <c r="R6" s="186"/>
      <c r="S6" s="186"/>
      <c r="T6" s="186"/>
    </row>
    <row r="7" spans="1:20" s="33" customFormat="1" ht="13.5" customHeight="1" x14ac:dyDescent="0.15">
      <c r="A7" s="238" t="s">
        <v>12</v>
      </c>
      <c r="B7" s="37" t="s">
        <v>13</v>
      </c>
      <c r="C7" s="155">
        <v>770</v>
      </c>
      <c r="D7" s="39">
        <v>298</v>
      </c>
      <c r="E7" s="40">
        <v>303</v>
      </c>
      <c r="F7" s="40">
        <v>441</v>
      </c>
      <c r="G7" s="40">
        <v>117</v>
      </c>
      <c r="H7" s="40">
        <v>330</v>
      </c>
      <c r="I7" s="40">
        <v>343</v>
      </c>
      <c r="J7" s="40">
        <v>351</v>
      </c>
      <c r="K7" s="37">
        <v>93</v>
      </c>
      <c r="L7" s="41">
        <v>11</v>
      </c>
    </row>
    <row r="8" spans="1:20" ht="13.5" customHeight="1" x14ac:dyDescent="0.15">
      <c r="A8" s="239"/>
      <c r="B8" s="43"/>
      <c r="C8" s="158"/>
      <c r="D8" s="142">
        <v>38.701298701298704</v>
      </c>
      <c r="E8" s="152">
        <v>39.350649350649356</v>
      </c>
      <c r="F8" s="152">
        <v>57.272727272727273</v>
      </c>
      <c r="G8" s="152">
        <v>15.194805194805195</v>
      </c>
      <c r="H8" s="152">
        <v>42.857142857142854</v>
      </c>
      <c r="I8" s="152">
        <v>44.545454545454547</v>
      </c>
      <c r="J8" s="152">
        <v>45.584415584415581</v>
      </c>
      <c r="K8" s="209">
        <v>12.077922077922079</v>
      </c>
      <c r="L8" s="147">
        <v>1.4285714285714286</v>
      </c>
      <c r="M8" s="186"/>
      <c r="N8" s="186"/>
      <c r="O8" s="186"/>
      <c r="P8" s="186"/>
      <c r="Q8" s="186"/>
      <c r="R8" s="186"/>
      <c r="S8" s="186"/>
      <c r="T8" s="186"/>
    </row>
    <row r="9" spans="1:20" s="33" customFormat="1" ht="13.5" customHeight="1" x14ac:dyDescent="0.15">
      <c r="A9" s="239"/>
      <c r="B9" s="44" t="s">
        <v>14</v>
      </c>
      <c r="C9" s="156">
        <v>138</v>
      </c>
      <c r="D9" s="45">
        <v>52</v>
      </c>
      <c r="E9" s="46">
        <v>58</v>
      </c>
      <c r="F9" s="46">
        <v>71</v>
      </c>
      <c r="G9" s="46">
        <v>9</v>
      </c>
      <c r="H9" s="46">
        <v>56</v>
      </c>
      <c r="I9" s="46">
        <v>53</v>
      </c>
      <c r="J9" s="46">
        <v>56</v>
      </c>
      <c r="K9" s="44">
        <v>20</v>
      </c>
      <c r="L9" s="47">
        <v>2</v>
      </c>
    </row>
    <row r="10" spans="1:20" ht="13.5" customHeight="1" x14ac:dyDescent="0.15">
      <c r="A10" s="239"/>
      <c r="B10" s="43"/>
      <c r="C10" s="158"/>
      <c r="D10" s="142">
        <v>37.681159420289859</v>
      </c>
      <c r="E10" s="152">
        <v>42.028985507246375</v>
      </c>
      <c r="F10" s="152">
        <v>51.449275362318836</v>
      </c>
      <c r="G10" s="152">
        <v>6.5217391304347823</v>
      </c>
      <c r="H10" s="152">
        <v>40.579710144927539</v>
      </c>
      <c r="I10" s="152">
        <v>38.405797101449274</v>
      </c>
      <c r="J10" s="152">
        <v>40.579710144927539</v>
      </c>
      <c r="K10" s="209">
        <v>14.492753623188406</v>
      </c>
      <c r="L10" s="147">
        <v>1.4492753623188406</v>
      </c>
      <c r="M10" s="186"/>
      <c r="N10" s="186"/>
      <c r="O10" s="186"/>
      <c r="P10" s="186"/>
      <c r="Q10" s="186"/>
      <c r="R10" s="186"/>
      <c r="S10" s="186"/>
      <c r="T10" s="186"/>
    </row>
    <row r="11" spans="1:20" s="33" customFormat="1" ht="13.5" customHeight="1" x14ac:dyDescent="0.15">
      <c r="A11" s="239"/>
      <c r="B11" s="44" t="s">
        <v>15</v>
      </c>
      <c r="C11" s="156">
        <v>366</v>
      </c>
      <c r="D11" s="45">
        <v>141</v>
      </c>
      <c r="E11" s="46">
        <v>169</v>
      </c>
      <c r="F11" s="46">
        <v>201</v>
      </c>
      <c r="G11" s="46">
        <v>59</v>
      </c>
      <c r="H11" s="46">
        <v>156</v>
      </c>
      <c r="I11" s="46">
        <v>143</v>
      </c>
      <c r="J11" s="46">
        <v>172</v>
      </c>
      <c r="K11" s="44">
        <v>36</v>
      </c>
      <c r="L11" s="47">
        <v>2</v>
      </c>
    </row>
    <row r="12" spans="1:20" ht="13.5" customHeight="1" x14ac:dyDescent="0.15">
      <c r="A12" s="239"/>
      <c r="B12" s="43"/>
      <c r="C12" s="158"/>
      <c r="D12" s="142">
        <v>38.524590163934427</v>
      </c>
      <c r="E12" s="152">
        <v>46.174863387978142</v>
      </c>
      <c r="F12" s="152">
        <v>54.918032786885249</v>
      </c>
      <c r="G12" s="152">
        <v>16.120218579234972</v>
      </c>
      <c r="H12" s="152">
        <v>42.622950819672127</v>
      </c>
      <c r="I12" s="152">
        <v>39.071038251366119</v>
      </c>
      <c r="J12" s="152">
        <v>46.994535519125684</v>
      </c>
      <c r="K12" s="209">
        <v>9.8360655737704921</v>
      </c>
      <c r="L12" s="147">
        <v>0.54644808743169404</v>
      </c>
      <c r="M12" s="186"/>
      <c r="N12" s="186"/>
      <c r="O12" s="186"/>
      <c r="P12" s="186"/>
      <c r="Q12" s="186"/>
      <c r="R12" s="186"/>
      <c r="S12" s="186"/>
      <c r="T12" s="186"/>
    </row>
    <row r="13" spans="1:20" s="33" customFormat="1" ht="13.5" customHeight="1" x14ac:dyDescent="0.15">
      <c r="A13" s="239"/>
      <c r="B13" s="44" t="s">
        <v>16</v>
      </c>
      <c r="C13" s="156">
        <v>98</v>
      </c>
      <c r="D13" s="45">
        <v>39</v>
      </c>
      <c r="E13" s="46">
        <v>43</v>
      </c>
      <c r="F13" s="46">
        <v>60</v>
      </c>
      <c r="G13" s="46">
        <v>15</v>
      </c>
      <c r="H13" s="46">
        <v>48</v>
      </c>
      <c r="I13" s="46">
        <v>37</v>
      </c>
      <c r="J13" s="46">
        <v>55</v>
      </c>
      <c r="K13" s="44">
        <v>3</v>
      </c>
      <c r="L13" s="47">
        <v>1</v>
      </c>
    </row>
    <row r="14" spans="1:20" ht="13.5" customHeight="1" x14ac:dyDescent="0.15">
      <c r="A14" s="239"/>
      <c r="B14" s="43"/>
      <c r="C14" s="158"/>
      <c r="D14" s="142">
        <v>39.795918367346935</v>
      </c>
      <c r="E14" s="152">
        <v>43.877551020408163</v>
      </c>
      <c r="F14" s="152">
        <v>61.224489795918366</v>
      </c>
      <c r="G14" s="152">
        <v>15.306122448979592</v>
      </c>
      <c r="H14" s="152">
        <v>48.979591836734691</v>
      </c>
      <c r="I14" s="152">
        <v>37.755102040816325</v>
      </c>
      <c r="J14" s="152">
        <v>56.12244897959183</v>
      </c>
      <c r="K14" s="209">
        <v>3.0612244897959182</v>
      </c>
      <c r="L14" s="147">
        <v>1.0204081632653061</v>
      </c>
      <c r="M14" s="186"/>
      <c r="N14" s="186"/>
      <c r="O14" s="186"/>
      <c r="P14" s="186"/>
      <c r="Q14" s="186"/>
      <c r="R14" s="186"/>
      <c r="S14" s="186"/>
      <c r="T14" s="186"/>
    </row>
    <row r="15" spans="1:20" s="33" customFormat="1" ht="13.5" customHeight="1" x14ac:dyDescent="0.15">
      <c r="A15" s="239"/>
      <c r="B15" s="44" t="s">
        <v>17</v>
      </c>
      <c r="C15" s="156">
        <v>83</v>
      </c>
      <c r="D15" s="45">
        <v>35</v>
      </c>
      <c r="E15" s="46">
        <v>38</v>
      </c>
      <c r="F15" s="46">
        <v>50</v>
      </c>
      <c r="G15" s="46">
        <v>15</v>
      </c>
      <c r="H15" s="46">
        <v>46</v>
      </c>
      <c r="I15" s="46">
        <v>32</v>
      </c>
      <c r="J15" s="46">
        <v>35</v>
      </c>
      <c r="K15" s="44">
        <v>5</v>
      </c>
      <c r="L15" s="47">
        <v>3</v>
      </c>
    </row>
    <row r="16" spans="1:20" ht="13.5" customHeight="1" x14ac:dyDescent="0.15">
      <c r="A16" s="239"/>
      <c r="B16" s="43"/>
      <c r="C16" s="158"/>
      <c r="D16" s="142">
        <v>42.168674698795186</v>
      </c>
      <c r="E16" s="152">
        <v>45.783132530120483</v>
      </c>
      <c r="F16" s="152">
        <v>60.24096385542169</v>
      </c>
      <c r="G16" s="152">
        <v>18.072289156626507</v>
      </c>
      <c r="H16" s="152">
        <v>55.421686746987952</v>
      </c>
      <c r="I16" s="152">
        <v>38.554216867469883</v>
      </c>
      <c r="J16" s="152">
        <v>42.168674698795186</v>
      </c>
      <c r="K16" s="209">
        <v>6.024096385542169</v>
      </c>
      <c r="L16" s="147">
        <v>3.6144578313253009</v>
      </c>
      <c r="M16" s="186"/>
      <c r="N16" s="186"/>
      <c r="O16" s="186"/>
      <c r="P16" s="186"/>
      <c r="Q16" s="186"/>
      <c r="R16" s="186"/>
      <c r="S16" s="186"/>
      <c r="T16" s="186"/>
    </row>
    <row r="17" spans="1:20" s="33" customFormat="1" ht="13.5" customHeight="1" x14ac:dyDescent="0.15">
      <c r="A17" s="239"/>
      <c r="B17" s="44" t="s">
        <v>18</v>
      </c>
      <c r="C17" s="156">
        <v>32</v>
      </c>
      <c r="D17" s="45">
        <v>10</v>
      </c>
      <c r="E17" s="46">
        <v>11</v>
      </c>
      <c r="F17" s="46">
        <v>19</v>
      </c>
      <c r="G17" s="46">
        <v>5</v>
      </c>
      <c r="H17" s="46">
        <v>13</v>
      </c>
      <c r="I17" s="46">
        <v>10</v>
      </c>
      <c r="J17" s="46">
        <v>18</v>
      </c>
      <c r="K17" s="44">
        <v>3</v>
      </c>
      <c r="L17" s="47">
        <v>1</v>
      </c>
    </row>
    <row r="18" spans="1:20" ht="13.5" customHeight="1" thickBot="1" x14ac:dyDescent="0.2">
      <c r="A18" s="240"/>
      <c r="B18" s="49"/>
      <c r="C18" s="157"/>
      <c r="D18" s="149">
        <v>31.25</v>
      </c>
      <c r="E18" s="214">
        <v>34.375</v>
      </c>
      <c r="F18" s="214">
        <v>59.375</v>
      </c>
      <c r="G18" s="214">
        <v>15.625</v>
      </c>
      <c r="H18" s="214">
        <v>40.625</v>
      </c>
      <c r="I18" s="214">
        <v>31.25</v>
      </c>
      <c r="J18" s="214">
        <v>56.25</v>
      </c>
      <c r="K18" s="218">
        <v>9.375</v>
      </c>
      <c r="L18" s="154">
        <v>3.125</v>
      </c>
      <c r="M18" s="186"/>
      <c r="N18" s="186"/>
      <c r="O18" s="186"/>
      <c r="P18" s="186"/>
      <c r="Q18" s="186"/>
      <c r="R18" s="186"/>
      <c r="S18" s="186"/>
      <c r="T18" s="186"/>
    </row>
    <row r="19" spans="1:20" s="33" customFormat="1" ht="13.5" customHeight="1" x14ac:dyDescent="0.15">
      <c r="A19" s="238" t="s">
        <v>19</v>
      </c>
      <c r="B19" s="37" t="s">
        <v>20</v>
      </c>
      <c r="C19" s="155">
        <v>631</v>
      </c>
      <c r="D19" s="39">
        <v>222</v>
      </c>
      <c r="E19" s="40">
        <v>266</v>
      </c>
      <c r="F19" s="40">
        <v>330</v>
      </c>
      <c r="G19" s="40">
        <v>99</v>
      </c>
      <c r="H19" s="40">
        <v>276</v>
      </c>
      <c r="I19" s="40">
        <v>280</v>
      </c>
      <c r="J19" s="40">
        <v>293</v>
      </c>
      <c r="K19" s="37">
        <v>69</v>
      </c>
      <c r="L19" s="41">
        <v>7</v>
      </c>
    </row>
    <row r="20" spans="1:20" s="51" customFormat="1" ht="13.5" customHeight="1" x14ac:dyDescent="0.15">
      <c r="A20" s="239"/>
      <c r="B20" s="50"/>
      <c r="C20" s="158"/>
      <c r="D20" s="142">
        <v>35.182250396196515</v>
      </c>
      <c r="E20" s="152">
        <v>42.15530903328051</v>
      </c>
      <c r="F20" s="152">
        <v>52.297939778129951</v>
      </c>
      <c r="G20" s="152">
        <v>15.689381933438987</v>
      </c>
      <c r="H20" s="152">
        <v>43.740095087163233</v>
      </c>
      <c r="I20" s="152">
        <v>44.37400950871632</v>
      </c>
      <c r="J20" s="152">
        <v>46.434231378763869</v>
      </c>
      <c r="K20" s="209">
        <v>10.935023771790808</v>
      </c>
      <c r="L20" s="147">
        <v>1.1093502377179081</v>
      </c>
      <c r="M20" s="186"/>
      <c r="N20" s="186"/>
      <c r="O20" s="186"/>
      <c r="P20" s="186"/>
      <c r="Q20" s="186"/>
      <c r="R20" s="186"/>
      <c r="S20" s="186"/>
      <c r="T20" s="186"/>
    </row>
    <row r="21" spans="1:20" s="33" customFormat="1" ht="13.5" customHeight="1" x14ac:dyDescent="0.15">
      <c r="A21" s="239"/>
      <c r="B21" s="44" t="s">
        <v>21</v>
      </c>
      <c r="C21" s="156">
        <v>839</v>
      </c>
      <c r="D21" s="45">
        <v>345</v>
      </c>
      <c r="E21" s="46">
        <v>348</v>
      </c>
      <c r="F21" s="46">
        <v>502</v>
      </c>
      <c r="G21" s="46">
        <v>120</v>
      </c>
      <c r="H21" s="46">
        <v>367</v>
      </c>
      <c r="I21" s="46">
        <v>333</v>
      </c>
      <c r="J21" s="46">
        <v>386</v>
      </c>
      <c r="K21" s="44">
        <v>89</v>
      </c>
      <c r="L21" s="47">
        <v>13</v>
      </c>
    </row>
    <row r="22" spans="1:20" s="51" customFormat="1" ht="13.5" customHeight="1" x14ac:dyDescent="0.15">
      <c r="A22" s="239"/>
      <c r="B22" s="50"/>
      <c r="C22" s="158"/>
      <c r="D22" s="142">
        <v>41.120381406436238</v>
      </c>
      <c r="E22" s="152">
        <v>41.477949940405246</v>
      </c>
      <c r="F22" s="152">
        <v>59.833134684147794</v>
      </c>
      <c r="G22" s="152">
        <v>14.302741358760429</v>
      </c>
      <c r="H22" s="152">
        <v>43.74255065554231</v>
      </c>
      <c r="I22" s="152">
        <v>39.69010727056019</v>
      </c>
      <c r="J22" s="152">
        <v>46.007151370679381</v>
      </c>
      <c r="K22" s="209">
        <v>10.607866507747318</v>
      </c>
      <c r="L22" s="147">
        <v>1.5494636471990464</v>
      </c>
      <c r="M22" s="186"/>
      <c r="N22" s="186"/>
      <c r="O22" s="186"/>
      <c r="P22" s="186"/>
      <c r="Q22" s="186"/>
      <c r="R22" s="186"/>
      <c r="S22" s="186"/>
      <c r="T22" s="186"/>
    </row>
    <row r="23" spans="1:20" s="51" customFormat="1" ht="13.5" customHeight="1" x14ac:dyDescent="0.15">
      <c r="A23" s="239"/>
      <c r="B23" s="44" t="s">
        <v>75</v>
      </c>
      <c r="C23" s="156">
        <v>5</v>
      </c>
      <c r="D23" s="45">
        <v>2</v>
      </c>
      <c r="E23" s="46">
        <v>4</v>
      </c>
      <c r="F23" s="46">
        <v>3</v>
      </c>
      <c r="G23" s="46">
        <v>1</v>
      </c>
      <c r="H23" s="46">
        <v>1</v>
      </c>
      <c r="I23" s="46">
        <v>2</v>
      </c>
      <c r="J23" s="46">
        <v>1</v>
      </c>
      <c r="K23" s="44">
        <v>0</v>
      </c>
      <c r="L23" s="47">
        <v>0</v>
      </c>
    </row>
    <row r="24" spans="1:20" s="51" customFormat="1" ht="13.5" customHeight="1" x14ac:dyDescent="0.15">
      <c r="A24" s="239"/>
      <c r="B24" s="50"/>
      <c r="C24" s="158"/>
      <c r="D24" s="142">
        <v>40</v>
      </c>
      <c r="E24" s="152">
        <v>80</v>
      </c>
      <c r="F24" s="152">
        <v>60</v>
      </c>
      <c r="G24" s="152">
        <v>20</v>
      </c>
      <c r="H24" s="152">
        <v>20</v>
      </c>
      <c r="I24" s="152">
        <v>40</v>
      </c>
      <c r="J24" s="152">
        <v>20</v>
      </c>
      <c r="K24" s="209">
        <v>0</v>
      </c>
      <c r="L24" s="147">
        <v>0</v>
      </c>
      <c r="M24" s="186"/>
      <c r="N24" s="186"/>
      <c r="O24" s="186"/>
      <c r="P24" s="186"/>
      <c r="Q24" s="186"/>
      <c r="R24" s="186"/>
      <c r="S24" s="186"/>
      <c r="T24" s="186"/>
    </row>
    <row r="25" spans="1:20" s="33" customFormat="1" ht="13.5" customHeight="1" x14ac:dyDescent="0.15">
      <c r="A25" s="239"/>
      <c r="B25" s="44" t="s">
        <v>8</v>
      </c>
      <c r="C25" s="156">
        <v>12</v>
      </c>
      <c r="D25" s="45">
        <v>6</v>
      </c>
      <c r="E25" s="46">
        <v>4</v>
      </c>
      <c r="F25" s="46">
        <v>7</v>
      </c>
      <c r="G25" s="46">
        <v>0</v>
      </c>
      <c r="H25" s="46">
        <v>5</v>
      </c>
      <c r="I25" s="46">
        <v>3</v>
      </c>
      <c r="J25" s="46">
        <v>7</v>
      </c>
      <c r="K25" s="44">
        <v>2</v>
      </c>
      <c r="L25" s="47">
        <v>0</v>
      </c>
    </row>
    <row r="26" spans="1:20" s="51" customFormat="1" ht="13.5" customHeight="1" thickBot="1" x14ac:dyDescent="0.2">
      <c r="A26" s="240"/>
      <c r="B26" s="52"/>
      <c r="C26" s="157"/>
      <c r="D26" s="149">
        <v>50</v>
      </c>
      <c r="E26" s="214">
        <v>33.333333333333329</v>
      </c>
      <c r="F26" s="214">
        <v>58.333333333333336</v>
      </c>
      <c r="G26" s="214">
        <v>0</v>
      </c>
      <c r="H26" s="214">
        <v>41.666666666666671</v>
      </c>
      <c r="I26" s="214">
        <v>25</v>
      </c>
      <c r="J26" s="214">
        <v>58.333333333333336</v>
      </c>
      <c r="K26" s="218">
        <v>16.666666666666664</v>
      </c>
      <c r="L26" s="154">
        <v>0</v>
      </c>
      <c r="M26" s="186"/>
      <c r="N26" s="186"/>
      <c r="O26" s="186"/>
      <c r="P26" s="186"/>
      <c r="Q26" s="186"/>
      <c r="R26" s="186"/>
      <c r="S26" s="186"/>
      <c r="T26" s="186"/>
    </row>
    <row r="27" spans="1:20" s="33" customFormat="1" ht="13.5" customHeight="1" x14ac:dyDescent="0.15">
      <c r="A27" s="238" t="s">
        <v>22</v>
      </c>
      <c r="B27" s="37" t="s">
        <v>23</v>
      </c>
      <c r="C27" s="155">
        <v>80</v>
      </c>
      <c r="D27" s="39">
        <v>30</v>
      </c>
      <c r="E27" s="40">
        <v>38</v>
      </c>
      <c r="F27" s="40">
        <v>36</v>
      </c>
      <c r="G27" s="40">
        <v>9</v>
      </c>
      <c r="H27" s="40">
        <v>35</v>
      </c>
      <c r="I27" s="40">
        <v>47</v>
      </c>
      <c r="J27" s="40">
        <v>33</v>
      </c>
      <c r="K27" s="37">
        <v>7</v>
      </c>
      <c r="L27" s="41">
        <v>0</v>
      </c>
    </row>
    <row r="28" spans="1:20" s="51" customFormat="1" ht="13.5" customHeight="1" x14ac:dyDescent="0.15">
      <c r="A28" s="239"/>
      <c r="B28" s="50"/>
      <c r="C28" s="158"/>
      <c r="D28" s="142">
        <v>37.5</v>
      </c>
      <c r="E28" s="152">
        <v>47.5</v>
      </c>
      <c r="F28" s="152">
        <v>45</v>
      </c>
      <c r="G28" s="152">
        <v>11.25</v>
      </c>
      <c r="H28" s="152">
        <v>43.75</v>
      </c>
      <c r="I28" s="152">
        <v>58.75</v>
      </c>
      <c r="J28" s="152">
        <v>41.25</v>
      </c>
      <c r="K28" s="209">
        <v>8.75</v>
      </c>
      <c r="L28" s="147">
        <v>0</v>
      </c>
      <c r="M28" s="186"/>
      <c r="N28" s="186"/>
      <c r="O28" s="186"/>
      <c r="P28" s="186"/>
      <c r="Q28" s="186"/>
      <c r="R28" s="186"/>
      <c r="S28" s="186"/>
      <c r="T28" s="186"/>
    </row>
    <row r="29" spans="1:20" s="33" customFormat="1" ht="13.5" customHeight="1" x14ac:dyDescent="0.15">
      <c r="A29" s="239"/>
      <c r="B29" s="44" t="s">
        <v>24</v>
      </c>
      <c r="C29" s="156">
        <v>134</v>
      </c>
      <c r="D29" s="45">
        <v>72</v>
      </c>
      <c r="E29" s="46">
        <v>85</v>
      </c>
      <c r="F29" s="46">
        <v>78</v>
      </c>
      <c r="G29" s="46">
        <v>30</v>
      </c>
      <c r="H29" s="46">
        <v>53</v>
      </c>
      <c r="I29" s="46">
        <v>68</v>
      </c>
      <c r="J29" s="46">
        <v>79</v>
      </c>
      <c r="K29" s="44">
        <v>25</v>
      </c>
      <c r="L29" s="47">
        <v>0</v>
      </c>
    </row>
    <row r="30" spans="1:20" s="51" customFormat="1" ht="13.5" customHeight="1" x14ac:dyDescent="0.15">
      <c r="A30" s="239"/>
      <c r="B30" s="50"/>
      <c r="C30" s="158"/>
      <c r="D30" s="142">
        <v>53.731343283582092</v>
      </c>
      <c r="E30" s="152">
        <v>63.432835820895527</v>
      </c>
      <c r="F30" s="152">
        <v>58.208955223880601</v>
      </c>
      <c r="G30" s="152">
        <v>22.388059701492537</v>
      </c>
      <c r="H30" s="152">
        <v>39.552238805970148</v>
      </c>
      <c r="I30" s="152">
        <v>50.746268656716417</v>
      </c>
      <c r="J30" s="152">
        <v>58.955223880597018</v>
      </c>
      <c r="K30" s="209">
        <v>18.656716417910449</v>
      </c>
      <c r="L30" s="147">
        <v>0</v>
      </c>
      <c r="M30" s="186"/>
      <c r="N30" s="186"/>
      <c r="O30" s="186"/>
      <c r="P30" s="186"/>
      <c r="Q30" s="186"/>
      <c r="R30" s="186"/>
      <c r="S30" s="186"/>
      <c r="T30" s="186"/>
    </row>
    <row r="31" spans="1:20" s="33" customFormat="1" ht="13.5" customHeight="1" x14ac:dyDescent="0.15">
      <c r="A31" s="239"/>
      <c r="B31" s="44" t="s">
        <v>25</v>
      </c>
      <c r="C31" s="156">
        <v>214</v>
      </c>
      <c r="D31" s="45">
        <v>83</v>
      </c>
      <c r="E31" s="46">
        <v>113</v>
      </c>
      <c r="F31" s="46">
        <v>134</v>
      </c>
      <c r="G31" s="46">
        <v>38</v>
      </c>
      <c r="H31" s="46">
        <v>98</v>
      </c>
      <c r="I31" s="46">
        <v>98</v>
      </c>
      <c r="J31" s="46">
        <v>117</v>
      </c>
      <c r="K31" s="44">
        <v>23</v>
      </c>
      <c r="L31" s="47">
        <v>0</v>
      </c>
    </row>
    <row r="32" spans="1:20" s="51" customFormat="1" ht="13.5" customHeight="1" x14ac:dyDescent="0.15">
      <c r="A32" s="239"/>
      <c r="B32" s="50"/>
      <c r="C32" s="158"/>
      <c r="D32" s="142">
        <v>38.785046728971963</v>
      </c>
      <c r="E32" s="152">
        <v>52.803738317757009</v>
      </c>
      <c r="F32" s="152">
        <v>62.616822429906534</v>
      </c>
      <c r="G32" s="152">
        <v>17.75700934579439</v>
      </c>
      <c r="H32" s="152">
        <v>45.794392523364486</v>
      </c>
      <c r="I32" s="152">
        <v>45.794392523364486</v>
      </c>
      <c r="J32" s="152">
        <v>54.67289719626168</v>
      </c>
      <c r="K32" s="209">
        <v>10.747663551401869</v>
      </c>
      <c r="L32" s="147">
        <v>0</v>
      </c>
      <c r="M32" s="186"/>
      <c r="N32" s="186"/>
      <c r="O32" s="186"/>
      <c r="P32" s="186"/>
      <c r="Q32" s="186"/>
      <c r="R32" s="186"/>
      <c r="S32" s="186"/>
      <c r="T32" s="186"/>
    </row>
    <row r="33" spans="1:20" s="33" customFormat="1" ht="13.5" customHeight="1" x14ac:dyDescent="0.15">
      <c r="A33" s="239"/>
      <c r="B33" s="44" t="s">
        <v>26</v>
      </c>
      <c r="C33" s="156">
        <v>313</v>
      </c>
      <c r="D33" s="45">
        <v>117</v>
      </c>
      <c r="E33" s="46">
        <v>135</v>
      </c>
      <c r="F33" s="46">
        <v>170</v>
      </c>
      <c r="G33" s="46">
        <v>50</v>
      </c>
      <c r="H33" s="46">
        <v>124</v>
      </c>
      <c r="I33" s="46">
        <v>117</v>
      </c>
      <c r="J33" s="46">
        <v>141</v>
      </c>
      <c r="K33" s="44">
        <v>48</v>
      </c>
      <c r="L33" s="47">
        <v>3</v>
      </c>
    </row>
    <row r="34" spans="1:20" s="51" customFormat="1" ht="13.5" customHeight="1" x14ac:dyDescent="0.15">
      <c r="A34" s="239"/>
      <c r="B34" s="50"/>
      <c r="C34" s="158"/>
      <c r="D34" s="142">
        <v>37.38019169329074</v>
      </c>
      <c r="E34" s="152">
        <v>43.130990415335461</v>
      </c>
      <c r="F34" s="152">
        <v>54.31309904153354</v>
      </c>
      <c r="G34" s="152">
        <v>15.974440894568689</v>
      </c>
      <c r="H34" s="152">
        <v>39.616613418530349</v>
      </c>
      <c r="I34" s="152">
        <v>37.38019169329074</v>
      </c>
      <c r="J34" s="152">
        <v>45.047923322683708</v>
      </c>
      <c r="K34" s="209">
        <v>15.335463258785943</v>
      </c>
      <c r="L34" s="147">
        <v>0.95846645367412142</v>
      </c>
      <c r="M34" s="186"/>
      <c r="N34" s="186"/>
      <c r="O34" s="186"/>
      <c r="P34" s="186"/>
      <c r="Q34" s="186"/>
      <c r="R34" s="186"/>
      <c r="S34" s="186"/>
      <c r="T34" s="186"/>
    </row>
    <row r="35" spans="1:20" s="33" customFormat="1" ht="13.5" customHeight="1" x14ac:dyDescent="0.15">
      <c r="A35" s="239"/>
      <c r="B35" s="44" t="s">
        <v>27</v>
      </c>
      <c r="C35" s="156">
        <v>349</v>
      </c>
      <c r="D35" s="45">
        <v>130</v>
      </c>
      <c r="E35" s="46">
        <v>136</v>
      </c>
      <c r="F35" s="46">
        <v>204</v>
      </c>
      <c r="G35" s="46">
        <v>40</v>
      </c>
      <c r="H35" s="46">
        <v>152</v>
      </c>
      <c r="I35" s="46">
        <v>120</v>
      </c>
      <c r="J35" s="46">
        <v>159</v>
      </c>
      <c r="K35" s="44">
        <v>33</v>
      </c>
      <c r="L35" s="47">
        <v>6</v>
      </c>
    </row>
    <row r="36" spans="1:20" s="51" customFormat="1" ht="13.5" customHeight="1" x14ac:dyDescent="0.15">
      <c r="A36" s="239"/>
      <c r="B36" s="50"/>
      <c r="C36" s="158"/>
      <c r="D36" s="142">
        <v>37.249283667621775</v>
      </c>
      <c r="E36" s="152">
        <v>38.968481375358166</v>
      </c>
      <c r="F36" s="152">
        <v>58.452722063037257</v>
      </c>
      <c r="G36" s="152">
        <v>11.461318051575931</v>
      </c>
      <c r="H36" s="152">
        <v>43.553008595988544</v>
      </c>
      <c r="I36" s="152">
        <v>34.383954154727789</v>
      </c>
      <c r="J36" s="152">
        <v>45.558739255014324</v>
      </c>
      <c r="K36" s="209">
        <v>9.455587392550143</v>
      </c>
      <c r="L36" s="147">
        <v>1.7191977077363898</v>
      </c>
      <c r="M36" s="186"/>
      <c r="N36" s="186"/>
      <c r="O36" s="186"/>
      <c r="P36" s="186"/>
      <c r="Q36" s="186"/>
      <c r="R36" s="186"/>
      <c r="S36" s="186"/>
      <c r="T36" s="186"/>
    </row>
    <row r="37" spans="1:20" s="33" customFormat="1" ht="13.5" customHeight="1" x14ac:dyDescent="0.15">
      <c r="A37" s="239"/>
      <c r="B37" s="44" t="s">
        <v>28</v>
      </c>
      <c r="C37" s="156">
        <v>386</v>
      </c>
      <c r="D37" s="45">
        <v>136</v>
      </c>
      <c r="E37" s="46">
        <v>111</v>
      </c>
      <c r="F37" s="46">
        <v>213</v>
      </c>
      <c r="G37" s="46">
        <v>53</v>
      </c>
      <c r="H37" s="46">
        <v>182</v>
      </c>
      <c r="I37" s="46">
        <v>165</v>
      </c>
      <c r="J37" s="46">
        <v>152</v>
      </c>
      <c r="K37" s="44">
        <v>23</v>
      </c>
      <c r="L37" s="47">
        <v>11</v>
      </c>
    </row>
    <row r="38" spans="1:20" s="51" customFormat="1" ht="13.5" customHeight="1" x14ac:dyDescent="0.15">
      <c r="A38" s="239"/>
      <c r="B38" s="50"/>
      <c r="C38" s="158"/>
      <c r="D38" s="142">
        <v>35.233160621761655</v>
      </c>
      <c r="E38" s="152">
        <v>28.756476683937827</v>
      </c>
      <c r="F38" s="152">
        <v>55.181347150259064</v>
      </c>
      <c r="G38" s="152">
        <v>13.730569948186528</v>
      </c>
      <c r="H38" s="152">
        <v>47.150259067357517</v>
      </c>
      <c r="I38" s="152">
        <v>42.746113989637308</v>
      </c>
      <c r="J38" s="152">
        <v>39.37823834196891</v>
      </c>
      <c r="K38" s="209">
        <v>5.9585492227979273</v>
      </c>
      <c r="L38" s="147">
        <v>2.849740932642487</v>
      </c>
      <c r="M38" s="186"/>
      <c r="N38" s="186"/>
      <c r="O38" s="186"/>
      <c r="P38" s="186"/>
      <c r="Q38" s="186"/>
      <c r="R38" s="186"/>
      <c r="S38" s="186"/>
      <c r="T38" s="186"/>
    </row>
    <row r="39" spans="1:20" s="33" customFormat="1" ht="13.5" customHeight="1" x14ac:dyDescent="0.15">
      <c r="A39" s="239"/>
      <c r="B39" s="44" t="s">
        <v>8</v>
      </c>
      <c r="C39" s="156">
        <v>11</v>
      </c>
      <c r="D39" s="45">
        <v>7</v>
      </c>
      <c r="E39" s="46">
        <v>4</v>
      </c>
      <c r="F39" s="46">
        <v>7</v>
      </c>
      <c r="G39" s="46">
        <v>0</v>
      </c>
      <c r="H39" s="46">
        <v>5</v>
      </c>
      <c r="I39" s="46">
        <v>3</v>
      </c>
      <c r="J39" s="46">
        <v>6</v>
      </c>
      <c r="K39" s="44">
        <v>1</v>
      </c>
      <c r="L39" s="47">
        <v>0</v>
      </c>
    </row>
    <row r="40" spans="1:20" s="51" customFormat="1" ht="13.5" customHeight="1" thickBot="1" x14ac:dyDescent="0.2">
      <c r="A40" s="240"/>
      <c r="B40" s="52"/>
      <c r="C40" s="157"/>
      <c r="D40" s="149">
        <v>63.636363636363633</v>
      </c>
      <c r="E40" s="214">
        <v>36.363636363636367</v>
      </c>
      <c r="F40" s="214">
        <v>63.636363636363633</v>
      </c>
      <c r="G40" s="214">
        <v>0</v>
      </c>
      <c r="H40" s="214">
        <v>45.454545454545453</v>
      </c>
      <c r="I40" s="214">
        <v>27.27272727272727</v>
      </c>
      <c r="J40" s="214">
        <v>54.54545454545454</v>
      </c>
      <c r="K40" s="218">
        <v>9.0909090909090917</v>
      </c>
      <c r="L40" s="154">
        <v>0</v>
      </c>
      <c r="M40" s="186"/>
      <c r="N40" s="186"/>
      <c r="O40" s="186"/>
      <c r="P40" s="186"/>
      <c r="Q40" s="186"/>
      <c r="R40" s="186"/>
      <c r="S40" s="186"/>
      <c r="T40" s="186"/>
    </row>
    <row r="41" spans="1:20" s="33" customFormat="1" ht="13.5" customHeight="1" x14ac:dyDescent="0.15">
      <c r="A41" s="239" t="s">
        <v>29</v>
      </c>
      <c r="B41" s="44" t="s">
        <v>30</v>
      </c>
      <c r="C41" s="156">
        <v>64</v>
      </c>
      <c r="D41" s="45">
        <v>24</v>
      </c>
      <c r="E41" s="46">
        <v>31</v>
      </c>
      <c r="F41" s="46">
        <v>27</v>
      </c>
      <c r="G41" s="46">
        <v>6</v>
      </c>
      <c r="H41" s="46">
        <v>27</v>
      </c>
      <c r="I41" s="46">
        <v>38</v>
      </c>
      <c r="J41" s="46">
        <v>26</v>
      </c>
      <c r="K41" s="44">
        <v>5</v>
      </c>
      <c r="L41" s="47">
        <v>0</v>
      </c>
    </row>
    <row r="42" spans="1:20" s="51" customFormat="1" ht="13.5" customHeight="1" x14ac:dyDescent="0.15">
      <c r="A42" s="239"/>
      <c r="B42" s="50"/>
      <c r="C42" s="158"/>
      <c r="D42" s="142">
        <v>37.5</v>
      </c>
      <c r="E42" s="152">
        <v>48.4375</v>
      </c>
      <c r="F42" s="152">
        <v>42.1875</v>
      </c>
      <c r="G42" s="152">
        <v>9.375</v>
      </c>
      <c r="H42" s="152">
        <v>42.1875</v>
      </c>
      <c r="I42" s="152">
        <v>59.375</v>
      </c>
      <c r="J42" s="152">
        <v>40.625</v>
      </c>
      <c r="K42" s="209">
        <v>7.8125</v>
      </c>
      <c r="L42" s="147">
        <v>0</v>
      </c>
      <c r="M42" s="186"/>
      <c r="N42" s="186"/>
      <c r="O42" s="186"/>
      <c r="P42" s="186"/>
      <c r="Q42" s="186"/>
      <c r="R42" s="186"/>
      <c r="S42" s="186"/>
      <c r="T42" s="186"/>
    </row>
    <row r="43" spans="1:20" s="51" customFormat="1" ht="13.5" customHeight="1" x14ac:dyDescent="0.15">
      <c r="A43" s="239"/>
      <c r="B43" s="44" t="s">
        <v>76</v>
      </c>
      <c r="C43" s="156">
        <v>218</v>
      </c>
      <c r="D43" s="45">
        <v>83</v>
      </c>
      <c r="E43" s="46">
        <v>89</v>
      </c>
      <c r="F43" s="46">
        <v>118</v>
      </c>
      <c r="G43" s="46">
        <v>38</v>
      </c>
      <c r="H43" s="46">
        <v>76</v>
      </c>
      <c r="I43" s="46">
        <v>105</v>
      </c>
      <c r="J43" s="46">
        <v>95</v>
      </c>
      <c r="K43" s="44">
        <v>36</v>
      </c>
      <c r="L43" s="47">
        <v>2</v>
      </c>
      <c r="M43" s="33"/>
      <c r="N43" s="33"/>
      <c r="O43" s="33"/>
      <c r="P43" s="33"/>
      <c r="Q43" s="33"/>
      <c r="R43" s="33"/>
      <c r="S43" s="33"/>
      <c r="T43" s="33"/>
    </row>
    <row r="44" spans="1:20" s="51" customFormat="1" ht="13.5" customHeight="1" x14ac:dyDescent="0.15">
      <c r="A44" s="239"/>
      <c r="B44" s="50"/>
      <c r="C44" s="158"/>
      <c r="D44" s="142">
        <v>38.073394495412842</v>
      </c>
      <c r="E44" s="152">
        <v>40.825688073394495</v>
      </c>
      <c r="F44" s="152">
        <v>54.128440366972477</v>
      </c>
      <c r="G44" s="152">
        <v>17.431192660550458</v>
      </c>
      <c r="H44" s="152">
        <v>34.862385321100916</v>
      </c>
      <c r="I44" s="152">
        <v>48.165137614678898</v>
      </c>
      <c r="J44" s="152">
        <v>43.577981651376149</v>
      </c>
      <c r="K44" s="209">
        <v>16.513761467889911</v>
      </c>
      <c r="L44" s="147">
        <v>0.91743119266055051</v>
      </c>
      <c r="M44" s="186"/>
      <c r="N44" s="186"/>
      <c r="O44" s="186"/>
      <c r="P44" s="186"/>
      <c r="Q44" s="186"/>
      <c r="R44" s="186"/>
      <c r="S44" s="186"/>
      <c r="T44" s="186"/>
    </row>
    <row r="45" spans="1:20" s="33" customFormat="1" ht="13.5" customHeight="1" x14ac:dyDescent="0.15">
      <c r="A45" s="239"/>
      <c r="B45" s="44" t="s">
        <v>31</v>
      </c>
      <c r="C45" s="156">
        <v>130</v>
      </c>
      <c r="D45" s="45">
        <v>47</v>
      </c>
      <c r="E45" s="46">
        <v>50</v>
      </c>
      <c r="F45" s="46">
        <v>78</v>
      </c>
      <c r="G45" s="46">
        <v>18</v>
      </c>
      <c r="H45" s="46">
        <v>52</v>
      </c>
      <c r="I45" s="46">
        <v>54</v>
      </c>
      <c r="J45" s="46">
        <v>60</v>
      </c>
      <c r="K45" s="44">
        <v>15</v>
      </c>
      <c r="L45" s="47">
        <v>1</v>
      </c>
    </row>
    <row r="46" spans="1:20" s="51" customFormat="1" ht="13.5" customHeight="1" x14ac:dyDescent="0.15">
      <c r="A46" s="239"/>
      <c r="B46" s="50"/>
      <c r="C46" s="158"/>
      <c r="D46" s="142">
        <v>36.153846153846153</v>
      </c>
      <c r="E46" s="152">
        <v>38.461538461538467</v>
      </c>
      <c r="F46" s="152">
        <v>60</v>
      </c>
      <c r="G46" s="152">
        <v>13.846153846153847</v>
      </c>
      <c r="H46" s="152">
        <v>40</v>
      </c>
      <c r="I46" s="152">
        <v>41.53846153846154</v>
      </c>
      <c r="J46" s="152">
        <v>46.153846153846153</v>
      </c>
      <c r="K46" s="209">
        <v>11.538461538461538</v>
      </c>
      <c r="L46" s="147">
        <v>0.76923076923076927</v>
      </c>
      <c r="M46" s="186"/>
      <c r="N46" s="186"/>
      <c r="O46" s="186"/>
      <c r="P46" s="186"/>
      <c r="Q46" s="186"/>
      <c r="R46" s="186"/>
      <c r="S46" s="186"/>
      <c r="T46" s="186"/>
    </row>
    <row r="47" spans="1:20" s="33" customFormat="1" ht="13.5" customHeight="1" x14ac:dyDescent="0.15">
      <c r="A47" s="239"/>
      <c r="B47" s="44" t="s">
        <v>32</v>
      </c>
      <c r="C47" s="156">
        <v>113</v>
      </c>
      <c r="D47" s="45">
        <v>55</v>
      </c>
      <c r="E47" s="46">
        <v>69</v>
      </c>
      <c r="F47" s="46">
        <v>67</v>
      </c>
      <c r="G47" s="46">
        <v>19</v>
      </c>
      <c r="H47" s="46">
        <v>49</v>
      </c>
      <c r="I47" s="46">
        <v>49</v>
      </c>
      <c r="J47" s="46">
        <v>58</v>
      </c>
      <c r="K47" s="44">
        <v>16</v>
      </c>
      <c r="L47" s="47">
        <v>1</v>
      </c>
    </row>
    <row r="48" spans="1:20" s="51" customFormat="1" ht="13.5" customHeight="1" x14ac:dyDescent="0.15">
      <c r="A48" s="239"/>
      <c r="B48" s="50"/>
      <c r="C48" s="158"/>
      <c r="D48" s="142">
        <v>48.672566371681413</v>
      </c>
      <c r="E48" s="152">
        <v>61.06194690265486</v>
      </c>
      <c r="F48" s="152">
        <v>59.292035398230091</v>
      </c>
      <c r="G48" s="152">
        <v>16.814159292035399</v>
      </c>
      <c r="H48" s="152">
        <v>43.362831858407077</v>
      </c>
      <c r="I48" s="152">
        <v>43.362831858407077</v>
      </c>
      <c r="J48" s="152">
        <v>51.327433628318587</v>
      </c>
      <c r="K48" s="209">
        <v>14.159292035398231</v>
      </c>
      <c r="L48" s="147">
        <v>0.88495575221238942</v>
      </c>
      <c r="M48" s="186"/>
      <c r="N48" s="186"/>
      <c r="O48" s="186"/>
      <c r="P48" s="186"/>
      <c r="Q48" s="186"/>
      <c r="R48" s="186"/>
      <c r="S48" s="186"/>
      <c r="T48" s="186"/>
    </row>
    <row r="49" spans="1:20" s="33" customFormat="1" ht="13.5" customHeight="1" x14ac:dyDescent="0.15">
      <c r="A49" s="239"/>
      <c r="B49" s="44" t="s">
        <v>33</v>
      </c>
      <c r="C49" s="156">
        <v>242</v>
      </c>
      <c r="D49" s="45">
        <v>95</v>
      </c>
      <c r="E49" s="46">
        <v>146</v>
      </c>
      <c r="F49" s="46">
        <v>140</v>
      </c>
      <c r="G49" s="46">
        <v>49</v>
      </c>
      <c r="H49" s="46">
        <v>120</v>
      </c>
      <c r="I49" s="46">
        <v>100</v>
      </c>
      <c r="J49" s="46">
        <v>142</v>
      </c>
      <c r="K49" s="44">
        <v>29</v>
      </c>
      <c r="L49" s="47">
        <v>1</v>
      </c>
    </row>
    <row r="50" spans="1:20" s="51" customFormat="1" ht="13.5" customHeight="1" x14ac:dyDescent="0.15">
      <c r="A50" s="239"/>
      <c r="B50" s="50"/>
      <c r="C50" s="158"/>
      <c r="D50" s="142">
        <v>39.256198347107443</v>
      </c>
      <c r="E50" s="152">
        <v>60.330578512396691</v>
      </c>
      <c r="F50" s="152">
        <v>57.851239669421481</v>
      </c>
      <c r="G50" s="152">
        <v>20.24793388429752</v>
      </c>
      <c r="H50" s="152">
        <v>49.586776859504134</v>
      </c>
      <c r="I50" s="152">
        <v>41.32231404958678</v>
      </c>
      <c r="J50" s="152">
        <v>58.677685950413228</v>
      </c>
      <c r="K50" s="209">
        <v>11.983471074380166</v>
      </c>
      <c r="L50" s="147">
        <v>0.41322314049586778</v>
      </c>
      <c r="M50" s="186"/>
      <c r="N50" s="186"/>
      <c r="O50" s="186"/>
      <c r="P50" s="186"/>
      <c r="Q50" s="186"/>
      <c r="R50" s="186"/>
      <c r="S50" s="186"/>
      <c r="T50" s="186"/>
    </row>
    <row r="51" spans="1:20" s="33" customFormat="1" ht="13.5" customHeight="1" x14ac:dyDescent="0.15">
      <c r="A51" s="239"/>
      <c r="B51" s="44" t="s">
        <v>34</v>
      </c>
      <c r="C51" s="156">
        <v>117</v>
      </c>
      <c r="D51" s="45">
        <v>44</v>
      </c>
      <c r="E51" s="46">
        <v>59</v>
      </c>
      <c r="F51" s="46">
        <v>60</v>
      </c>
      <c r="G51" s="46">
        <v>22</v>
      </c>
      <c r="H51" s="46">
        <v>53</v>
      </c>
      <c r="I51" s="46">
        <v>42</v>
      </c>
      <c r="J51" s="46">
        <v>58</v>
      </c>
      <c r="K51" s="44">
        <v>20</v>
      </c>
      <c r="L51" s="47">
        <v>1</v>
      </c>
    </row>
    <row r="52" spans="1:20" s="51" customFormat="1" ht="13.5" customHeight="1" x14ac:dyDescent="0.15">
      <c r="A52" s="239"/>
      <c r="B52" s="50"/>
      <c r="C52" s="158"/>
      <c r="D52" s="142">
        <v>37.606837606837608</v>
      </c>
      <c r="E52" s="152">
        <v>50.427350427350426</v>
      </c>
      <c r="F52" s="152">
        <v>51.282051282051277</v>
      </c>
      <c r="G52" s="152">
        <v>18.803418803418804</v>
      </c>
      <c r="H52" s="152">
        <v>45.299145299145302</v>
      </c>
      <c r="I52" s="152">
        <v>35.897435897435898</v>
      </c>
      <c r="J52" s="152">
        <v>49.572649572649574</v>
      </c>
      <c r="K52" s="209">
        <v>17.094017094017094</v>
      </c>
      <c r="L52" s="147">
        <v>0.85470085470085477</v>
      </c>
      <c r="M52" s="186"/>
      <c r="N52" s="186"/>
      <c r="O52" s="186"/>
      <c r="P52" s="186"/>
      <c r="Q52" s="186"/>
      <c r="R52" s="186"/>
      <c r="S52" s="186"/>
      <c r="T52" s="186"/>
    </row>
    <row r="53" spans="1:20" s="33" customFormat="1" ht="13.5" customHeight="1" x14ac:dyDescent="0.15">
      <c r="A53" s="239"/>
      <c r="B53" s="44" t="s">
        <v>35</v>
      </c>
      <c r="C53" s="156">
        <v>89</v>
      </c>
      <c r="D53" s="45">
        <v>25</v>
      </c>
      <c r="E53" s="46">
        <v>28</v>
      </c>
      <c r="F53" s="46">
        <v>47</v>
      </c>
      <c r="G53" s="46">
        <v>11</v>
      </c>
      <c r="H53" s="46">
        <v>36</v>
      </c>
      <c r="I53" s="46">
        <v>36</v>
      </c>
      <c r="J53" s="46">
        <v>46</v>
      </c>
      <c r="K53" s="44">
        <v>10</v>
      </c>
      <c r="L53" s="47">
        <v>2</v>
      </c>
    </row>
    <row r="54" spans="1:20" s="51" customFormat="1" ht="13.5" customHeight="1" x14ac:dyDescent="0.15">
      <c r="A54" s="239"/>
      <c r="B54" s="50"/>
      <c r="C54" s="158"/>
      <c r="D54" s="142">
        <v>28.08988764044944</v>
      </c>
      <c r="E54" s="152">
        <v>31.460674157303369</v>
      </c>
      <c r="F54" s="152">
        <v>52.80898876404494</v>
      </c>
      <c r="G54" s="152">
        <v>12.359550561797752</v>
      </c>
      <c r="H54" s="152">
        <v>40.449438202247187</v>
      </c>
      <c r="I54" s="152">
        <v>40.449438202247187</v>
      </c>
      <c r="J54" s="152">
        <v>51.68539325842697</v>
      </c>
      <c r="K54" s="209">
        <v>11.235955056179774</v>
      </c>
      <c r="L54" s="147">
        <v>2.2471910112359552</v>
      </c>
      <c r="M54" s="186"/>
      <c r="N54" s="186"/>
      <c r="O54" s="186"/>
      <c r="P54" s="186"/>
      <c r="Q54" s="186"/>
      <c r="R54" s="186"/>
      <c r="S54" s="186"/>
      <c r="T54" s="186"/>
    </row>
    <row r="55" spans="1:20" s="33" customFormat="1" ht="13.5" customHeight="1" x14ac:dyDescent="0.15">
      <c r="A55" s="239"/>
      <c r="B55" s="44" t="s">
        <v>36</v>
      </c>
      <c r="C55" s="156">
        <v>313</v>
      </c>
      <c r="D55" s="45">
        <v>116</v>
      </c>
      <c r="E55" s="46">
        <v>107</v>
      </c>
      <c r="F55" s="46">
        <v>185</v>
      </c>
      <c r="G55" s="46">
        <v>44</v>
      </c>
      <c r="H55" s="46">
        <v>154</v>
      </c>
      <c r="I55" s="46">
        <v>128</v>
      </c>
      <c r="J55" s="46">
        <v>129</v>
      </c>
      <c r="K55" s="44">
        <v>17</v>
      </c>
      <c r="L55" s="47">
        <v>6</v>
      </c>
    </row>
    <row r="56" spans="1:20" s="51" customFormat="1" ht="13.5" customHeight="1" x14ac:dyDescent="0.15">
      <c r="A56" s="239"/>
      <c r="B56" s="50"/>
      <c r="C56" s="158"/>
      <c r="D56" s="142">
        <v>37.060702875399357</v>
      </c>
      <c r="E56" s="152">
        <v>34.185303514376997</v>
      </c>
      <c r="F56" s="152">
        <v>59.105431309904155</v>
      </c>
      <c r="G56" s="152">
        <v>14.057507987220447</v>
      </c>
      <c r="H56" s="152">
        <v>49.201277955271564</v>
      </c>
      <c r="I56" s="152">
        <v>40.894568690095845</v>
      </c>
      <c r="J56" s="152">
        <v>41.214057507987221</v>
      </c>
      <c r="K56" s="209">
        <v>5.4313099041533546</v>
      </c>
      <c r="L56" s="147">
        <v>1.9169329073482428</v>
      </c>
      <c r="M56" s="186"/>
      <c r="N56" s="186"/>
      <c r="O56" s="186"/>
      <c r="P56" s="186"/>
      <c r="Q56" s="186"/>
      <c r="R56" s="186"/>
      <c r="S56" s="186"/>
      <c r="T56" s="186"/>
    </row>
    <row r="57" spans="1:20" s="33" customFormat="1" ht="13.5" customHeight="1" x14ac:dyDescent="0.15">
      <c r="A57" s="239"/>
      <c r="B57" s="44" t="s">
        <v>37</v>
      </c>
      <c r="C57" s="156">
        <v>290</v>
      </c>
      <c r="D57" s="45">
        <v>119</v>
      </c>
      <c r="E57" s="46">
        <v>100</v>
      </c>
      <c r="F57" s="46">
        <v>171</v>
      </c>
      <c r="G57" s="46">
        <v>34</v>
      </c>
      <c r="H57" s="46">
        <v>127</v>
      </c>
      <c r="I57" s="46">
        <v>103</v>
      </c>
      <c r="J57" s="46">
        <v>120</v>
      </c>
      <c r="K57" s="44">
        <v>25</v>
      </c>
      <c r="L57" s="47">
        <v>7</v>
      </c>
    </row>
    <row r="58" spans="1:20" s="51" customFormat="1" ht="13.5" customHeight="1" thickBot="1" x14ac:dyDescent="0.2">
      <c r="A58" s="240"/>
      <c r="B58" s="52"/>
      <c r="C58" s="157"/>
      <c r="D58" s="149">
        <v>41.03448275862069</v>
      </c>
      <c r="E58" s="214">
        <v>34.482758620689658</v>
      </c>
      <c r="F58" s="214">
        <v>58.965517241379303</v>
      </c>
      <c r="G58" s="214">
        <v>11.724137931034482</v>
      </c>
      <c r="H58" s="214">
        <v>43.793103448275858</v>
      </c>
      <c r="I58" s="214">
        <v>35.517241379310342</v>
      </c>
      <c r="J58" s="214">
        <v>41.379310344827587</v>
      </c>
      <c r="K58" s="218">
        <v>8.6206896551724146</v>
      </c>
      <c r="L58" s="154">
        <v>2.4137931034482758</v>
      </c>
      <c r="M58" s="186"/>
      <c r="N58" s="186"/>
      <c r="O58" s="186"/>
      <c r="P58" s="186"/>
      <c r="Q58" s="186"/>
      <c r="R58" s="186"/>
      <c r="S58" s="186"/>
      <c r="T58" s="186"/>
    </row>
    <row r="59" spans="1:20" s="33" customFormat="1" ht="13.5" customHeight="1" x14ac:dyDescent="0.15">
      <c r="A59" s="241" t="s">
        <v>91</v>
      </c>
      <c r="B59" s="44" t="s">
        <v>39</v>
      </c>
      <c r="C59" s="156">
        <v>734</v>
      </c>
      <c r="D59" s="45">
        <v>309</v>
      </c>
      <c r="E59" s="46">
        <v>334</v>
      </c>
      <c r="F59" s="46">
        <v>437</v>
      </c>
      <c r="G59" s="46">
        <v>100</v>
      </c>
      <c r="H59" s="46">
        <v>323</v>
      </c>
      <c r="I59" s="46">
        <v>300</v>
      </c>
      <c r="J59" s="46">
        <v>363</v>
      </c>
      <c r="K59" s="44">
        <v>66</v>
      </c>
      <c r="L59" s="47">
        <v>8</v>
      </c>
    </row>
    <row r="60" spans="1:20" s="51" customFormat="1" ht="13.5" customHeight="1" x14ac:dyDescent="0.15">
      <c r="A60" s="241"/>
      <c r="B60" s="50" t="s">
        <v>40</v>
      </c>
      <c r="C60" s="158"/>
      <c r="D60" s="142">
        <v>42.098092643051771</v>
      </c>
      <c r="E60" s="152">
        <v>45.504087193460492</v>
      </c>
      <c r="F60" s="152">
        <v>59.536784741144409</v>
      </c>
      <c r="G60" s="152">
        <v>13.623978201634879</v>
      </c>
      <c r="H60" s="152">
        <v>44.005449591280652</v>
      </c>
      <c r="I60" s="152">
        <v>40.871934604904631</v>
      </c>
      <c r="J60" s="152">
        <v>49.4550408719346</v>
      </c>
      <c r="K60" s="209">
        <v>8.9918256130790191</v>
      </c>
      <c r="L60" s="147">
        <v>1.0899182561307901</v>
      </c>
      <c r="M60" s="186"/>
      <c r="N60" s="186"/>
      <c r="O60" s="186"/>
      <c r="P60" s="186"/>
      <c r="Q60" s="186"/>
      <c r="R60" s="186"/>
      <c r="S60" s="186"/>
      <c r="T60" s="186"/>
    </row>
    <row r="61" spans="1:20" s="33" customFormat="1" ht="13.5" customHeight="1" x14ac:dyDescent="0.15">
      <c r="A61" s="241"/>
      <c r="B61" s="44" t="s">
        <v>41</v>
      </c>
      <c r="C61" s="156">
        <v>232</v>
      </c>
      <c r="D61" s="45">
        <v>81</v>
      </c>
      <c r="E61" s="46">
        <v>109</v>
      </c>
      <c r="F61" s="46">
        <v>116</v>
      </c>
      <c r="G61" s="46">
        <v>45</v>
      </c>
      <c r="H61" s="46">
        <v>97</v>
      </c>
      <c r="I61" s="46">
        <v>107</v>
      </c>
      <c r="J61" s="46">
        <v>115</v>
      </c>
      <c r="K61" s="44">
        <v>33</v>
      </c>
      <c r="L61" s="47">
        <v>0</v>
      </c>
    </row>
    <row r="62" spans="1:20" s="51" customFormat="1" ht="13.5" customHeight="1" x14ac:dyDescent="0.15">
      <c r="A62" s="241"/>
      <c r="B62" s="50" t="s">
        <v>40</v>
      </c>
      <c r="C62" s="158"/>
      <c r="D62" s="142">
        <v>34.913793103448278</v>
      </c>
      <c r="E62" s="152">
        <v>46.982758620689658</v>
      </c>
      <c r="F62" s="152">
        <v>50</v>
      </c>
      <c r="G62" s="152">
        <v>19.396551724137932</v>
      </c>
      <c r="H62" s="152">
        <v>41.810344827586206</v>
      </c>
      <c r="I62" s="152">
        <v>46.120689655172413</v>
      </c>
      <c r="J62" s="152">
        <v>49.568965517241381</v>
      </c>
      <c r="K62" s="209">
        <v>14.224137931034484</v>
      </c>
      <c r="L62" s="147">
        <v>0</v>
      </c>
      <c r="M62" s="186"/>
      <c r="N62" s="186"/>
      <c r="O62" s="186"/>
      <c r="P62" s="186"/>
      <c r="Q62" s="186"/>
      <c r="R62" s="186"/>
      <c r="S62" s="186"/>
      <c r="T62" s="186"/>
    </row>
    <row r="63" spans="1:20" s="33" customFormat="1" ht="13.5" customHeight="1" x14ac:dyDescent="0.15">
      <c r="A63" s="241"/>
      <c r="B63" s="44" t="s">
        <v>42</v>
      </c>
      <c r="C63" s="156">
        <v>521</v>
      </c>
      <c r="D63" s="45">
        <v>185</v>
      </c>
      <c r="E63" s="46">
        <v>179</v>
      </c>
      <c r="F63" s="46">
        <v>289</v>
      </c>
      <c r="G63" s="46">
        <v>75</v>
      </c>
      <c r="H63" s="46">
        <v>229</v>
      </c>
      <c r="I63" s="46">
        <v>211</v>
      </c>
      <c r="J63" s="46">
        <v>209</v>
      </c>
      <c r="K63" s="44">
        <v>61</v>
      </c>
      <c r="L63" s="47">
        <v>12</v>
      </c>
    </row>
    <row r="64" spans="1:20" s="51" customFormat="1" ht="13.5" customHeight="1" thickBot="1" x14ac:dyDescent="0.2">
      <c r="A64" s="242"/>
      <c r="B64" s="52"/>
      <c r="C64" s="157"/>
      <c r="D64" s="149">
        <v>35.508637236084454</v>
      </c>
      <c r="E64" s="214">
        <v>34.357005758157385</v>
      </c>
      <c r="F64" s="214">
        <v>55.470249520153544</v>
      </c>
      <c r="G64" s="214">
        <v>14.395393474088291</v>
      </c>
      <c r="H64" s="214">
        <v>43.953934740882914</v>
      </c>
      <c r="I64" s="214">
        <v>40.49904030710173</v>
      </c>
      <c r="J64" s="214">
        <v>40.115163147792707</v>
      </c>
      <c r="K64" s="218">
        <v>11.708253358925145</v>
      </c>
      <c r="L64" s="154">
        <v>2.3032629558541267</v>
      </c>
      <c r="M64" s="186"/>
      <c r="N64" s="186"/>
      <c r="O64" s="186"/>
      <c r="P64" s="186"/>
      <c r="Q64" s="186"/>
      <c r="R64" s="186"/>
      <c r="S64" s="186"/>
      <c r="T64" s="186"/>
    </row>
    <row r="65" spans="1:20" s="33" customFormat="1" ht="13.5" customHeight="1" x14ac:dyDescent="0.15">
      <c r="A65" s="241" t="s">
        <v>89</v>
      </c>
      <c r="B65" s="44" t="s">
        <v>77</v>
      </c>
      <c r="C65" s="156">
        <v>215</v>
      </c>
      <c r="D65" s="45">
        <v>69</v>
      </c>
      <c r="E65" s="46">
        <v>105</v>
      </c>
      <c r="F65" s="46">
        <v>115</v>
      </c>
      <c r="G65" s="46">
        <v>34</v>
      </c>
      <c r="H65" s="46">
        <v>104</v>
      </c>
      <c r="I65" s="46">
        <v>97</v>
      </c>
      <c r="J65" s="46">
        <v>120</v>
      </c>
      <c r="K65" s="44">
        <v>34</v>
      </c>
      <c r="L65" s="47">
        <v>0</v>
      </c>
    </row>
    <row r="66" spans="1:20" s="51" customFormat="1" ht="13.5" customHeight="1" x14ac:dyDescent="0.15">
      <c r="A66" s="239"/>
      <c r="B66" s="50"/>
      <c r="C66" s="158"/>
      <c r="D66" s="142">
        <v>32.093023255813954</v>
      </c>
      <c r="E66" s="152">
        <v>48.837209302325576</v>
      </c>
      <c r="F66" s="152">
        <v>53.488372093023251</v>
      </c>
      <c r="G66" s="152">
        <v>15.813953488372093</v>
      </c>
      <c r="H66" s="152">
        <v>48.372093023255815</v>
      </c>
      <c r="I66" s="152">
        <v>45.116279069767437</v>
      </c>
      <c r="J66" s="152">
        <v>55.813953488372093</v>
      </c>
      <c r="K66" s="209">
        <v>15.813953488372093</v>
      </c>
      <c r="L66" s="147">
        <v>0</v>
      </c>
      <c r="M66" s="186"/>
      <c r="N66" s="186"/>
      <c r="O66" s="186"/>
      <c r="P66" s="186"/>
      <c r="Q66" s="186"/>
      <c r="R66" s="186"/>
      <c r="S66" s="186"/>
      <c r="T66" s="186"/>
    </row>
    <row r="67" spans="1:20" s="33" customFormat="1" ht="13.5" customHeight="1" x14ac:dyDescent="0.15">
      <c r="A67" s="239"/>
      <c r="B67" s="44" t="s">
        <v>78</v>
      </c>
      <c r="C67" s="156">
        <v>545</v>
      </c>
      <c r="D67" s="45">
        <v>211</v>
      </c>
      <c r="E67" s="46">
        <v>219</v>
      </c>
      <c r="F67" s="46">
        <v>312</v>
      </c>
      <c r="G67" s="46">
        <v>81</v>
      </c>
      <c r="H67" s="46">
        <v>234</v>
      </c>
      <c r="I67" s="46">
        <v>203</v>
      </c>
      <c r="J67" s="46">
        <v>253</v>
      </c>
      <c r="K67" s="44">
        <v>62</v>
      </c>
      <c r="L67" s="47">
        <v>9</v>
      </c>
    </row>
    <row r="68" spans="1:20" s="51" customFormat="1" ht="13.5" customHeight="1" x14ac:dyDescent="0.15">
      <c r="A68" s="239"/>
      <c r="B68" s="50"/>
      <c r="C68" s="158"/>
      <c r="D68" s="142">
        <v>38.715596330275233</v>
      </c>
      <c r="E68" s="152">
        <v>40.183486238532112</v>
      </c>
      <c r="F68" s="152">
        <v>57.247706422018354</v>
      </c>
      <c r="G68" s="152">
        <v>14.862385321100918</v>
      </c>
      <c r="H68" s="152">
        <v>42.935779816513765</v>
      </c>
      <c r="I68" s="152">
        <v>37.247706422018354</v>
      </c>
      <c r="J68" s="152">
        <v>46.422018348623858</v>
      </c>
      <c r="K68" s="209">
        <v>11.376146788990827</v>
      </c>
      <c r="L68" s="147">
        <v>1.6513761467889909</v>
      </c>
      <c r="M68" s="186"/>
      <c r="N68" s="186"/>
      <c r="O68" s="186"/>
      <c r="P68" s="186"/>
      <c r="Q68" s="186"/>
      <c r="R68" s="186"/>
      <c r="S68" s="186"/>
      <c r="T68" s="186"/>
    </row>
    <row r="69" spans="1:20" s="51" customFormat="1" ht="13.5" customHeight="1" x14ac:dyDescent="0.15">
      <c r="A69" s="239"/>
      <c r="B69" s="44" t="s">
        <v>79</v>
      </c>
      <c r="C69" s="156">
        <v>723</v>
      </c>
      <c r="D69" s="45">
        <v>292</v>
      </c>
      <c r="E69" s="46">
        <v>296</v>
      </c>
      <c r="F69" s="46">
        <v>413</v>
      </c>
      <c r="G69" s="46">
        <v>105</v>
      </c>
      <c r="H69" s="46">
        <v>309</v>
      </c>
      <c r="I69" s="46">
        <v>318</v>
      </c>
      <c r="J69" s="46">
        <v>314</v>
      </c>
      <c r="K69" s="44">
        <v>64</v>
      </c>
      <c r="L69" s="47">
        <v>10</v>
      </c>
      <c r="M69" s="33"/>
      <c r="N69" s="33"/>
      <c r="O69" s="33"/>
      <c r="P69" s="33"/>
      <c r="Q69" s="33"/>
      <c r="R69" s="33"/>
      <c r="S69" s="33"/>
      <c r="T69" s="33"/>
    </row>
    <row r="70" spans="1:20" s="51" customFormat="1" ht="13.5" customHeight="1" x14ac:dyDescent="0.15">
      <c r="A70" s="239"/>
      <c r="B70" s="50"/>
      <c r="C70" s="158"/>
      <c r="D70" s="142">
        <v>40.387275242047025</v>
      </c>
      <c r="E70" s="152">
        <v>40.940525587828489</v>
      </c>
      <c r="F70" s="152">
        <v>57.123098201936372</v>
      </c>
      <c r="G70" s="152">
        <v>14.522821576763487</v>
      </c>
      <c r="H70" s="152">
        <v>42.738589211618255</v>
      </c>
      <c r="I70" s="152">
        <v>43.983402489626556</v>
      </c>
      <c r="J70" s="152">
        <v>43.430152143845092</v>
      </c>
      <c r="K70" s="209">
        <v>8.8520055325034583</v>
      </c>
      <c r="L70" s="147">
        <v>1.3831258644536653</v>
      </c>
      <c r="M70" s="186"/>
      <c r="N70" s="186"/>
      <c r="O70" s="186"/>
      <c r="P70" s="186"/>
      <c r="Q70" s="186"/>
      <c r="R70" s="186"/>
      <c r="S70" s="186"/>
      <c r="T70" s="186"/>
    </row>
    <row r="71" spans="1:20" s="33" customFormat="1" ht="13.5" customHeight="1" x14ac:dyDescent="0.15">
      <c r="A71" s="239"/>
      <c r="B71" s="44" t="s">
        <v>38</v>
      </c>
      <c r="C71" s="156">
        <v>4</v>
      </c>
      <c r="D71" s="45">
        <v>3</v>
      </c>
      <c r="E71" s="46">
        <v>2</v>
      </c>
      <c r="F71" s="46">
        <v>2</v>
      </c>
      <c r="G71" s="46">
        <v>0</v>
      </c>
      <c r="H71" s="46">
        <v>2</v>
      </c>
      <c r="I71" s="46">
        <v>0</v>
      </c>
      <c r="J71" s="46">
        <v>0</v>
      </c>
      <c r="K71" s="44">
        <v>0</v>
      </c>
      <c r="L71" s="47">
        <v>1</v>
      </c>
    </row>
    <row r="72" spans="1:20" s="51" customFormat="1" ht="13.5" customHeight="1" thickBot="1" x14ac:dyDescent="0.2">
      <c r="A72" s="240"/>
      <c r="B72" s="52"/>
      <c r="C72" s="157"/>
      <c r="D72" s="149">
        <v>75</v>
      </c>
      <c r="E72" s="214">
        <v>50</v>
      </c>
      <c r="F72" s="214">
        <v>50</v>
      </c>
      <c r="G72" s="214">
        <v>0</v>
      </c>
      <c r="H72" s="214">
        <v>50</v>
      </c>
      <c r="I72" s="214">
        <v>0</v>
      </c>
      <c r="J72" s="214">
        <v>0</v>
      </c>
      <c r="K72" s="218">
        <v>0</v>
      </c>
      <c r="L72" s="154">
        <v>25</v>
      </c>
      <c r="M72" s="186"/>
      <c r="N72" s="186"/>
      <c r="O72" s="186"/>
      <c r="P72" s="186"/>
      <c r="Q72" s="186"/>
      <c r="R72" s="186"/>
      <c r="S72" s="186"/>
      <c r="T72" s="186"/>
    </row>
    <row r="73" spans="1:20" ht="13.5" customHeight="1" x14ac:dyDescent="0.15">
      <c r="A73" s="241" t="s">
        <v>90</v>
      </c>
      <c r="B73" s="44" t="s">
        <v>80</v>
      </c>
      <c r="C73" s="156">
        <v>678</v>
      </c>
      <c r="D73" s="45">
        <v>255</v>
      </c>
      <c r="E73" s="46">
        <v>252</v>
      </c>
      <c r="F73" s="46">
        <v>391</v>
      </c>
      <c r="G73" s="46">
        <v>103</v>
      </c>
      <c r="H73" s="46">
        <v>296</v>
      </c>
      <c r="I73" s="46">
        <v>300</v>
      </c>
      <c r="J73" s="46">
        <v>293</v>
      </c>
      <c r="K73" s="44">
        <v>66</v>
      </c>
      <c r="L73" s="47">
        <v>14</v>
      </c>
    </row>
    <row r="74" spans="1:20" ht="13.5" customHeight="1" x14ac:dyDescent="0.15">
      <c r="A74" s="239"/>
      <c r="B74" s="50"/>
      <c r="C74" s="158"/>
      <c r="D74" s="142">
        <v>37.610619469026545</v>
      </c>
      <c r="E74" s="152">
        <v>37.168141592920357</v>
      </c>
      <c r="F74" s="152">
        <v>57.669616519174042</v>
      </c>
      <c r="G74" s="152">
        <v>15.191740412979351</v>
      </c>
      <c r="H74" s="152">
        <v>43.657817109144545</v>
      </c>
      <c r="I74" s="152">
        <v>44.247787610619469</v>
      </c>
      <c r="J74" s="152">
        <v>43.21533923303835</v>
      </c>
      <c r="K74" s="209">
        <v>9.7345132743362832</v>
      </c>
      <c r="L74" s="147">
        <v>2.0648967551622417</v>
      </c>
      <c r="M74" s="186"/>
      <c r="N74" s="186"/>
      <c r="O74" s="186"/>
      <c r="P74" s="186"/>
      <c r="Q74" s="186"/>
      <c r="R74" s="186"/>
      <c r="S74" s="186"/>
      <c r="T74" s="186"/>
    </row>
    <row r="75" spans="1:20" ht="13.5" customHeight="1" x14ac:dyDescent="0.15">
      <c r="A75" s="239"/>
      <c r="B75" s="44" t="s">
        <v>81</v>
      </c>
      <c r="C75" s="156">
        <v>595</v>
      </c>
      <c r="D75" s="45">
        <v>241</v>
      </c>
      <c r="E75" s="46">
        <v>275</v>
      </c>
      <c r="F75" s="46">
        <v>340</v>
      </c>
      <c r="G75" s="46">
        <v>87</v>
      </c>
      <c r="H75" s="46">
        <v>258</v>
      </c>
      <c r="I75" s="46">
        <v>253</v>
      </c>
      <c r="J75" s="46">
        <v>286</v>
      </c>
      <c r="K75" s="44">
        <v>61</v>
      </c>
      <c r="L75" s="47">
        <v>4</v>
      </c>
    </row>
    <row r="76" spans="1:20" ht="13.5" customHeight="1" x14ac:dyDescent="0.15">
      <c r="A76" s="239"/>
      <c r="B76" s="50" t="s">
        <v>82</v>
      </c>
      <c r="C76" s="158"/>
      <c r="D76" s="142">
        <v>40.504201680672267</v>
      </c>
      <c r="E76" s="152">
        <v>46.218487394957982</v>
      </c>
      <c r="F76" s="152">
        <v>57.142857142857139</v>
      </c>
      <c r="G76" s="152">
        <v>14.6218487394958</v>
      </c>
      <c r="H76" s="152">
        <v>43.361344537815128</v>
      </c>
      <c r="I76" s="152">
        <v>42.521008403361343</v>
      </c>
      <c r="J76" s="152">
        <v>48.067226890756302</v>
      </c>
      <c r="K76" s="209">
        <v>10.252100840336134</v>
      </c>
      <c r="L76" s="147">
        <v>0.67226890756302526</v>
      </c>
      <c r="M76" s="186"/>
      <c r="N76" s="186"/>
      <c r="O76" s="186"/>
      <c r="P76" s="186"/>
      <c r="Q76" s="186"/>
      <c r="R76" s="186"/>
      <c r="S76" s="186"/>
      <c r="T76" s="186"/>
    </row>
    <row r="77" spans="1:20" ht="13.5" customHeight="1" x14ac:dyDescent="0.15">
      <c r="A77" s="239"/>
      <c r="B77" s="44" t="s">
        <v>83</v>
      </c>
      <c r="C77" s="156">
        <v>187</v>
      </c>
      <c r="D77" s="45">
        <v>72</v>
      </c>
      <c r="E77" s="46">
        <v>85</v>
      </c>
      <c r="F77" s="46">
        <v>95</v>
      </c>
      <c r="G77" s="46">
        <v>29</v>
      </c>
      <c r="H77" s="46">
        <v>88</v>
      </c>
      <c r="I77" s="46">
        <v>58</v>
      </c>
      <c r="J77" s="46">
        <v>102</v>
      </c>
      <c r="K77" s="44">
        <v>27</v>
      </c>
      <c r="L77" s="47">
        <v>1</v>
      </c>
    </row>
    <row r="78" spans="1:20" ht="13.5" customHeight="1" x14ac:dyDescent="0.15">
      <c r="A78" s="239"/>
      <c r="B78" s="50"/>
      <c r="C78" s="158"/>
      <c r="D78" s="142">
        <v>38.502673796791441</v>
      </c>
      <c r="E78" s="152">
        <v>45.454545454545453</v>
      </c>
      <c r="F78" s="152">
        <v>50.802139037433157</v>
      </c>
      <c r="G78" s="152">
        <v>15.508021390374333</v>
      </c>
      <c r="H78" s="152">
        <v>47.058823529411761</v>
      </c>
      <c r="I78" s="152">
        <v>31.016042780748666</v>
      </c>
      <c r="J78" s="152">
        <v>54.54545454545454</v>
      </c>
      <c r="K78" s="209">
        <v>14.438502673796791</v>
      </c>
      <c r="L78" s="147">
        <v>0.53475935828876997</v>
      </c>
      <c r="M78" s="186"/>
      <c r="N78" s="186"/>
      <c r="O78" s="186"/>
      <c r="P78" s="186"/>
      <c r="Q78" s="186"/>
      <c r="R78" s="186"/>
      <c r="S78" s="186"/>
      <c r="T78" s="186"/>
    </row>
    <row r="79" spans="1:20" ht="13.5" customHeight="1" x14ac:dyDescent="0.15">
      <c r="A79" s="239"/>
      <c r="B79" s="44" t="s">
        <v>38</v>
      </c>
      <c r="C79" s="156">
        <v>27</v>
      </c>
      <c r="D79" s="45">
        <v>7</v>
      </c>
      <c r="E79" s="46">
        <v>10</v>
      </c>
      <c r="F79" s="46">
        <v>16</v>
      </c>
      <c r="G79" s="46">
        <v>1</v>
      </c>
      <c r="H79" s="46">
        <v>7</v>
      </c>
      <c r="I79" s="46">
        <v>7</v>
      </c>
      <c r="J79" s="46">
        <v>6</v>
      </c>
      <c r="K79" s="44">
        <v>6</v>
      </c>
      <c r="L79" s="47">
        <v>1</v>
      </c>
    </row>
    <row r="80" spans="1:20" ht="13.5" customHeight="1" thickBot="1" x14ac:dyDescent="0.2">
      <c r="A80" s="240"/>
      <c r="B80" s="52"/>
      <c r="C80" s="157"/>
      <c r="D80" s="149">
        <v>25.925925925925924</v>
      </c>
      <c r="E80" s="214">
        <v>37.037037037037038</v>
      </c>
      <c r="F80" s="214">
        <v>59.259259259259252</v>
      </c>
      <c r="G80" s="214">
        <v>3.7037037037037033</v>
      </c>
      <c r="H80" s="214">
        <v>25.925925925925924</v>
      </c>
      <c r="I80" s="214">
        <v>25.925925925925924</v>
      </c>
      <c r="J80" s="214">
        <v>22.222222222222221</v>
      </c>
      <c r="K80" s="218">
        <v>22.222222222222221</v>
      </c>
      <c r="L80" s="154">
        <v>3.7037037037037033</v>
      </c>
      <c r="M80" s="186"/>
      <c r="N80" s="186"/>
      <c r="O80" s="186"/>
      <c r="P80" s="186"/>
      <c r="Q80" s="186"/>
      <c r="R80" s="186"/>
      <c r="S80" s="186"/>
      <c r="T80" s="186"/>
    </row>
    <row r="81" spans="1:12" ht="15" customHeight="1" x14ac:dyDescent="0.15">
      <c r="A81" s="55"/>
      <c r="B81" s="1"/>
      <c r="C81" s="55"/>
      <c r="D81" s="55"/>
      <c r="E81" s="55"/>
      <c r="F81" s="55"/>
      <c r="G81" s="55"/>
      <c r="H81" s="55"/>
      <c r="I81" s="55"/>
      <c r="J81" s="55"/>
      <c r="K81" s="55"/>
      <c r="L81" s="55"/>
    </row>
    <row r="82" spans="1:12" ht="15" customHeight="1" x14ac:dyDescent="0.15">
      <c r="A82" s="55"/>
      <c r="B82" s="1"/>
      <c r="C82" s="55"/>
      <c r="D82" s="55"/>
      <c r="E82" s="55"/>
      <c r="F82" s="55"/>
      <c r="G82" s="55"/>
      <c r="H82" s="55"/>
      <c r="I82" s="55"/>
      <c r="J82" s="55"/>
      <c r="K82" s="55"/>
      <c r="L82" s="55"/>
    </row>
    <row r="83" spans="1:12" ht="15" customHeight="1" x14ac:dyDescent="0.15">
      <c r="A83" s="55"/>
      <c r="B83" s="1"/>
      <c r="C83" s="55"/>
      <c r="D83" s="55"/>
      <c r="E83" s="55"/>
      <c r="F83" s="55"/>
      <c r="G83" s="55"/>
      <c r="H83" s="55"/>
      <c r="I83" s="55"/>
      <c r="J83" s="55"/>
      <c r="K83" s="55"/>
      <c r="L83" s="55"/>
    </row>
    <row r="84" spans="1:12" ht="15" customHeight="1" x14ac:dyDescent="0.15">
      <c r="A84" s="55"/>
      <c r="B84" s="1"/>
      <c r="C84" s="55"/>
      <c r="D84" s="55"/>
      <c r="E84" s="55"/>
      <c r="F84" s="55"/>
      <c r="G84" s="55"/>
      <c r="H84" s="55"/>
      <c r="I84" s="55"/>
      <c r="J84" s="55"/>
      <c r="K84" s="55"/>
      <c r="L84" s="55"/>
    </row>
    <row r="85" spans="1:12" ht="15" customHeight="1" x14ac:dyDescent="0.15">
      <c r="A85" s="55"/>
      <c r="B85" s="1"/>
      <c r="C85" s="55"/>
      <c r="D85" s="55"/>
      <c r="E85" s="55"/>
      <c r="F85" s="55"/>
      <c r="G85" s="55"/>
      <c r="H85" s="55"/>
      <c r="I85" s="55"/>
      <c r="J85" s="55"/>
      <c r="K85" s="55"/>
      <c r="L85" s="55"/>
    </row>
    <row r="86" spans="1:12" ht="15" customHeight="1" x14ac:dyDescent="0.15">
      <c r="A86" s="55"/>
      <c r="B86" s="1"/>
      <c r="C86" s="55"/>
      <c r="D86" s="55"/>
      <c r="E86" s="55"/>
      <c r="F86" s="55"/>
      <c r="G86" s="55"/>
      <c r="H86" s="55"/>
      <c r="I86" s="55"/>
      <c r="J86" s="55"/>
      <c r="K86" s="55"/>
      <c r="L86" s="55"/>
    </row>
    <row r="87" spans="1:12" ht="15" customHeight="1" x14ac:dyDescent="0.15">
      <c r="A87" s="55"/>
      <c r="B87" s="1"/>
      <c r="D87" s="55"/>
      <c r="E87" s="55"/>
      <c r="F87" s="55"/>
      <c r="G87" s="55"/>
      <c r="H87" s="55"/>
      <c r="I87" s="55"/>
      <c r="J87" s="55"/>
      <c r="K87" s="55"/>
      <c r="L87" s="55"/>
    </row>
    <row r="88" spans="1:12" ht="15" customHeight="1" x14ac:dyDescent="0.15">
      <c r="A88" s="55"/>
      <c r="B88" s="1"/>
      <c r="D88" s="55"/>
      <c r="E88" s="55"/>
      <c r="F88" s="55"/>
      <c r="G88" s="55"/>
      <c r="H88" s="55"/>
      <c r="I88" s="55"/>
      <c r="J88" s="55"/>
      <c r="K88" s="55"/>
      <c r="L88" s="55"/>
    </row>
    <row r="89" spans="1:12" ht="15" customHeight="1" x14ac:dyDescent="0.15">
      <c r="A89" s="55"/>
      <c r="B89" s="1"/>
      <c r="D89" s="55"/>
      <c r="E89" s="55"/>
      <c r="F89" s="55"/>
      <c r="G89" s="55"/>
      <c r="H89" s="55"/>
      <c r="I89" s="55"/>
      <c r="J89" s="55"/>
      <c r="K89" s="55"/>
      <c r="L89" s="55"/>
    </row>
    <row r="90" spans="1:12" ht="15" customHeight="1" x14ac:dyDescent="0.15">
      <c r="A90" s="55"/>
      <c r="B90" s="1"/>
      <c r="D90" s="55"/>
      <c r="E90" s="55"/>
      <c r="F90" s="55"/>
      <c r="G90" s="55"/>
      <c r="H90" s="55"/>
      <c r="I90" s="55"/>
      <c r="J90" s="55"/>
      <c r="K90" s="55"/>
      <c r="L90" s="55"/>
    </row>
    <row r="91" spans="1:12" ht="15" customHeight="1" x14ac:dyDescent="0.15">
      <c r="A91" s="55"/>
      <c r="B91" s="1"/>
      <c r="D91" s="55"/>
      <c r="E91" s="55"/>
      <c r="F91" s="55"/>
      <c r="G91" s="55"/>
      <c r="H91" s="55"/>
      <c r="I91" s="55"/>
      <c r="J91" s="55"/>
      <c r="K91" s="55"/>
      <c r="L91" s="55"/>
    </row>
    <row r="92" spans="1:12" ht="15" customHeight="1" x14ac:dyDescent="0.15">
      <c r="A92" s="55"/>
      <c r="B92" s="1"/>
      <c r="D92" s="55"/>
      <c r="E92" s="55"/>
      <c r="F92" s="55"/>
      <c r="G92" s="55"/>
      <c r="H92" s="55"/>
      <c r="I92" s="55"/>
      <c r="J92" s="55"/>
      <c r="K92" s="55"/>
      <c r="L92" s="55"/>
    </row>
    <row r="93" spans="1:12" ht="15" customHeight="1" x14ac:dyDescent="0.15">
      <c r="A93" s="55"/>
      <c r="B93" s="1"/>
      <c r="D93" s="55"/>
      <c r="E93" s="55"/>
      <c r="F93" s="55"/>
      <c r="G93" s="55"/>
      <c r="H93" s="55"/>
      <c r="I93" s="55"/>
      <c r="J93" s="55"/>
      <c r="K93" s="55"/>
      <c r="L93" s="55"/>
    </row>
    <row r="94" spans="1:12" ht="15" customHeight="1" x14ac:dyDescent="0.15">
      <c r="A94" s="55"/>
      <c r="B94" s="1"/>
      <c r="D94" s="55"/>
      <c r="E94" s="55"/>
      <c r="F94" s="55"/>
      <c r="G94" s="55"/>
      <c r="H94" s="55"/>
      <c r="I94" s="55"/>
      <c r="J94" s="55"/>
      <c r="K94" s="55"/>
      <c r="L94" s="55"/>
    </row>
    <row r="95" spans="1:12" ht="15" customHeight="1" x14ac:dyDescent="0.15"/>
    <row r="96" spans="1:12" ht="15" customHeight="1" x14ac:dyDescent="0.15"/>
    <row r="97" spans="1:12" ht="15" customHeight="1" x14ac:dyDescent="0.15"/>
    <row r="98" spans="1:12" ht="15" customHeight="1" x14ac:dyDescent="0.15"/>
    <row r="99" spans="1:12" ht="15" customHeight="1" x14ac:dyDescent="0.15"/>
    <row r="100" spans="1:12" ht="15" customHeight="1" x14ac:dyDescent="0.15"/>
    <row r="101" spans="1:12" s="57" customFormat="1" ht="15" customHeight="1" x14ac:dyDescent="0.15">
      <c r="A101" s="1"/>
      <c r="B101" s="2"/>
      <c r="C101" s="3"/>
      <c r="D101" s="2"/>
      <c r="E101" s="2"/>
      <c r="F101" s="2"/>
      <c r="G101" s="2"/>
      <c r="H101" s="2"/>
      <c r="I101" s="2"/>
      <c r="J101" s="2"/>
      <c r="K101" s="2"/>
      <c r="L101" s="2"/>
    </row>
    <row r="102" spans="1:12" s="57" customFormat="1" ht="15" customHeight="1" x14ac:dyDescent="0.15">
      <c r="A102" s="1"/>
      <c r="B102" s="2"/>
      <c r="C102" s="3"/>
      <c r="D102" s="2"/>
      <c r="E102" s="2"/>
      <c r="F102" s="2"/>
      <c r="G102" s="2"/>
      <c r="H102" s="2"/>
      <c r="I102" s="2"/>
      <c r="J102" s="2"/>
      <c r="K102" s="2"/>
      <c r="L102" s="2"/>
    </row>
    <row r="103" spans="1:12" s="57" customFormat="1" ht="15" customHeight="1" x14ac:dyDescent="0.15">
      <c r="A103" s="1"/>
      <c r="B103" s="2"/>
      <c r="C103" s="3"/>
      <c r="D103" s="2"/>
      <c r="E103" s="2"/>
      <c r="F103" s="2"/>
      <c r="G103" s="2"/>
      <c r="H103" s="2"/>
      <c r="I103" s="2"/>
      <c r="J103" s="2"/>
      <c r="K103" s="2"/>
      <c r="L103" s="2"/>
    </row>
    <row r="104" spans="1:12" s="57" customFormat="1" ht="15" customHeight="1" x14ac:dyDescent="0.15">
      <c r="A104" s="1"/>
      <c r="B104" s="2"/>
      <c r="C104" s="3"/>
      <c r="D104" s="2"/>
      <c r="E104" s="2"/>
      <c r="F104" s="2"/>
      <c r="G104" s="2"/>
      <c r="H104" s="2"/>
      <c r="I104" s="2"/>
      <c r="J104" s="2"/>
      <c r="K104" s="2"/>
      <c r="L104" s="2"/>
    </row>
    <row r="105" spans="1:12" s="57" customFormat="1" ht="15" customHeight="1" x14ac:dyDescent="0.15">
      <c r="A105" s="1"/>
      <c r="B105" s="2"/>
      <c r="C105" s="3"/>
      <c r="D105" s="2"/>
      <c r="E105" s="2"/>
      <c r="F105" s="2"/>
      <c r="G105" s="2"/>
      <c r="H105" s="2"/>
      <c r="I105" s="2"/>
      <c r="J105" s="2"/>
      <c r="K105" s="2"/>
      <c r="L105" s="2"/>
    </row>
    <row r="106" spans="1:12" s="57" customFormat="1" ht="15" customHeight="1" x14ac:dyDescent="0.15">
      <c r="A106" s="1"/>
      <c r="B106" s="2"/>
      <c r="C106" s="3"/>
      <c r="D106" s="2"/>
      <c r="E106" s="2"/>
      <c r="F106" s="2"/>
      <c r="G106" s="2"/>
      <c r="H106" s="2"/>
      <c r="I106" s="2"/>
      <c r="J106" s="2"/>
      <c r="K106" s="2"/>
      <c r="L106" s="2"/>
    </row>
    <row r="107" spans="1:12" s="57" customFormat="1" ht="15" customHeight="1" x14ac:dyDescent="0.15">
      <c r="A107" s="1"/>
      <c r="B107" s="2"/>
      <c r="C107" s="3"/>
      <c r="D107" s="2"/>
      <c r="E107" s="2"/>
      <c r="F107" s="2"/>
      <c r="G107" s="2"/>
      <c r="H107" s="2"/>
      <c r="I107" s="2"/>
      <c r="J107" s="2"/>
      <c r="K107" s="2"/>
      <c r="L107" s="2"/>
    </row>
    <row r="108" spans="1:12" s="57" customFormat="1" ht="15" customHeight="1" x14ac:dyDescent="0.15">
      <c r="A108" s="1"/>
      <c r="B108" s="2"/>
      <c r="C108" s="3"/>
      <c r="D108" s="2"/>
      <c r="E108" s="2"/>
      <c r="F108" s="2"/>
      <c r="G108" s="2"/>
      <c r="H108" s="2"/>
      <c r="I108" s="2"/>
      <c r="J108" s="2"/>
      <c r="K108" s="2"/>
      <c r="L108" s="2"/>
    </row>
    <row r="109" spans="1:12" s="57" customFormat="1" ht="15" customHeight="1" x14ac:dyDescent="0.15">
      <c r="A109" s="1"/>
      <c r="B109" s="2"/>
      <c r="C109" s="3"/>
      <c r="D109" s="2"/>
      <c r="E109" s="2"/>
      <c r="F109" s="2"/>
      <c r="G109" s="2"/>
      <c r="H109" s="2"/>
      <c r="I109" s="2"/>
      <c r="J109" s="2"/>
      <c r="K109" s="2"/>
      <c r="L109" s="2"/>
    </row>
    <row r="110" spans="1:12" s="57" customFormat="1" ht="15" customHeight="1" x14ac:dyDescent="0.15">
      <c r="A110" s="1"/>
      <c r="B110" s="2"/>
      <c r="C110" s="3"/>
      <c r="D110" s="2"/>
      <c r="E110" s="2"/>
      <c r="F110" s="2"/>
      <c r="G110" s="2"/>
      <c r="H110" s="2"/>
      <c r="I110" s="2"/>
      <c r="J110" s="2"/>
      <c r="K110" s="2"/>
      <c r="L110" s="2"/>
    </row>
    <row r="111" spans="1:12" s="57" customFormat="1" ht="15" customHeight="1" x14ac:dyDescent="0.15">
      <c r="A111" s="1"/>
      <c r="B111" s="2"/>
      <c r="C111" s="3"/>
      <c r="D111" s="2"/>
      <c r="E111" s="2"/>
      <c r="F111" s="2"/>
      <c r="G111" s="2"/>
      <c r="H111" s="2"/>
      <c r="I111" s="2"/>
      <c r="J111" s="2"/>
      <c r="K111" s="2"/>
      <c r="L111" s="2"/>
    </row>
    <row r="112" spans="1:12" s="57" customFormat="1" ht="15" customHeight="1" x14ac:dyDescent="0.15">
      <c r="A112" s="1"/>
      <c r="B112" s="2"/>
      <c r="C112" s="3"/>
      <c r="D112" s="2"/>
      <c r="E112" s="2"/>
      <c r="F112" s="2"/>
      <c r="G112" s="2"/>
      <c r="H112" s="2"/>
      <c r="I112" s="2"/>
      <c r="J112" s="2"/>
      <c r="K112" s="2"/>
      <c r="L112" s="2"/>
    </row>
    <row r="113" spans="1:12" s="57" customFormat="1" ht="15" customHeight="1" x14ac:dyDescent="0.15">
      <c r="A113" s="1"/>
      <c r="B113" s="2"/>
      <c r="C113" s="3"/>
      <c r="D113" s="2"/>
      <c r="E113" s="2"/>
      <c r="F113" s="2"/>
      <c r="G113" s="2"/>
      <c r="H113" s="2"/>
      <c r="I113" s="2"/>
      <c r="J113" s="2"/>
      <c r="K113" s="2"/>
      <c r="L113" s="2"/>
    </row>
    <row r="114" spans="1:12" s="57" customFormat="1" ht="15" customHeight="1" x14ac:dyDescent="0.15">
      <c r="A114" s="1"/>
      <c r="B114" s="2"/>
      <c r="C114" s="3"/>
      <c r="D114" s="2"/>
      <c r="E114" s="2"/>
      <c r="F114" s="2"/>
      <c r="G114" s="2"/>
      <c r="H114" s="2"/>
      <c r="I114" s="2"/>
      <c r="J114" s="2"/>
      <c r="K114" s="2"/>
      <c r="L114" s="2"/>
    </row>
    <row r="115" spans="1:12" s="57" customFormat="1" ht="15" customHeight="1" x14ac:dyDescent="0.15">
      <c r="A115" s="1"/>
      <c r="B115" s="2"/>
      <c r="C115" s="3"/>
      <c r="D115" s="2"/>
      <c r="E115" s="2"/>
      <c r="F115" s="2"/>
      <c r="G115" s="2"/>
      <c r="H115" s="2"/>
      <c r="I115" s="2"/>
      <c r="J115" s="2"/>
      <c r="K115" s="2"/>
      <c r="L115" s="2"/>
    </row>
    <row r="116" spans="1:12" s="57" customFormat="1" ht="15" customHeight="1" x14ac:dyDescent="0.15">
      <c r="A116" s="1"/>
      <c r="B116" s="2"/>
      <c r="C116" s="3"/>
      <c r="D116" s="2"/>
      <c r="E116" s="2"/>
      <c r="F116" s="2"/>
      <c r="G116" s="2"/>
      <c r="H116" s="2"/>
      <c r="I116" s="2"/>
      <c r="J116" s="2"/>
      <c r="K116" s="2"/>
      <c r="L116" s="2"/>
    </row>
    <row r="117" spans="1:12" s="57" customFormat="1" ht="15" customHeight="1" x14ac:dyDescent="0.15">
      <c r="A117" s="1"/>
      <c r="B117" s="2"/>
      <c r="C117" s="3"/>
      <c r="D117" s="2"/>
      <c r="E117" s="2"/>
      <c r="F117" s="2"/>
      <c r="G117" s="2"/>
      <c r="H117" s="2"/>
      <c r="I117" s="2"/>
      <c r="J117" s="2"/>
      <c r="K117" s="2"/>
      <c r="L117" s="2"/>
    </row>
    <row r="118" spans="1:12" s="57" customFormat="1" ht="15" customHeight="1" x14ac:dyDescent="0.15">
      <c r="A118" s="1"/>
      <c r="B118" s="2"/>
      <c r="C118" s="3"/>
      <c r="D118" s="2"/>
      <c r="E118" s="2"/>
      <c r="F118" s="2"/>
      <c r="G118" s="2"/>
      <c r="H118" s="2"/>
      <c r="I118" s="2"/>
      <c r="J118" s="2"/>
      <c r="K118" s="2"/>
      <c r="L118" s="2"/>
    </row>
    <row r="119" spans="1:12" s="57" customFormat="1" ht="15" customHeight="1" x14ac:dyDescent="0.15">
      <c r="A119" s="1"/>
      <c r="B119" s="2"/>
      <c r="C119" s="3"/>
      <c r="D119" s="2"/>
      <c r="E119" s="2"/>
      <c r="F119" s="2"/>
      <c r="G119" s="2"/>
      <c r="H119" s="2"/>
      <c r="I119" s="2"/>
      <c r="J119" s="2"/>
      <c r="K119" s="2"/>
      <c r="L119" s="2"/>
    </row>
    <row r="120" spans="1:12" s="57" customFormat="1" ht="15" customHeight="1" x14ac:dyDescent="0.15">
      <c r="A120" s="1"/>
      <c r="B120" s="2"/>
      <c r="C120" s="3"/>
      <c r="D120" s="2"/>
      <c r="E120" s="2"/>
      <c r="F120" s="2"/>
      <c r="G120" s="2"/>
      <c r="H120" s="2"/>
      <c r="I120" s="2"/>
      <c r="J120" s="2"/>
      <c r="K120" s="2"/>
      <c r="L120" s="2"/>
    </row>
    <row r="121" spans="1:12" s="57" customFormat="1" ht="15" customHeight="1" x14ac:dyDescent="0.15">
      <c r="A121" s="1"/>
      <c r="B121" s="2"/>
      <c r="C121" s="3"/>
      <c r="D121" s="2"/>
      <c r="E121" s="2"/>
      <c r="F121" s="2"/>
      <c r="G121" s="2"/>
      <c r="H121" s="2"/>
      <c r="I121" s="2"/>
      <c r="J121" s="2"/>
      <c r="K121" s="2"/>
      <c r="L121" s="2"/>
    </row>
    <row r="122" spans="1:12" s="57" customFormat="1" ht="15" customHeight="1" x14ac:dyDescent="0.15">
      <c r="A122" s="1"/>
      <c r="B122" s="2"/>
      <c r="C122" s="3"/>
      <c r="D122" s="2"/>
      <c r="E122" s="2"/>
      <c r="F122" s="2"/>
      <c r="G122" s="2"/>
      <c r="H122" s="2"/>
      <c r="I122" s="2"/>
      <c r="J122" s="2"/>
      <c r="K122" s="2"/>
      <c r="L122" s="2"/>
    </row>
    <row r="123" spans="1:12" s="57" customFormat="1" ht="15" customHeight="1" x14ac:dyDescent="0.15">
      <c r="A123" s="1"/>
      <c r="B123" s="2"/>
      <c r="C123" s="3"/>
      <c r="D123" s="2"/>
      <c r="E123" s="2"/>
      <c r="F123" s="2"/>
      <c r="G123" s="2"/>
      <c r="H123" s="2"/>
      <c r="I123" s="2"/>
      <c r="J123" s="2"/>
      <c r="K123" s="2"/>
      <c r="L123" s="2"/>
    </row>
    <row r="124" spans="1:12" s="57" customFormat="1" ht="15" customHeight="1" x14ac:dyDescent="0.15">
      <c r="A124" s="1"/>
      <c r="B124" s="2"/>
      <c r="C124" s="3"/>
      <c r="D124" s="2"/>
      <c r="E124" s="2"/>
      <c r="F124" s="2"/>
      <c r="G124" s="2"/>
      <c r="H124" s="2"/>
      <c r="I124" s="2"/>
      <c r="J124" s="2"/>
      <c r="K124" s="2"/>
      <c r="L124" s="2"/>
    </row>
    <row r="125" spans="1:12" s="57" customFormat="1" ht="15" customHeight="1" x14ac:dyDescent="0.15">
      <c r="A125" s="1"/>
      <c r="B125" s="2"/>
      <c r="C125" s="3"/>
      <c r="D125" s="2"/>
      <c r="E125" s="2"/>
      <c r="F125" s="2"/>
      <c r="G125" s="2"/>
      <c r="H125" s="2"/>
      <c r="I125" s="2"/>
      <c r="J125" s="2"/>
      <c r="K125" s="2"/>
      <c r="L125" s="2"/>
    </row>
  </sheetData>
  <mergeCells count="8">
    <mergeCell ref="A73:A80"/>
    <mergeCell ref="A4:B4"/>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679B8-A4AA-401E-AA30-0A73E000981C}">
  <sheetPr>
    <tabColor rgb="FF92D05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K1" s="4"/>
      <c r="Q1" s="5" t="s">
        <v>547</v>
      </c>
    </row>
    <row r="2" spans="1:20" ht="45" customHeight="1" thickBot="1" x14ac:dyDescent="0.2">
      <c r="A2" s="6" t="s">
        <v>674</v>
      </c>
      <c r="B2" s="7"/>
      <c r="C2" s="7"/>
      <c r="D2" s="7"/>
      <c r="E2" s="7"/>
      <c r="F2" s="7"/>
      <c r="G2" s="7"/>
      <c r="H2" s="7"/>
      <c r="I2" s="7"/>
      <c r="J2" s="7"/>
      <c r="K2" s="7"/>
    </row>
    <row r="3" spans="1:20" ht="15" customHeight="1" x14ac:dyDescent="0.15">
      <c r="A3" s="9"/>
      <c r="B3" s="10"/>
      <c r="C3" s="128"/>
      <c r="D3" s="11">
        <v>1</v>
      </c>
      <c r="E3" s="12">
        <v>2</v>
      </c>
      <c r="F3" s="12">
        <v>3</v>
      </c>
      <c r="G3" s="12">
        <v>4</v>
      </c>
      <c r="H3" s="12">
        <v>5</v>
      </c>
      <c r="I3" s="12">
        <v>6</v>
      </c>
      <c r="J3" s="12">
        <v>7</v>
      </c>
      <c r="K3" s="13"/>
    </row>
    <row r="4" spans="1:20" ht="144.9" customHeight="1" thickBot="1" x14ac:dyDescent="0.2">
      <c r="A4" s="65"/>
      <c r="B4" s="66"/>
      <c r="C4" s="18" t="s">
        <v>2</v>
      </c>
      <c r="D4" s="19" t="s">
        <v>582</v>
      </c>
      <c r="E4" s="20" t="s">
        <v>583</v>
      </c>
      <c r="F4" s="20" t="s">
        <v>584</v>
      </c>
      <c r="G4" s="20" t="s">
        <v>585</v>
      </c>
      <c r="H4" s="20" t="s">
        <v>586</v>
      </c>
      <c r="I4" s="20" t="s">
        <v>587</v>
      </c>
      <c r="J4" s="20" t="s">
        <v>588</v>
      </c>
      <c r="K4" s="21" t="s">
        <v>103</v>
      </c>
    </row>
    <row r="5" spans="1:20" s="33" customFormat="1" ht="13.5" customHeight="1" x14ac:dyDescent="0.15">
      <c r="A5" s="25" t="s">
        <v>11</v>
      </c>
      <c r="B5" s="26"/>
      <c r="C5" s="156">
        <v>2483</v>
      </c>
      <c r="D5" s="27">
        <v>1063</v>
      </c>
      <c r="E5" s="28">
        <v>228</v>
      </c>
      <c r="F5" s="28">
        <v>46</v>
      </c>
      <c r="G5" s="28">
        <v>13</v>
      </c>
      <c r="H5" s="28">
        <v>169</v>
      </c>
      <c r="I5" s="28">
        <v>32</v>
      </c>
      <c r="J5" s="28">
        <v>775</v>
      </c>
      <c r="K5" s="29">
        <v>157</v>
      </c>
    </row>
    <row r="6" spans="1:20" ht="13.5" customHeight="1" thickBot="1" x14ac:dyDescent="0.2">
      <c r="A6" s="34"/>
      <c r="B6" s="35"/>
      <c r="C6" s="157"/>
      <c r="D6" s="145">
        <v>42.811115585984695</v>
      </c>
      <c r="E6" s="192">
        <v>9.1824405960531603</v>
      </c>
      <c r="F6" s="192">
        <v>1.8525976641159889</v>
      </c>
      <c r="G6" s="192">
        <v>0.52356020942408377</v>
      </c>
      <c r="H6" s="192">
        <v>6.8062827225130889</v>
      </c>
      <c r="I6" s="192">
        <v>1.2887635924285139</v>
      </c>
      <c r="J6" s="192">
        <v>31.212243254128069</v>
      </c>
      <c r="K6" s="146">
        <v>6.3229963753523961</v>
      </c>
      <c r="L6" s="186"/>
      <c r="M6" s="186"/>
      <c r="N6" s="186"/>
      <c r="O6" s="186"/>
      <c r="P6" s="186"/>
      <c r="Q6" s="186"/>
      <c r="R6" s="186"/>
      <c r="S6" s="186"/>
      <c r="T6" s="186"/>
    </row>
    <row r="7" spans="1:20" s="33" customFormat="1" ht="13.5" customHeight="1" x14ac:dyDescent="0.15">
      <c r="A7" s="238" t="s">
        <v>12</v>
      </c>
      <c r="B7" s="37" t="s">
        <v>13</v>
      </c>
      <c r="C7" s="155">
        <v>1202</v>
      </c>
      <c r="D7" s="39">
        <v>535</v>
      </c>
      <c r="E7" s="40">
        <v>121</v>
      </c>
      <c r="F7" s="40">
        <v>22</v>
      </c>
      <c r="G7" s="40">
        <v>4</v>
      </c>
      <c r="H7" s="40">
        <v>80</v>
      </c>
      <c r="I7" s="40">
        <v>14</v>
      </c>
      <c r="J7" s="40">
        <v>349</v>
      </c>
      <c r="K7" s="41">
        <v>77</v>
      </c>
    </row>
    <row r="8" spans="1:20" ht="13.5" customHeight="1" x14ac:dyDescent="0.15">
      <c r="A8" s="239"/>
      <c r="B8" s="43"/>
      <c r="C8" s="158"/>
      <c r="D8" s="142">
        <v>44.509151414309486</v>
      </c>
      <c r="E8" s="152">
        <v>10.066555740432612</v>
      </c>
      <c r="F8" s="152">
        <v>1.8302828618968388</v>
      </c>
      <c r="G8" s="152">
        <v>0.33277870216306155</v>
      </c>
      <c r="H8" s="152">
        <v>6.6555740432612307</v>
      </c>
      <c r="I8" s="152">
        <v>1.1647254575707155</v>
      </c>
      <c r="J8" s="152">
        <v>29.034941763727122</v>
      </c>
      <c r="K8" s="147">
        <v>6.4059900166389347</v>
      </c>
      <c r="L8" s="186"/>
      <c r="M8" s="186"/>
      <c r="N8" s="186"/>
      <c r="O8" s="186"/>
      <c r="P8" s="186"/>
      <c r="Q8" s="186"/>
      <c r="R8" s="186"/>
      <c r="S8" s="186"/>
      <c r="T8" s="186"/>
    </row>
    <row r="9" spans="1:20" s="33" customFormat="1" ht="13.5" customHeight="1" x14ac:dyDescent="0.15">
      <c r="A9" s="239"/>
      <c r="B9" s="44" t="s">
        <v>14</v>
      </c>
      <c r="C9" s="156">
        <v>230</v>
      </c>
      <c r="D9" s="45">
        <v>107</v>
      </c>
      <c r="E9" s="46">
        <v>23</v>
      </c>
      <c r="F9" s="46">
        <v>1</v>
      </c>
      <c r="G9" s="46">
        <v>2</v>
      </c>
      <c r="H9" s="46">
        <v>16</v>
      </c>
      <c r="I9" s="46">
        <v>3</v>
      </c>
      <c r="J9" s="46">
        <v>60</v>
      </c>
      <c r="K9" s="47">
        <v>18</v>
      </c>
    </row>
    <row r="10" spans="1:20" ht="13.5" customHeight="1" x14ac:dyDescent="0.15">
      <c r="A10" s="239"/>
      <c r="B10" s="43"/>
      <c r="C10" s="158"/>
      <c r="D10" s="142">
        <v>46.521739130434781</v>
      </c>
      <c r="E10" s="152">
        <v>10</v>
      </c>
      <c r="F10" s="152">
        <v>0.43478260869565216</v>
      </c>
      <c r="G10" s="152">
        <v>0.86956521739130432</v>
      </c>
      <c r="H10" s="152">
        <v>6.9565217391304346</v>
      </c>
      <c r="I10" s="152">
        <v>1.3043478260869565</v>
      </c>
      <c r="J10" s="152">
        <v>26.086956521739129</v>
      </c>
      <c r="K10" s="147">
        <v>7.8260869565217401</v>
      </c>
      <c r="L10" s="186"/>
      <c r="M10" s="186"/>
      <c r="N10" s="186"/>
      <c r="O10" s="186"/>
      <c r="P10" s="186"/>
      <c r="Q10" s="186"/>
      <c r="R10" s="186"/>
      <c r="S10" s="186"/>
      <c r="T10" s="186"/>
    </row>
    <row r="11" spans="1:20" s="33" customFormat="1" ht="13.5" customHeight="1" x14ac:dyDescent="0.15">
      <c r="A11" s="239"/>
      <c r="B11" s="44" t="s">
        <v>15</v>
      </c>
      <c r="C11" s="156">
        <v>625</v>
      </c>
      <c r="D11" s="45">
        <v>318</v>
      </c>
      <c r="E11" s="46">
        <v>53</v>
      </c>
      <c r="F11" s="46">
        <v>15</v>
      </c>
      <c r="G11" s="46">
        <v>4</v>
      </c>
      <c r="H11" s="46">
        <v>28</v>
      </c>
      <c r="I11" s="46">
        <v>6</v>
      </c>
      <c r="J11" s="46">
        <v>167</v>
      </c>
      <c r="K11" s="47">
        <v>34</v>
      </c>
    </row>
    <row r="12" spans="1:20" ht="13.5" customHeight="1" x14ac:dyDescent="0.15">
      <c r="A12" s="239"/>
      <c r="B12" s="43"/>
      <c r="C12" s="158"/>
      <c r="D12" s="142">
        <v>50.88</v>
      </c>
      <c r="E12" s="152">
        <v>8.48</v>
      </c>
      <c r="F12" s="152">
        <v>2.4</v>
      </c>
      <c r="G12" s="152">
        <v>0.64</v>
      </c>
      <c r="H12" s="152">
        <v>4.4799999999999995</v>
      </c>
      <c r="I12" s="152">
        <v>0.96</v>
      </c>
      <c r="J12" s="152">
        <v>26.72</v>
      </c>
      <c r="K12" s="147">
        <v>5.4399999999999995</v>
      </c>
      <c r="L12" s="186"/>
      <c r="M12" s="186"/>
      <c r="N12" s="186"/>
      <c r="O12" s="186"/>
      <c r="P12" s="186"/>
      <c r="Q12" s="186"/>
      <c r="R12" s="186"/>
      <c r="S12" s="186"/>
      <c r="T12" s="186"/>
    </row>
    <row r="13" spans="1:20" s="33" customFormat="1" ht="13.5" customHeight="1" x14ac:dyDescent="0.15">
      <c r="A13" s="239"/>
      <c r="B13" s="44" t="s">
        <v>16</v>
      </c>
      <c r="C13" s="156">
        <v>173</v>
      </c>
      <c r="D13" s="45">
        <v>50</v>
      </c>
      <c r="E13" s="46">
        <v>19</v>
      </c>
      <c r="F13" s="46">
        <v>3</v>
      </c>
      <c r="G13" s="46">
        <v>1</v>
      </c>
      <c r="H13" s="46">
        <v>21</v>
      </c>
      <c r="I13" s="46">
        <v>5</v>
      </c>
      <c r="J13" s="46">
        <v>60</v>
      </c>
      <c r="K13" s="47">
        <v>14</v>
      </c>
    </row>
    <row r="14" spans="1:20" ht="13.5" customHeight="1" x14ac:dyDescent="0.15">
      <c r="A14" s="239"/>
      <c r="B14" s="43"/>
      <c r="C14" s="158"/>
      <c r="D14" s="142">
        <v>28.901734104046245</v>
      </c>
      <c r="E14" s="152">
        <v>10.982658959537572</v>
      </c>
      <c r="F14" s="152">
        <v>1.7341040462427744</v>
      </c>
      <c r="G14" s="152">
        <v>0.57803468208092479</v>
      </c>
      <c r="H14" s="152">
        <v>12.138728323699421</v>
      </c>
      <c r="I14" s="152">
        <v>2.8901734104046244</v>
      </c>
      <c r="J14" s="152">
        <v>34.682080924855491</v>
      </c>
      <c r="K14" s="147">
        <v>8.0924855491329488</v>
      </c>
      <c r="L14" s="186"/>
      <c r="M14" s="186"/>
      <c r="N14" s="186"/>
      <c r="O14" s="186"/>
      <c r="P14" s="186"/>
      <c r="Q14" s="186"/>
      <c r="R14" s="186"/>
      <c r="S14" s="186"/>
      <c r="T14" s="186"/>
    </row>
    <row r="15" spans="1:20" s="33" customFormat="1" ht="13.5" customHeight="1" x14ac:dyDescent="0.15">
      <c r="A15" s="239"/>
      <c r="B15" s="44" t="s">
        <v>17</v>
      </c>
      <c r="C15" s="156">
        <v>173</v>
      </c>
      <c r="D15" s="45">
        <v>40</v>
      </c>
      <c r="E15" s="46">
        <v>8</v>
      </c>
      <c r="F15" s="46">
        <v>1</v>
      </c>
      <c r="G15" s="46">
        <v>1</v>
      </c>
      <c r="H15" s="46">
        <v>15</v>
      </c>
      <c r="I15" s="46">
        <v>3</v>
      </c>
      <c r="J15" s="46">
        <v>96</v>
      </c>
      <c r="K15" s="47">
        <v>9</v>
      </c>
    </row>
    <row r="16" spans="1:20" ht="13.5" customHeight="1" x14ac:dyDescent="0.15">
      <c r="A16" s="239"/>
      <c r="B16" s="43"/>
      <c r="C16" s="158"/>
      <c r="D16" s="142">
        <v>23.121387283236995</v>
      </c>
      <c r="E16" s="152">
        <v>4.6242774566473983</v>
      </c>
      <c r="F16" s="152">
        <v>0.57803468208092479</v>
      </c>
      <c r="G16" s="152">
        <v>0.57803468208092479</v>
      </c>
      <c r="H16" s="152">
        <v>8.6705202312138727</v>
      </c>
      <c r="I16" s="152">
        <v>1.7341040462427744</v>
      </c>
      <c r="J16" s="152">
        <v>55.49132947976878</v>
      </c>
      <c r="K16" s="147">
        <v>5.202312138728324</v>
      </c>
      <c r="L16" s="186"/>
      <c r="M16" s="186"/>
      <c r="N16" s="186"/>
      <c r="O16" s="186"/>
      <c r="P16" s="186"/>
      <c r="Q16" s="186"/>
      <c r="R16" s="186"/>
      <c r="S16" s="186"/>
      <c r="T16" s="186"/>
    </row>
    <row r="17" spans="1:20" s="33" customFormat="1" ht="13.5" customHeight="1" x14ac:dyDescent="0.15">
      <c r="A17" s="239"/>
      <c r="B17" s="44" t="s">
        <v>18</v>
      </c>
      <c r="C17" s="156">
        <v>80</v>
      </c>
      <c r="D17" s="45">
        <v>13</v>
      </c>
      <c r="E17" s="46">
        <v>4</v>
      </c>
      <c r="F17" s="46">
        <v>4</v>
      </c>
      <c r="G17" s="46">
        <v>1</v>
      </c>
      <c r="H17" s="46">
        <v>9</v>
      </c>
      <c r="I17" s="46">
        <v>1</v>
      </c>
      <c r="J17" s="46">
        <v>43</v>
      </c>
      <c r="K17" s="47">
        <v>5</v>
      </c>
    </row>
    <row r="18" spans="1:20" ht="13.5" customHeight="1" thickBot="1" x14ac:dyDescent="0.2">
      <c r="A18" s="240"/>
      <c r="B18" s="49"/>
      <c r="C18" s="157"/>
      <c r="D18" s="149">
        <v>16.25</v>
      </c>
      <c r="E18" s="214">
        <v>5</v>
      </c>
      <c r="F18" s="214">
        <v>5</v>
      </c>
      <c r="G18" s="214">
        <v>1.25</v>
      </c>
      <c r="H18" s="214">
        <v>11.25</v>
      </c>
      <c r="I18" s="214">
        <v>1.25</v>
      </c>
      <c r="J18" s="214">
        <v>53.75</v>
      </c>
      <c r="K18" s="154">
        <v>6.25</v>
      </c>
      <c r="L18" s="186"/>
      <c r="M18" s="186"/>
      <c r="N18" s="186"/>
      <c r="O18" s="186"/>
      <c r="P18" s="186"/>
      <c r="Q18" s="186"/>
      <c r="R18" s="186"/>
      <c r="S18" s="186"/>
      <c r="T18" s="186"/>
    </row>
    <row r="19" spans="1:20" s="33" customFormat="1" ht="13.5" customHeight="1" x14ac:dyDescent="0.15">
      <c r="A19" s="238" t="s">
        <v>19</v>
      </c>
      <c r="B19" s="37" t="s">
        <v>20</v>
      </c>
      <c r="C19" s="155">
        <v>1001</v>
      </c>
      <c r="D19" s="39">
        <v>442</v>
      </c>
      <c r="E19" s="40">
        <v>83</v>
      </c>
      <c r="F19" s="40">
        <v>23</v>
      </c>
      <c r="G19" s="40">
        <v>9</v>
      </c>
      <c r="H19" s="40">
        <v>80</v>
      </c>
      <c r="I19" s="40">
        <v>15</v>
      </c>
      <c r="J19" s="40">
        <v>316</v>
      </c>
      <c r="K19" s="41">
        <v>33</v>
      </c>
    </row>
    <row r="20" spans="1:20" s="51" customFormat="1" ht="13.5" customHeight="1" x14ac:dyDescent="0.15">
      <c r="A20" s="239"/>
      <c r="B20" s="50"/>
      <c r="C20" s="158"/>
      <c r="D20" s="142">
        <v>44.155844155844157</v>
      </c>
      <c r="E20" s="152">
        <v>8.2917082917082912</v>
      </c>
      <c r="F20" s="152">
        <v>2.2977022977022976</v>
      </c>
      <c r="G20" s="152">
        <v>0.89910089910089919</v>
      </c>
      <c r="H20" s="152">
        <v>7.9920079920079923</v>
      </c>
      <c r="I20" s="152">
        <v>1.4985014985014986</v>
      </c>
      <c r="J20" s="152">
        <v>31.568431568431571</v>
      </c>
      <c r="K20" s="147">
        <v>3.296703296703297</v>
      </c>
      <c r="L20" s="186"/>
      <c r="M20" s="186"/>
      <c r="N20" s="186"/>
      <c r="O20" s="186"/>
      <c r="P20" s="186"/>
      <c r="Q20" s="186"/>
      <c r="R20" s="186"/>
      <c r="S20" s="186"/>
      <c r="T20" s="186"/>
    </row>
    <row r="21" spans="1:20" s="33" customFormat="1" ht="13.5" customHeight="1" x14ac:dyDescent="0.15">
      <c r="A21" s="239"/>
      <c r="B21" s="44" t="s">
        <v>21</v>
      </c>
      <c r="C21" s="156">
        <v>1454</v>
      </c>
      <c r="D21" s="45">
        <v>615</v>
      </c>
      <c r="E21" s="46">
        <v>145</v>
      </c>
      <c r="F21" s="46">
        <v>23</v>
      </c>
      <c r="G21" s="46">
        <v>4</v>
      </c>
      <c r="H21" s="46">
        <v>88</v>
      </c>
      <c r="I21" s="46">
        <v>17</v>
      </c>
      <c r="J21" s="46">
        <v>454</v>
      </c>
      <c r="K21" s="47">
        <v>108</v>
      </c>
    </row>
    <row r="22" spans="1:20" s="51" customFormat="1" ht="13.5" customHeight="1" x14ac:dyDescent="0.15">
      <c r="A22" s="239"/>
      <c r="B22" s="50"/>
      <c r="C22" s="158"/>
      <c r="D22" s="142">
        <v>42.297111416781291</v>
      </c>
      <c r="E22" s="152">
        <v>9.9724896836313626</v>
      </c>
      <c r="F22" s="152">
        <v>1.5818431911966988</v>
      </c>
      <c r="G22" s="152">
        <v>0.27510316368638238</v>
      </c>
      <c r="H22" s="152">
        <v>6.0522696011004129</v>
      </c>
      <c r="I22" s="152">
        <v>1.1691884456671253</v>
      </c>
      <c r="J22" s="152">
        <v>31.224209078404403</v>
      </c>
      <c r="K22" s="147">
        <v>7.4277854195323245</v>
      </c>
      <c r="L22" s="186"/>
      <c r="M22" s="186"/>
      <c r="N22" s="186"/>
      <c r="O22" s="186"/>
      <c r="P22" s="186"/>
      <c r="Q22" s="186"/>
      <c r="R22" s="186"/>
      <c r="S22" s="186"/>
      <c r="T22" s="186"/>
    </row>
    <row r="23" spans="1:20" s="51" customFormat="1" ht="13.5" customHeight="1" x14ac:dyDescent="0.15">
      <c r="A23" s="239"/>
      <c r="B23" s="44" t="s">
        <v>75</v>
      </c>
      <c r="C23" s="156">
        <v>7</v>
      </c>
      <c r="D23" s="45">
        <v>3</v>
      </c>
      <c r="E23" s="46">
        <v>0</v>
      </c>
      <c r="F23" s="46">
        <v>0</v>
      </c>
      <c r="G23" s="46">
        <v>0</v>
      </c>
      <c r="H23" s="46">
        <v>0</v>
      </c>
      <c r="I23" s="46">
        <v>0</v>
      </c>
      <c r="J23" s="46">
        <v>4</v>
      </c>
      <c r="K23" s="47">
        <v>0</v>
      </c>
    </row>
    <row r="24" spans="1:20" s="51" customFormat="1" ht="13.5" customHeight="1" x14ac:dyDescent="0.15">
      <c r="A24" s="239"/>
      <c r="B24" s="50"/>
      <c r="C24" s="158"/>
      <c r="D24" s="142">
        <v>42.857142857142854</v>
      </c>
      <c r="E24" s="152">
        <v>0</v>
      </c>
      <c r="F24" s="152">
        <v>0</v>
      </c>
      <c r="G24" s="152">
        <v>0</v>
      </c>
      <c r="H24" s="152">
        <v>0</v>
      </c>
      <c r="I24" s="152">
        <v>0</v>
      </c>
      <c r="J24" s="152">
        <v>57.142857142857139</v>
      </c>
      <c r="K24" s="147">
        <v>0</v>
      </c>
      <c r="L24" s="186"/>
      <c r="M24" s="186"/>
      <c r="N24" s="186"/>
      <c r="O24" s="186"/>
      <c r="P24" s="186"/>
      <c r="Q24" s="186"/>
      <c r="R24" s="186"/>
      <c r="S24" s="186"/>
      <c r="T24" s="186"/>
    </row>
    <row r="25" spans="1:20" s="33" customFormat="1" ht="13.5" customHeight="1" x14ac:dyDescent="0.15">
      <c r="A25" s="239"/>
      <c r="B25" s="44" t="s">
        <v>8</v>
      </c>
      <c r="C25" s="156">
        <v>21</v>
      </c>
      <c r="D25" s="45">
        <v>3</v>
      </c>
      <c r="E25" s="46">
        <v>0</v>
      </c>
      <c r="F25" s="46">
        <v>0</v>
      </c>
      <c r="G25" s="46">
        <v>0</v>
      </c>
      <c r="H25" s="46">
        <v>1</v>
      </c>
      <c r="I25" s="46">
        <v>0</v>
      </c>
      <c r="J25" s="46">
        <v>1</v>
      </c>
      <c r="K25" s="47">
        <v>16</v>
      </c>
    </row>
    <row r="26" spans="1:20" s="51" customFormat="1" ht="13.5" customHeight="1" thickBot="1" x14ac:dyDescent="0.2">
      <c r="A26" s="240"/>
      <c r="B26" s="52"/>
      <c r="C26" s="157"/>
      <c r="D26" s="149">
        <v>14.285714285714285</v>
      </c>
      <c r="E26" s="214">
        <v>0</v>
      </c>
      <c r="F26" s="214">
        <v>0</v>
      </c>
      <c r="G26" s="214">
        <v>0</v>
      </c>
      <c r="H26" s="214">
        <v>4.7619047619047619</v>
      </c>
      <c r="I26" s="214">
        <v>0</v>
      </c>
      <c r="J26" s="214">
        <v>4.7619047619047619</v>
      </c>
      <c r="K26" s="154">
        <v>76.19047619047619</v>
      </c>
      <c r="L26" s="186"/>
      <c r="M26" s="186"/>
      <c r="N26" s="186"/>
      <c r="O26" s="186"/>
      <c r="P26" s="186"/>
      <c r="Q26" s="186"/>
      <c r="R26" s="186"/>
      <c r="S26" s="186"/>
      <c r="T26" s="186"/>
    </row>
    <row r="27" spans="1:20" s="33" customFormat="1" ht="13.5" customHeight="1" x14ac:dyDescent="0.15">
      <c r="A27" s="238" t="s">
        <v>22</v>
      </c>
      <c r="B27" s="37" t="s">
        <v>23</v>
      </c>
      <c r="C27" s="155">
        <v>115</v>
      </c>
      <c r="D27" s="39">
        <v>58</v>
      </c>
      <c r="E27" s="40">
        <v>16</v>
      </c>
      <c r="F27" s="40">
        <v>1</v>
      </c>
      <c r="G27" s="40">
        <v>0</v>
      </c>
      <c r="H27" s="40">
        <v>6</v>
      </c>
      <c r="I27" s="40">
        <v>1</v>
      </c>
      <c r="J27" s="40">
        <v>33</v>
      </c>
      <c r="K27" s="41">
        <v>0</v>
      </c>
    </row>
    <row r="28" spans="1:20" s="51" customFormat="1" ht="13.5" customHeight="1" x14ac:dyDescent="0.15">
      <c r="A28" s="239"/>
      <c r="B28" s="50"/>
      <c r="C28" s="158"/>
      <c r="D28" s="142">
        <v>50.434782608695649</v>
      </c>
      <c r="E28" s="152">
        <v>13.913043478260869</v>
      </c>
      <c r="F28" s="152">
        <v>0.86956521739130432</v>
      </c>
      <c r="G28" s="152">
        <v>0</v>
      </c>
      <c r="H28" s="152">
        <v>5.2173913043478262</v>
      </c>
      <c r="I28" s="152">
        <v>0.86956521739130432</v>
      </c>
      <c r="J28" s="152">
        <v>28.695652173913043</v>
      </c>
      <c r="K28" s="147">
        <v>0</v>
      </c>
      <c r="L28" s="186"/>
      <c r="M28" s="186"/>
      <c r="N28" s="186"/>
      <c r="O28" s="186"/>
      <c r="P28" s="186"/>
      <c r="Q28" s="186"/>
      <c r="R28" s="186"/>
      <c r="S28" s="186"/>
      <c r="T28" s="186"/>
    </row>
    <row r="29" spans="1:20" s="33" customFormat="1" ht="13.5" customHeight="1" x14ac:dyDescent="0.15">
      <c r="A29" s="239"/>
      <c r="B29" s="44" t="s">
        <v>24</v>
      </c>
      <c r="C29" s="156">
        <v>201</v>
      </c>
      <c r="D29" s="45">
        <v>110</v>
      </c>
      <c r="E29" s="46">
        <v>26</v>
      </c>
      <c r="F29" s="46">
        <v>3</v>
      </c>
      <c r="G29" s="46">
        <v>1</v>
      </c>
      <c r="H29" s="46">
        <v>8</v>
      </c>
      <c r="I29" s="46">
        <v>2</v>
      </c>
      <c r="J29" s="46">
        <v>50</v>
      </c>
      <c r="K29" s="47">
        <v>1</v>
      </c>
    </row>
    <row r="30" spans="1:20" s="51" customFormat="1" ht="13.5" customHeight="1" x14ac:dyDescent="0.15">
      <c r="A30" s="239"/>
      <c r="B30" s="50"/>
      <c r="C30" s="158"/>
      <c r="D30" s="142">
        <v>54.726368159203972</v>
      </c>
      <c r="E30" s="152">
        <v>12.935323383084576</v>
      </c>
      <c r="F30" s="152">
        <v>1.4925373134328357</v>
      </c>
      <c r="G30" s="152">
        <v>0.49751243781094528</v>
      </c>
      <c r="H30" s="152">
        <v>3.9800995024875623</v>
      </c>
      <c r="I30" s="152">
        <v>0.99502487562189057</v>
      </c>
      <c r="J30" s="152">
        <v>24.875621890547265</v>
      </c>
      <c r="K30" s="147">
        <v>0.49751243781094528</v>
      </c>
      <c r="L30" s="186"/>
      <c r="M30" s="186"/>
      <c r="N30" s="186"/>
      <c r="O30" s="186"/>
      <c r="P30" s="186"/>
      <c r="Q30" s="186"/>
      <c r="R30" s="186"/>
      <c r="S30" s="186"/>
      <c r="T30" s="186"/>
    </row>
    <row r="31" spans="1:20" s="33" customFormat="1" ht="13.5" customHeight="1" x14ac:dyDescent="0.15">
      <c r="A31" s="239"/>
      <c r="B31" s="44" t="s">
        <v>25</v>
      </c>
      <c r="C31" s="156">
        <v>316</v>
      </c>
      <c r="D31" s="45">
        <v>176</v>
      </c>
      <c r="E31" s="46">
        <v>33</v>
      </c>
      <c r="F31" s="46">
        <v>4</v>
      </c>
      <c r="G31" s="46">
        <v>2</v>
      </c>
      <c r="H31" s="46">
        <v>14</v>
      </c>
      <c r="I31" s="46">
        <v>2</v>
      </c>
      <c r="J31" s="46">
        <v>80</v>
      </c>
      <c r="K31" s="47">
        <v>5</v>
      </c>
    </row>
    <row r="32" spans="1:20" s="51" customFormat="1" ht="13.5" customHeight="1" x14ac:dyDescent="0.15">
      <c r="A32" s="239"/>
      <c r="B32" s="50"/>
      <c r="C32" s="158"/>
      <c r="D32" s="142">
        <v>55.696202531645568</v>
      </c>
      <c r="E32" s="152">
        <v>10.443037974683545</v>
      </c>
      <c r="F32" s="152">
        <v>1.2658227848101267</v>
      </c>
      <c r="G32" s="152">
        <v>0.63291139240506333</v>
      </c>
      <c r="H32" s="152">
        <v>4.4303797468354427</v>
      </c>
      <c r="I32" s="152">
        <v>0.63291139240506333</v>
      </c>
      <c r="J32" s="152">
        <v>25.316455696202532</v>
      </c>
      <c r="K32" s="147">
        <v>1.5822784810126582</v>
      </c>
      <c r="L32" s="186"/>
      <c r="M32" s="186"/>
      <c r="N32" s="186"/>
      <c r="O32" s="186"/>
      <c r="P32" s="186"/>
      <c r="Q32" s="186"/>
      <c r="R32" s="186"/>
      <c r="S32" s="186"/>
      <c r="T32" s="186"/>
    </row>
    <row r="33" spans="1:20" s="33" customFormat="1" ht="13.5" customHeight="1" x14ac:dyDescent="0.15">
      <c r="A33" s="239"/>
      <c r="B33" s="44" t="s">
        <v>26</v>
      </c>
      <c r="C33" s="156">
        <v>484</v>
      </c>
      <c r="D33" s="45">
        <v>255</v>
      </c>
      <c r="E33" s="46">
        <v>37</v>
      </c>
      <c r="F33" s="46">
        <v>9</v>
      </c>
      <c r="G33" s="46">
        <v>1</v>
      </c>
      <c r="H33" s="46">
        <v>25</v>
      </c>
      <c r="I33" s="46">
        <v>5</v>
      </c>
      <c r="J33" s="46">
        <v>134</v>
      </c>
      <c r="K33" s="47">
        <v>18</v>
      </c>
    </row>
    <row r="34" spans="1:20" s="51" customFormat="1" ht="13.5" customHeight="1" x14ac:dyDescent="0.15">
      <c r="A34" s="239"/>
      <c r="B34" s="50"/>
      <c r="C34" s="158"/>
      <c r="D34" s="142">
        <v>52.685950413223139</v>
      </c>
      <c r="E34" s="152">
        <v>7.6446280991735529</v>
      </c>
      <c r="F34" s="152">
        <v>1.859504132231405</v>
      </c>
      <c r="G34" s="152">
        <v>0.20661157024793389</v>
      </c>
      <c r="H34" s="152">
        <v>5.1652892561983474</v>
      </c>
      <c r="I34" s="152">
        <v>1.0330578512396695</v>
      </c>
      <c r="J34" s="152">
        <v>27.685950413223143</v>
      </c>
      <c r="K34" s="147">
        <v>3.71900826446281</v>
      </c>
      <c r="L34" s="186"/>
      <c r="M34" s="186"/>
      <c r="N34" s="186"/>
      <c r="O34" s="186"/>
      <c r="P34" s="186"/>
      <c r="Q34" s="186"/>
      <c r="R34" s="186"/>
      <c r="S34" s="186"/>
      <c r="T34" s="186"/>
    </row>
    <row r="35" spans="1:20" s="33" customFormat="1" ht="13.5" customHeight="1" x14ac:dyDescent="0.15">
      <c r="A35" s="239"/>
      <c r="B35" s="44" t="s">
        <v>27</v>
      </c>
      <c r="C35" s="156">
        <v>568</v>
      </c>
      <c r="D35" s="45">
        <v>249</v>
      </c>
      <c r="E35" s="46">
        <v>46</v>
      </c>
      <c r="F35" s="46">
        <v>6</v>
      </c>
      <c r="G35" s="46">
        <v>3</v>
      </c>
      <c r="H35" s="46">
        <v>51</v>
      </c>
      <c r="I35" s="46">
        <v>5</v>
      </c>
      <c r="J35" s="46">
        <v>184</v>
      </c>
      <c r="K35" s="47">
        <v>24</v>
      </c>
    </row>
    <row r="36" spans="1:20" s="51" customFormat="1" ht="13.5" customHeight="1" x14ac:dyDescent="0.15">
      <c r="A36" s="239"/>
      <c r="B36" s="50"/>
      <c r="C36" s="158"/>
      <c r="D36" s="142">
        <v>43.838028169014088</v>
      </c>
      <c r="E36" s="152">
        <v>8.0985915492957758</v>
      </c>
      <c r="F36" s="152">
        <v>1.056338028169014</v>
      </c>
      <c r="G36" s="152">
        <v>0.528169014084507</v>
      </c>
      <c r="H36" s="152">
        <v>8.97887323943662</v>
      </c>
      <c r="I36" s="152">
        <v>0.88028169014084512</v>
      </c>
      <c r="J36" s="152">
        <v>32.394366197183103</v>
      </c>
      <c r="K36" s="147">
        <v>4.225352112676056</v>
      </c>
      <c r="L36" s="186"/>
      <c r="M36" s="186"/>
      <c r="N36" s="186"/>
      <c r="O36" s="186"/>
      <c r="P36" s="186"/>
      <c r="Q36" s="186"/>
      <c r="R36" s="186"/>
      <c r="S36" s="186"/>
      <c r="T36" s="186"/>
    </row>
    <row r="37" spans="1:20" s="33" customFormat="1" ht="13.5" customHeight="1" x14ac:dyDescent="0.15">
      <c r="A37" s="239"/>
      <c r="B37" s="44" t="s">
        <v>28</v>
      </c>
      <c r="C37" s="156">
        <v>783</v>
      </c>
      <c r="D37" s="45">
        <v>213</v>
      </c>
      <c r="E37" s="46">
        <v>69</v>
      </c>
      <c r="F37" s="46">
        <v>23</v>
      </c>
      <c r="G37" s="46">
        <v>6</v>
      </c>
      <c r="H37" s="46">
        <v>65</v>
      </c>
      <c r="I37" s="46">
        <v>17</v>
      </c>
      <c r="J37" s="46">
        <v>294</v>
      </c>
      <c r="K37" s="47">
        <v>96</v>
      </c>
    </row>
    <row r="38" spans="1:20" s="51" customFormat="1" ht="13.5" customHeight="1" x14ac:dyDescent="0.15">
      <c r="A38" s="239"/>
      <c r="B38" s="50"/>
      <c r="C38" s="158"/>
      <c r="D38" s="142">
        <v>27.203065134099617</v>
      </c>
      <c r="E38" s="152">
        <v>8.8122605363984672</v>
      </c>
      <c r="F38" s="152">
        <v>2.9374201787994889</v>
      </c>
      <c r="G38" s="152">
        <v>0.76628352490421447</v>
      </c>
      <c r="H38" s="152">
        <v>8.3014048531289912</v>
      </c>
      <c r="I38" s="152">
        <v>2.1711366538952745</v>
      </c>
      <c r="J38" s="152">
        <v>37.547892720306514</v>
      </c>
      <c r="K38" s="147">
        <v>12.260536398467432</v>
      </c>
      <c r="L38" s="186"/>
      <c r="M38" s="186"/>
      <c r="N38" s="186"/>
      <c r="O38" s="186"/>
      <c r="P38" s="186"/>
      <c r="Q38" s="186"/>
      <c r="R38" s="186"/>
      <c r="S38" s="186"/>
      <c r="T38" s="186"/>
    </row>
    <row r="39" spans="1:20" s="33" customFormat="1" ht="13.5" customHeight="1" x14ac:dyDescent="0.15">
      <c r="A39" s="239"/>
      <c r="B39" s="44" t="s">
        <v>8</v>
      </c>
      <c r="C39" s="156">
        <v>16</v>
      </c>
      <c r="D39" s="45">
        <v>2</v>
      </c>
      <c r="E39" s="46">
        <v>1</v>
      </c>
      <c r="F39" s="46">
        <v>0</v>
      </c>
      <c r="G39" s="46">
        <v>0</v>
      </c>
      <c r="H39" s="46">
        <v>0</v>
      </c>
      <c r="I39" s="46">
        <v>0</v>
      </c>
      <c r="J39" s="46">
        <v>0</v>
      </c>
      <c r="K39" s="47">
        <v>13</v>
      </c>
    </row>
    <row r="40" spans="1:20" s="51" customFormat="1" ht="13.5" customHeight="1" thickBot="1" x14ac:dyDescent="0.2">
      <c r="A40" s="240"/>
      <c r="B40" s="52"/>
      <c r="C40" s="157"/>
      <c r="D40" s="149">
        <v>12.5</v>
      </c>
      <c r="E40" s="214">
        <v>6.25</v>
      </c>
      <c r="F40" s="214">
        <v>0</v>
      </c>
      <c r="G40" s="214">
        <v>0</v>
      </c>
      <c r="H40" s="214">
        <v>0</v>
      </c>
      <c r="I40" s="214">
        <v>0</v>
      </c>
      <c r="J40" s="214">
        <v>0</v>
      </c>
      <c r="K40" s="154">
        <v>81.25</v>
      </c>
      <c r="L40" s="186"/>
      <c r="M40" s="186"/>
      <c r="N40" s="186"/>
      <c r="O40" s="186"/>
      <c r="P40" s="186"/>
      <c r="Q40" s="186"/>
      <c r="R40" s="186"/>
      <c r="S40" s="186"/>
      <c r="T40" s="186"/>
    </row>
    <row r="41" spans="1:20" s="33" customFormat="1" ht="13.5" customHeight="1" x14ac:dyDescent="0.15">
      <c r="A41" s="239" t="s">
        <v>29</v>
      </c>
      <c r="B41" s="44" t="s">
        <v>30</v>
      </c>
      <c r="C41" s="156">
        <v>92</v>
      </c>
      <c r="D41" s="45">
        <v>45</v>
      </c>
      <c r="E41" s="46">
        <v>12</v>
      </c>
      <c r="F41" s="46">
        <v>1</v>
      </c>
      <c r="G41" s="46">
        <v>0</v>
      </c>
      <c r="H41" s="46">
        <v>5</v>
      </c>
      <c r="I41" s="46">
        <v>1</v>
      </c>
      <c r="J41" s="46">
        <v>28</v>
      </c>
      <c r="K41" s="47">
        <v>0</v>
      </c>
    </row>
    <row r="42" spans="1:20" s="51" customFormat="1" ht="13.5" customHeight="1" x14ac:dyDescent="0.15">
      <c r="A42" s="239"/>
      <c r="B42" s="50"/>
      <c r="C42" s="158"/>
      <c r="D42" s="142">
        <v>48.913043478260867</v>
      </c>
      <c r="E42" s="152">
        <v>13.043478260869565</v>
      </c>
      <c r="F42" s="152">
        <v>1.0869565217391304</v>
      </c>
      <c r="G42" s="152">
        <v>0</v>
      </c>
      <c r="H42" s="152">
        <v>5.4347826086956523</v>
      </c>
      <c r="I42" s="152">
        <v>1.0869565217391304</v>
      </c>
      <c r="J42" s="152">
        <v>30.434782608695656</v>
      </c>
      <c r="K42" s="147">
        <v>0</v>
      </c>
      <c r="L42" s="186"/>
      <c r="M42" s="186"/>
      <c r="N42" s="186"/>
      <c r="O42" s="186"/>
      <c r="P42" s="186"/>
      <c r="Q42" s="186"/>
      <c r="R42" s="186"/>
      <c r="S42" s="186"/>
      <c r="T42" s="186"/>
    </row>
    <row r="43" spans="1:20" s="51" customFormat="1" ht="13.5" customHeight="1" x14ac:dyDescent="0.15">
      <c r="A43" s="239"/>
      <c r="B43" s="44" t="s">
        <v>76</v>
      </c>
      <c r="C43" s="156">
        <v>339</v>
      </c>
      <c r="D43" s="45">
        <v>132</v>
      </c>
      <c r="E43" s="46">
        <v>19</v>
      </c>
      <c r="F43" s="46">
        <v>7</v>
      </c>
      <c r="G43" s="46">
        <v>2</v>
      </c>
      <c r="H43" s="46">
        <v>23</v>
      </c>
      <c r="I43" s="46">
        <v>8</v>
      </c>
      <c r="J43" s="46">
        <v>136</v>
      </c>
      <c r="K43" s="47">
        <v>12</v>
      </c>
      <c r="L43" s="33"/>
      <c r="M43" s="33"/>
      <c r="N43" s="33"/>
      <c r="O43" s="33"/>
      <c r="P43" s="33"/>
      <c r="Q43" s="33"/>
      <c r="R43" s="33"/>
      <c r="S43" s="33"/>
      <c r="T43" s="33"/>
    </row>
    <row r="44" spans="1:20" s="51" customFormat="1" ht="13.5" customHeight="1" x14ac:dyDescent="0.15">
      <c r="A44" s="239"/>
      <c r="B44" s="50"/>
      <c r="C44" s="158"/>
      <c r="D44" s="142">
        <v>38.938053097345133</v>
      </c>
      <c r="E44" s="152">
        <v>5.6047197640117989</v>
      </c>
      <c r="F44" s="152">
        <v>2.0648967551622417</v>
      </c>
      <c r="G44" s="152">
        <v>0.58997050147492625</v>
      </c>
      <c r="H44" s="152">
        <v>6.7846607669616521</v>
      </c>
      <c r="I44" s="152">
        <v>2.359882005899705</v>
      </c>
      <c r="J44" s="152">
        <v>40.117994100294986</v>
      </c>
      <c r="K44" s="147">
        <v>3.5398230088495577</v>
      </c>
      <c r="L44" s="186"/>
      <c r="M44" s="186"/>
      <c r="N44" s="186"/>
      <c r="O44" s="186"/>
      <c r="P44" s="186"/>
      <c r="Q44" s="186"/>
      <c r="R44" s="186"/>
      <c r="S44" s="186"/>
      <c r="T44" s="186"/>
    </row>
    <row r="45" spans="1:20" s="33" customFormat="1" ht="13.5" customHeight="1" x14ac:dyDescent="0.15">
      <c r="A45" s="239"/>
      <c r="B45" s="44" t="s">
        <v>31</v>
      </c>
      <c r="C45" s="156">
        <v>219</v>
      </c>
      <c r="D45" s="45">
        <v>120</v>
      </c>
      <c r="E45" s="46">
        <v>22</v>
      </c>
      <c r="F45" s="46">
        <v>1</v>
      </c>
      <c r="G45" s="46">
        <v>0</v>
      </c>
      <c r="H45" s="46">
        <v>14</v>
      </c>
      <c r="I45" s="46">
        <v>0</v>
      </c>
      <c r="J45" s="46">
        <v>55</v>
      </c>
      <c r="K45" s="47">
        <v>7</v>
      </c>
    </row>
    <row r="46" spans="1:20" s="51" customFormat="1" ht="13.5" customHeight="1" x14ac:dyDescent="0.15">
      <c r="A46" s="239"/>
      <c r="B46" s="50"/>
      <c r="C46" s="158"/>
      <c r="D46" s="142">
        <v>54.794520547945204</v>
      </c>
      <c r="E46" s="152">
        <v>10.045662100456621</v>
      </c>
      <c r="F46" s="152">
        <v>0.45662100456621002</v>
      </c>
      <c r="G46" s="152">
        <v>0</v>
      </c>
      <c r="H46" s="152">
        <v>6.3926940639269407</v>
      </c>
      <c r="I46" s="152">
        <v>0</v>
      </c>
      <c r="J46" s="152">
        <v>25.11415525114155</v>
      </c>
      <c r="K46" s="147">
        <v>3.1963470319634704</v>
      </c>
      <c r="L46" s="186"/>
      <c r="M46" s="186"/>
      <c r="N46" s="186"/>
      <c r="O46" s="186"/>
      <c r="P46" s="186"/>
      <c r="Q46" s="186"/>
      <c r="R46" s="186"/>
      <c r="S46" s="186"/>
      <c r="T46" s="186"/>
    </row>
    <row r="47" spans="1:20" s="33" customFormat="1" ht="13.5" customHeight="1" x14ac:dyDescent="0.15">
      <c r="A47" s="239"/>
      <c r="B47" s="44" t="s">
        <v>32</v>
      </c>
      <c r="C47" s="156">
        <v>156</v>
      </c>
      <c r="D47" s="45">
        <v>96</v>
      </c>
      <c r="E47" s="46">
        <v>25</v>
      </c>
      <c r="F47" s="46">
        <v>3</v>
      </c>
      <c r="G47" s="46">
        <v>1</v>
      </c>
      <c r="H47" s="46">
        <v>3</v>
      </c>
      <c r="I47" s="46">
        <v>0</v>
      </c>
      <c r="J47" s="46">
        <v>26</v>
      </c>
      <c r="K47" s="47">
        <v>2</v>
      </c>
    </row>
    <row r="48" spans="1:20" s="51" customFormat="1" ht="13.5" customHeight="1" x14ac:dyDescent="0.15">
      <c r="A48" s="239"/>
      <c r="B48" s="50"/>
      <c r="C48" s="158"/>
      <c r="D48" s="142">
        <v>61.53846153846154</v>
      </c>
      <c r="E48" s="152">
        <v>16.025641025641026</v>
      </c>
      <c r="F48" s="152">
        <v>1.9230769230769231</v>
      </c>
      <c r="G48" s="152">
        <v>0.64102564102564097</v>
      </c>
      <c r="H48" s="152">
        <v>1.9230769230769231</v>
      </c>
      <c r="I48" s="152">
        <v>0</v>
      </c>
      <c r="J48" s="152">
        <v>16.666666666666664</v>
      </c>
      <c r="K48" s="147">
        <v>1.2820512820512819</v>
      </c>
      <c r="L48" s="186"/>
      <c r="M48" s="186"/>
      <c r="N48" s="186"/>
      <c r="O48" s="186"/>
      <c r="P48" s="186"/>
      <c r="Q48" s="186"/>
      <c r="R48" s="186"/>
      <c r="S48" s="186"/>
      <c r="T48" s="186"/>
    </row>
    <row r="49" spans="1:20" s="33" customFormat="1" ht="13.5" customHeight="1" x14ac:dyDescent="0.15">
      <c r="A49" s="239"/>
      <c r="B49" s="44" t="s">
        <v>33</v>
      </c>
      <c r="C49" s="156">
        <v>365</v>
      </c>
      <c r="D49" s="45">
        <v>216</v>
      </c>
      <c r="E49" s="46">
        <v>37</v>
      </c>
      <c r="F49" s="46">
        <v>4</v>
      </c>
      <c r="G49" s="46">
        <v>2</v>
      </c>
      <c r="H49" s="46">
        <v>20</v>
      </c>
      <c r="I49" s="46">
        <v>3</v>
      </c>
      <c r="J49" s="46">
        <v>72</v>
      </c>
      <c r="K49" s="47">
        <v>11</v>
      </c>
    </row>
    <row r="50" spans="1:20" s="51" customFormat="1" ht="13.5" customHeight="1" x14ac:dyDescent="0.15">
      <c r="A50" s="239"/>
      <c r="B50" s="50"/>
      <c r="C50" s="158"/>
      <c r="D50" s="142">
        <v>59.178082191780824</v>
      </c>
      <c r="E50" s="152">
        <v>10.136986301369863</v>
      </c>
      <c r="F50" s="152">
        <v>1.095890410958904</v>
      </c>
      <c r="G50" s="152">
        <v>0.54794520547945202</v>
      </c>
      <c r="H50" s="152">
        <v>5.4794520547945202</v>
      </c>
      <c r="I50" s="152">
        <v>0.82191780821917804</v>
      </c>
      <c r="J50" s="152">
        <v>19.726027397260275</v>
      </c>
      <c r="K50" s="147">
        <v>3.0136986301369864</v>
      </c>
      <c r="L50" s="186"/>
      <c r="M50" s="186"/>
      <c r="N50" s="186"/>
      <c r="O50" s="186"/>
      <c r="P50" s="186"/>
      <c r="Q50" s="186"/>
      <c r="R50" s="186"/>
      <c r="S50" s="186"/>
      <c r="T50" s="186"/>
    </row>
    <row r="51" spans="1:20" s="33" customFormat="1" ht="13.5" customHeight="1" x14ac:dyDescent="0.15">
      <c r="A51" s="239"/>
      <c r="B51" s="44" t="s">
        <v>34</v>
      </c>
      <c r="C51" s="156">
        <v>180</v>
      </c>
      <c r="D51" s="45">
        <v>104</v>
      </c>
      <c r="E51" s="46">
        <v>17</v>
      </c>
      <c r="F51" s="46">
        <v>4</v>
      </c>
      <c r="G51" s="46">
        <v>0</v>
      </c>
      <c r="H51" s="46">
        <v>6</v>
      </c>
      <c r="I51" s="46">
        <v>0</v>
      </c>
      <c r="J51" s="46">
        <v>41</v>
      </c>
      <c r="K51" s="47">
        <v>8</v>
      </c>
    </row>
    <row r="52" spans="1:20" s="51" customFormat="1" ht="13.5" customHeight="1" x14ac:dyDescent="0.15">
      <c r="A52" s="239"/>
      <c r="B52" s="50"/>
      <c r="C52" s="158"/>
      <c r="D52" s="142">
        <v>57.777777777777771</v>
      </c>
      <c r="E52" s="152">
        <v>9.4444444444444446</v>
      </c>
      <c r="F52" s="152">
        <v>2.2222222222222223</v>
      </c>
      <c r="G52" s="152">
        <v>0</v>
      </c>
      <c r="H52" s="152">
        <v>3.3333333333333335</v>
      </c>
      <c r="I52" s="152">
        <v>0</v>
      </c>
      <c r="J52" s="152">
        <v>22.777777777777779</v>
      </c>
      <c r="K52" s="147">
        <v>4.4444444444444446</v>
      </c>
      <c r="L52" s="186"/>
      <c r="M52" s="186"/>
      <c r="N52" s="186"/>
      <c r="O52" s="186"/>
      <c r="P52" s="186"/>
      <c r="Q52" s="186"/>
      <c r="R52" s="186"/>
      <c r="S52" s="186"/>
      <c r="T52" s="186"/>
    </row>
    <row r="53" spans="1:20" s="33" customFormat="1" ht="13.5" customHeight="1" x14ac:dyDescent="0.15">
      <c r="A53" s="239"/>
      <c r="B53" s="44" t="s">
        <v>35</v>
      </c>
      <c r="C53" s="156">
        <v>176</v>
      </c>
      <c r="D53" s="45">
        <v>48</v>
      </c>
      <c r="E53" s="46">
        <v>13</v>
      </c>
      <c r="F53" s="46">
        <v>3</v>
      </c>
      <c r="G53" s="46">
        <v>2</v>
      </c>
      <c r="H53" s="46">
        <v>14</v>
      </c>
      <c r="I53" s="46">
        <v>4</v>
      </c>
      <c r="J53" s="46">
        <v>72</v>
      </c>
      <c r="K53" s="47">
        <v>20</v>
      </c>
    </row>
    <row r="54" spans="1:20" s="51" customFormat="1" ht="13.5" customHeight="1" x14ac:dyDescent="0.15">
      <c r="A54" s="239"/>
      <c r="B54" s="50"/>
      <c r="C54" s="158"/>
      <c r="D54" s="142">
        <v>27.27272727272727</v>
      </c>
      <c r="E54" s="152">
        <v>7.3863636363636367</v>
      </c>
      <c r="F54" s="152">
        <v>1.7045454545454544</v>
      </c>
      <c r="G54" s="152">
        <v>1.1363636363636365</v>
      </c>
      <c r="H54" s="152">
        <v>7.9545454545454541</v>
      </c>
      <c r="I54" s="152">
        <v>2.2727272727272729</v>
      </c>
      <c r="J54" s="152">
        <v>40.909090909090914</v>
      </c>
      <c r="K54" s="147">
        <v>11.363636363636363</v>
      </c>
      <c r="L54" s="186"/>
      <c r="M54" s="186"/>
      <c r="N54" s="186"/>
      <c r="O54" s="186"/>
      <c r="P54" s="186"/>
      <c r="Q54" s="186"/>
      <c r="R54" s="186"/>
      <c r="S54" s="186"/>
      <c r="T54" s="186"/>
    </row>
    <row r="55" spans="1:20" s="33" customFormat="1" ht="13.5" customHeight="1" x14ac:dyDescent="0.15">
      <c r="A55" s="239"/>
      <c r="B55" s="44" t="s">
        <v>36</v>
      </c>
      <c r="C55" s="156">
        <v>558</v>
      </c>
      <c r="D55" s="45">
        <v>191</v>
      </c>
      <c r="E55" s="46">
        <v>53</v>
      </c>
      <c r="F55" s="46">
        <v>14</v>
      </c>
      <c r="G55" s="46">
        <v>3</v>
      </c>
      <c r="H55" s="46">
        <v>49</v>
      </c>
      <c r="I55" s="46">
        <v>9</v>
      </c>
      <c r="J55" s="46">
        <v>186</v>
      </c>
      <c r="K55" s="47">
        <v>53</v>
      </c>
    </row>
    <row r="56" spans="1:20" s="51" customFormat="1" ht="13.5" customHeight="1" x14ac:dyDescent="0.15">
      <c r="A56" s="239"/>
      <c r="B56" s="50"/>
      <c r="C56" s="158"/>
      <c r="D56" s="142">
        <v>34.229390681003586</v>
      </c>
      <c r="E56" s="152">
        <v>9.4982078853046588</v>
      </c>
      <c r="F56" s="152">
        <v>2.5089605734767026</v>
      </c>
      <c r="G56" s="152">
        <v>0.53763440860215062</v>
      </c>
      <c r="H56" s="152">
        <v>8.7813620071684575</v>
      </c>
      <c r="I56" s="152">
        <v>1.6129032258064515</v>
      </c>
      <c r="J56" s="152">
        <v>33.333333333333329</v>
      </c>
      <c r="K56" s="147">
        <v>9.4982078853046588</v>
      </c>
      <c r="L56" s="186"/>
      <c r="M56" s="186"/>
      <c r="N56" s="186"/>
      <c r="O56" s="186"/>
      <c r="P56" s="186"/>
      <c r="Q56" s="186"/>
      <c r="R56" s="186"/>
      <c r="S56" s="186"/>
      <c r="T56" s="186"/>
    </row>
    <row r="57" spans="1:20" s="33" customFormat="1" ht="13.5" customHeight="1" x14ac:dyDescent="0.15">
      <c r="A57" s="239"/>
      <c r="B57" s="44" t="s">
        <v>37</v>
      </c>
      <c r="C57" s="156">
        <v>530</v>
      </c>
      <c r="D57" s="45">
        <v>188</v>
      </c>
      <c r="E57" s="46">
        <v>41</v>
      </c>
      <c r="F57" s="46">
        <v>12</v>
      </c>
      <c r="G57" s="46">
        <v>4</v>
      </c>
      <c r="H57" s="46">
        <v>41</v>
      </c>
      <c r="I57" s="46">
        <v>7</v>
      </c>
      <c r="J57" s="46">
        <v>188</v>
      </c>
      <c r="K57" s="47">
        <v>49</v>
      </c>
    </row>
    <row r="58" spans="1:20" s="51" customFormat="1" ht="13.5" customHeight="1" thickBot="1" x14ac:dyDescent="0.2">
      <c r="A58" s="240"/>
      <c r="B58" s="52"/>
      <c r="C58" s="157"/>
      <c r="D58" s="149">
        <v>35.471698113207545</v>
      </c>
      <c r="E58" s="214">
        <v>7.7358490566037732</v>
      </c>
      <c r="F58" s="214">
        <v>2.2641509433962264</v>
      </c>
      <c r="G58" s="214">
        <v>0.75471698113207553</v>
      </c>
      <c r="H58" s="214">
        <v>7.7358490566037732</v>
      </c>
      <c r="I58" s="214">
        <v>1.3207547169811322</v>
      </c>
      <c r="J58" s="214">
        <v>35.471698113207545</v>
      </c>
      <c r="K58" s="154">
        <v>9.2452830188679247</v>
      </c>
      <c r="L58" s="186"/>
      <c r="M58" s="186"/>
      <c r="N58" s="186"/>
      <c r="O58" s="186"/>
      <c r="P58" s="186"/>
      <c r="Q58" s="186"/>
      <c r="R58" s="186"/>
      <c r="S58" s="186"/>
      <c r="T58" s="186"/>
    </row>
    <row r="59" spans="1:20" s="33" customFormat="1" ht="13.5" customHeight="1" x14ac:dyDescent="0.15">
      <c r="A59" s="241" t="s">
        <v>91</v>
      </c>
      <c r="B59" s="44" t="s">
        <v>39</v>
      </c>
      <c r="C59" s="156">
        <v>1137</v>
      </c>
      <c r="D59" s="45">
        <v>515</v>
      </c>
      <c r="E59" s="46">
        <v>103</v>
      </c>
      <c r="F59" s="46">
        <v>20</v>
      </c>
      <c r="G59" s="46">
        <v>8</v>
      </c>
      <c r="H59" s="46">
        <v>79</v>
      </c>
      <c r="I59" s="46">
        <v>15</v>
      </c>
      <c r="J59" s="46">
        <v>353</v>
      </c>
      <c r="K59" s="47">
        <v>44</v>
      </c>
    </row>
    <row r="60" spans="1:20" s="51" customFormat="1" ht="13.5" customHeight="1" x14ac:dyDescent="0.15">
      <c r="A60" s="241"/>
      <c r="B60" s="50" t="s">
        <v>40</v>
      </c>
      <c r="C60" s="158"/>
      <c r="D60" s="142">
        <v>45.294635004397534</v>
      </c>
      <c r="E60" s="152">
        <v>9.0589270008795069</v>
      </c>
      <c r="F60" s="152">
        <v>1.759014951627089</v>
      </c>
      <c r="G60" s="152">
        <v>0.70360598065083557</v>
      </c>
      <c r="H60" s="152">
        <v>6.9481090589270007</v>
      </c>
      <c r="I60" s="152">
        <v>1.3192612137203166</v>
      </c>
      <c r="J60" s="152">
        <v>31.046613896218116</v>
      </c>
      <c r="K60" s="147">
        <v>3.8698328935795954</v>
      </c>
      <c r="L60" s="186"/>
      <c r="M60" s="186"/>
      <c r="N60" s="186"/>
      <c r="O60" s="186"/>
      <c r="P60" s="186"/>
      <c r="Q60" s="186"/>
      <c r="R60" s="186"/>
      <c r="S60" s="186"/>
      <c r="T60" s="186"/>
    </row>
    <row r="61" spans="1:20" s="33" customFormat="1" ht="13.5" customHeight="1" x14ac:dyDescent="0.15">
      <c r="A61" s="241"/>
      <c r="B61" s="44" t="s">
        <v>41</v>
      </c>
      <c r="C61" s="156">
        <v>339</v>
      </c>
      <c r="D61" s="45">
        <v>186</v>
      </c>
      <c r="E61" s="46">
        <v>31</v>
      </c>
      <c r="F61" s="46">
        <v>6</v>
      </c>
      <c r="G61" s="46">
        <v>1</v>
      </c>
      <c r="H61" s="46">
        <v>18</v>
      </c>
      <c r="I61" s="46">
        <v>3</v>
      </c>
      <c r="J61" s="46">
        <v>86</v>
      </c>
      <c r="K61" s="47">
        <v>8</v>
      </c>
    </row>
    <row r="62" spans="1:20" s="51" customFormat="1" ht="13.5" customHeight="1" x14ac:dyDescent="0.15">
      <c r="A62" s="241"/>
      <c r="B62" s="50" t="s">
        <v>40</v>
      </c>
      <c r="C62" s="158"/>
      <c r="D62" s="142">
        <v>54.86725663716814</v>
      </c>
      <c r="E62" s="152">
        <v>9.1445427728613566</v>
      </c>
      <c r="F62" s="152">
        <v>1.7699115044247788</v>
      </c>
      <c r="G62" s="152">
        <v>0.29498525073746312</v>
      </c>
      <c r="H62" s="152">
        <v>5.3097345132743365</v>
      </c>
      <c r="I62" s="152">
        <v>0.88495575221238942</v>
      </c>
      <c r="J62" s="152">
        <v>25.368731563421832</v>
      </c>
      <c r="K62" s="147">
        <v>2.359882005899705</v>
      </c>
      <c r="L62" s="186"/>
      <c r="M62" s="186"/>
      <c r="N62" s="186"/>
      <c r="O62" s="186"/>
      <c r="P62" s="186"/>
      <c r="Q62" s="186"/>
      <c r="R62" s="186"/>
      <c r="S62" s="186"/>
      <c r="T62" s="186"/>
    </row>
    <row r="63" spans="1:20" s="33" customFormat="1" ht="13.5" customHeight="1" x14ac:dyDescent="0.15">
      <c r="A63" s="241"/>
      <c r="B63" s="44" t="s">
        <v>42</v>
      </c>
      <c r="C63" s="156">
        <v>1007</v>
      </c>
      <c r="D63" s="45">
        <v>362</v>
      </c>
      <c r="E63" s="46">
        <v>94</v>
      </c>
      <c r="F63" s="46">
        <v>20</v>
      </c>
      <c r="G63" s="46">
        <v>4</v>
      </c>
      <c r="H63" s="46">
        <v>72</v>
      </c>
      <c r="I63" s="46">
        <v>14</v>
      </c>
      <c r="J63" s="46">
        <v>336</v>
      </c>
      <c r="K63" s="47">
        <v>105</v>
      </c>
    </row>
    <row r="64" spans="1:20" s="51" customFormat="1" ht="13.5" customHeight="1" thickBot="1" x14ac:dyDescent="0.2">
      <c r="A64" s="242"/>
      <c r="B64" s="52"/>
      <c r="C64" s="157"/>
      <c r="D64" s="149">
        <v>35.948361469712012</v>
      </c>
      <c r="E64" s="214">
        <v>9.3346573982125118</v>
      </c>
      <c r="F64" s="214">
        <v>1.9860973187686197</v>
      </c>
      <c r="G64" s="214">
        <v>0.39721946375372391</v>
      </c>
      <c r="H64" s="214">
        <v>7.1499503475670316</v>
      </c>
      <c r="I64" s="214">
        <v>1.3902681231380336</v>
      </c>
      <c r="J64" s="214">
        <v>33.366434955312812</v>
      </c>
      <c r="K64" s="154">
        <v>10.427010923535253</v>
      </c>
      <c r="L64" s="186"/>
      <c r="M64" s="186"/>
      <c r="N64" s="186"/>
      <c r="O64" s="186"/>
      <c r="P64" s="186"/>
      <c r="Q64" s="186"/>
      <c r="R64" s="186"/>
      <c r="S64" s="186"/>
      <c r="T64" s="186"/>
    </row>
    <row r="65" spans="1:20" s="33" customFormat="1" ht="13.5" customHeight="1" x14ac:dyDescent="0.15">
      <c r="A65" s="241" t="s">
        <v>89</v>
      </c>
      <c r="B65" s="44" t="s">
        <v>77</v>
      </c>
      <c r="C65" s="156">
        <v>350</v>
      </c>
      <c r="D65" s="45">
        <v>185</v>
      </c>
      <c r="E65" s="46">
        <v>39</v>
      </c>
      <c r="F65" s="46">
        <v>7</v>
      </c>
      <c r="G65" s="46">
        <v>0</v>
      </c>
      <c r="H65" s="46">
        <v>22</v>
      </c>
      <c r="I65" s="46">
        <v>5</v>
      </c>
      <c r="J65" s="46">
        <v>81</v>
      </c>
      <c r="K65" s="47">
        <v>11</v>
      </c>
    </row>
    <row r="66" spans="1:20" s="51" customFormat="1" ht="13.5" customHeight="1" x14ac:dyDescent="0.15">
      <c r="A66" s="239"/>
      <c r="B66" s="50"/>
      <c r="C66" s="158"/>
      <c r="D66" s="142">
        <v>52.857142857142861</v>
      </c>
      <c r="E66" s="152">
        <v>11.142857142857142</v>
      </c>
      <c r="F66" s="152">
        <v>2</v>
      </c>
      <c r="G66" s="152">
        <v>0</v>
      </c>
      <c r="H66" s="152">
        <v>6.2857142857142865</v>
      </c>
      <c r="I66" s="152">
        <v>1.4285714285714286</v>
      </c>
      <c r="J66" s="152">
        <v>23.142857142857142</v>
      </c>
      <c r="K66" s="147">
        <v>3.1428571428571432</v>
      </c>
      <c r="L66" s="186"/>
      <c r="M66" s="186"/>
      <c r="N66" s="186"/>
      <c r="O66" s="186"/>
      <c r="P66" s="186"/>
      <c r="Q66" s="186"/>
      <c r="R66" s="186"/>
      <c r="S66" s="186"/>
      <c r="T66" s="186"/>
    </row>
    <row r="67" spans="1:20" s="33" customFormat="1" ht="13.5" customHeight="1" x14ac:dyDescent="0.15">
      <c r="A67" s="239"/>
      <c r="B67" s="44" t="s">
        <v>78</v>
      </c>
      <c r="C67" s="156">
        <v>952</v>
      </c>
      <c r="D67" s="45">
        <v>455</v>
      </c>
      <c r="E67" s="46">
        <v>100</v>
      </c>
      <c r="F67" s="46">
        <v>16</v>
      </c>
      <c r="G67" s="46">
        <v>5</v>
      </c>
      <c r="H67" s="46">
        <v>48</v>
      </c>
      <c r="I67" s="46">
        <v>9</v>
      </c>
      <c r="J67" s="46">
        <v>241</v>
      </c>
      <c r="K67" s="47">
        <v>78</v>
      </c>
    </row>
    <row r="68" spans="1:20" s="51" customFormat="1" ht="13.5" customHeight="1" x14ac:dyDescent="0.15">
      <c r="A68" s="239"/>
      <c r="B68" s="50"/>
      <c r="C68" s="158"/>
      <c r="D68" s="142">
        <v>47.794117647058826</v>
      </c>
      <c r="E68" s="152">
        <v>10.504201680672269</v>
      </c>
      <c r="F68" s="152">
        <v>1.680672268907563</v>
      </c>
      <c r="G68" s="152">
        <v>0.52521008403361347</v>
      </c>
      <c r="H68" s="152">
        <v>5.0420168067226889</v>
      </c>
      <c r="I68" s="152">
        <v>0.94537815126050417</v>
      </c>
      <c r="J68" s="152">
        <v>25.315126050420169</v>
      </c>
      <c r="K68" s="147">
        <v>8.1932773109243691</v>
      </c>
      <c r="L68" s="186"/>
      <c r="M68" s="186"/>
      <c r="N68" s="186"/>
      <c r="O68" s="186"/>
      <c r="P68" s="186"/>
      <c r="Q68" s="186"/>
      <c r="R68" s="186"/>
      <c r="S68" s="186"/>
      <c r="T68" s="186"/>
    </row>
    <row r="69" spans="1:20" s="51" customFormat="1" ht="13.5" customHeight="1" x14ac:dyDescent="0.15">
      <c r="A69" s="239"/>
      <c r="B69" s="44" t="s">
        <v>79</v>
      </c>
      <c r="C69" s="156">
        <v>1174</v>
      </c>
      <c r="D69" s="45">
        <v>422</v>
      </c>
      <c r="E69" s="46">
        <v>88</v>
      </c>
      <c r="F69" s="46">
        <v>22</v>
      </c>
      <c r="G69" s="46">
        <v>8</v>
      </c>
      <c r="H69" s="46">
        <v>99</v>
      </c>
      <c r="I69" s="46">
        <v>18</v>
      </c>
      <c r="J69" s="46">
        <v>452</v>
      </c>
      <c r="K69" s="47">
        <v>65</v>
      </c>
      <c r="L69" s="33"/>
      <c r="M69" s="33"/>
      <c r="N69" s="33"/>
      <c r="O69" s="33"/>
      <c r="P69" s="33"/>
      <c r="Q69" s="33"/>
      <c r="R69" s="33"/>
      <c r="S69" s="33"/>
      <c r="T69" s="33"/>
    </row>
    <row r="70" spans="1:20" s="51" customFormat="1" ht="13.5" customHeight="1" x14ac:dyDescent="0.15">
      <c r="A70" s="239"/>
      <c r="B70" s="50"/>
      <c r="C70" s="158"/>
      <c r="D70" s="142">
        <v>35.945485519591145</v>
      </c>
      <c r="E70" s="152">
        <v>7.4957410562180584</v>
      </c>
      <c r="F70" s="152">
        <v>1.8739352640545146</v>
      </c>
      <c r="G70" s="152">
        <v>0.68143100511073251</v>
      </c>
      <c r="H70" s="152">
        <v>8.4327086882453148</v>
      </c>
      <c r="I70" s="152">
        <v>1.5332197614991483</v>
      </c>
      <c r="J70" s="152">
        <v>38.500851788756393</v>
      </c>
      <c r="K70" s="147">
        <v>5.5366269165247024</v>
      </c>
      <c r="L70" s="186"/>
      <c r="M70" s="186"/>
      <c r="N70" s="186"/>
      <c r="O70" s="186"/>
      <c r="P70" s="186"/>
      <c r="Q70" s="186"/>
      <c r="R70" s="186"/>
      <c r="S70" s="186"/>
      <c r="T70" s="186"/>
    </row>
    <row r="71" spans="1:20" s="33" customFormat="1" ht="13.5" customHeight="1" x14ac:dyDescent="0.15">
      <c r="A71" s="239"/>
      <c r="B71" s="44" t="s">
        <v>38</v>
      </c>
      <c r="C71" s="156">
        <v>7</v>
      </c>
      <c r="D71" s="45">
        <v>1</v>
      </c>
      <c r="E71" s="46">
        <v>1</v>
      </c>
      <c r="F71" s="46">
        <v>1</v>
      </c>
      <c r="G71" s="46">
        <v>0</v>
      </c>
      <c r="H71" s="46">
        <v>0</v>
      </c>
      <c r="I71" s="46">
        <v>0</v>
      </c>
      <c r="J71" s="46">
        <v>1</v>
      </c>
      <c r="K71" s="47">
        <v>3</v>
      </c>
    </row>
    <row r="72" spans="1:20" s="51" customFormat="1" ht="13.5" customHeight="1" thickBot="1" x14ac:dyDescent="0.2">
      <c r="A72" s="240"/>
      <c r="B72" s="52"/>
      <c r="C72" s="157"/>
      <c r="D72" s="149">
        <v>14.285714285714285</v>
      </c>
      <c r="E72" s="214">
        <v>14.285714285714285</v>
      </c>
      <c r="F72" s="214">
        <v>14.285714285714285</v>
      </c>
      <c r="G72" s="214">
        <v>0</v>
      </c>
      <c r="H72" s="214">
        <v>0</v>
      </c>
      <c r="I72" s="214">
        <v>0</v>
      </c>
      <c r="J72" s="214">
        <v>14.285714285714285</v>
      </c>
      <c r="K72" s="154">
        <v>42.857142857142854</v>
      </c>
      <c r="L72" s="186"/>
      <c r="M72" s="186"/>
      <c r="N72" s="186"/>
      <c r="O72" s="186"/>
      <c r="P72" s="186"/>
      <c r="Q72" s="186"/>
      <c r="R72" s="186"/>
      <c r="S72" s="186"/>
      <c r="T72" s="186"/>
    </row>
    <row r="73" spans="1:20" ht="13.5" customHeight="1" x14ac:dyDescent="0.15">
      <c r="A73" s="241" t="s">
        <v>90</v>
      </c>
      <c r="B73" s="44" t="s">
        <v>80</v>
      </c>
      <c r="C73" s="156">
        <v>1270</v>
      </c>
      <c r="D73" s="45">
        <v>405</v>
      </c>
      <c r="E73" s="46">
        <v>108</v>
      </c>
      <c r="F73" s="46">
        <v>19</v>
      </c>
      <c r="G73" s="46">
        <v>10</v>
      </c>
      <c r="H73" s="46">
        <v>101</v>
      </c>
      <c r="I73" s="46">
        <v>20</v>
      </c>
      <c r="J73" s="46">
        <v>507</v>
      </c>
      <c r="K73" s="47">
        <v>100</v>
      </c>
    </row>
    <row r="74" spans="1:20" ht="13.5" customHeight="1" x14ac:dyDescent="0.15">
      <c r="A74" s="239"/>
      <c r="B74" s="50"/>
      <c r="C74" s="158"/>
      <c r="D74" s="142">
        <v>31.889763779527559</v>
      </c>
      <c r="E74" s="152">
        <v>8.5039370078740149</v>
      </c>
      <c r="F74" s="152">
        <v>1.4960629921259843</v>
      </c>
      <c r="G74" s="152">
        <v>0.78740157480314954</v>
      </c>
      <c r="H74" s="152">
        <v>7.952755905511812</v>
      </c>
      <c r="I74" s="152">
        <v>1.5748031496062991</v>
      </c>
      <c r="J74" s="152">
        <v>39.921259842519689</v>
      </c>
      <c r="K74" s="147">
        <v>7.8740157480314963</v>
      </c>
      <c r="L74" s="186"/>
      <c r="M74" s="186"/>
      <c r="N74" s="186"/>
      <c r="O74" s="186"/>
      <c r="P74" s="186"/>
      <c r="Q74" s="186"/>
      <c r="R74" s="186"/>
      <c r="S74" s="186"/>
      <c r="T74" s="186"/>
    </row>
    <row r="75" spans="1:20" ht="13.5" customHeight="1" x14ac:dyDescent="0.15">
      <c r="A75" s="239"/>
      <c r="B75" s="44" t="s">
        <v>81</v>
      </c>
      <c r="C75" s="156">
        <v>881</v>
      </c>
      <c r="D75" s="45">
        <v>464</v>
      </c>
      <c r="E75" s="46">
        <v>79</v>
      </c>
      <c r="F75" s="46">
        <v>19</v>
      </c>
      <c r="G75" s="46">
        <v>3</v>
      </c>
      <c r="H75" s="46">
        <v>55</v>
      </c>
      <c r="I75" s="46">
        <v>9</v>
      </c>
      <c r="J75" s="46">
        <v>220</v>
      </c>
      <c r="K75" s="47">
        <v>32</v>
      </c>
    </row>
    <row r="76" spans="1:20" ht="13.5" customHeight="1" x14ac:dyDescent="0.15">
      <c r="A76" s="239"/>
      <c r="B76" s="50" t="s">
        <v>82</v>
      </c>
      <c r="C76" s="158"/>
      <c r="D76" s="142">
        <v>52.667423382519864</v>
      </c>
      <c r="E76" s="152">
        <v>8.9670828603859256</v>
      </c>
      <c r="F76" s="152">
        <v>2.1566401816118046</v>
      </c>
      <c r="G76" s="152">
        <v>0.34052213393870601</v>
      </c>
      <c r="H76" s="152">
        <v>6.2429057888762767</v>
      </c>
      <c r="I76" s="152">
        <v>1.0215664018161181</v>
      </c>
      <c r="J76" s="152">
        <v>24.971623155505107</v>
      </c>
      <c r="K76" s="147">
        <v>3.6322360953461974</v>
      </c>
      <c r="L76" s="186"/>
      <c r="M76" s="186"/>
      <c r="N76" s="186"/>
      <c r="O76" s="186"/>
      <c r="P76" s="186"/>
      <c r="Q76" s="186"/>
      <c r="R76" s="186"/>
      <c r="S76" s="186"/>
      <c r="T76" s="186"/>
    </row>
    <row r="77" spans="1:20" ht="13.5" customHeight="1" x14ac:dyDescent="0.15">
      <c r="A77" s="239"/>
      <c r="B77" s="44" t="s">
        <v>83</v>
      </c>
      <c r="C77" s="156">
        <v>268</v>
      </c>
      <c r="D77" s="45">
        <v>173</v>
      </c>
      <c r="E77" s="46">
        <v>39</v>
      </c>
      <c r="F77" s="46">
        <v>4</v>
      </c>
      <c r="G77" s="46">
        <v>0</v>
      </c>
      <c r="H77" s="46">
        <v>7</v>
      </c>
      <c r="I77" s="46">
        <v>3</v>
      </c>
      <c r="J77" s="46">
        <v>35</v>
      </c>
      <c r="K77" s="47">
        <v>7</v>
      </c>
    </row>
    <row r="78" spans="1:20" ht="13.5" customHeight="1" x14ac:dyDescent="0.15">
      <c r="A78" s="239"/>
      <c r="B78" s="50"/>
      <c r="C78" s="158"/>
      <c r="D78" s="142">
        <v>64.552238805970148</v>
      </c>
      <c r="E78" s="152">
        <v>14.55223880597015</v>
      </c>
      <c r="F78" s="152">
        <v>1.4925373134328357</v>
      </c>
      <c r="G78" s="152">
        <v>0</v>
      </c>
      <c r="H78" s="152">
        <v>2.6119402985074625</v>
      </c>
      <c r="I78" s="152">
        <v>1.1194029850746268</v>
      </c>
      <c r="J78" s="152">
        <v>13.059701492537313</v>
      </c>
      <c r="K78" s="147">
        <v>2.6119402985074625</v>
      </c>
      <c r="L78" s="186"/>
      <c r="M78" s="186"/>
      <c r="N78" s="186"/>
      <c r="O78" s="186"/>
      <c r="P78" s="186"/>
      <c r="Q78" s="186"/>
      <c r="R78" s="186"/>
      <c r="S78" s="186"/>
      <c r="T78" s="186"/>
    </row>
    <row r="79" spans="1:20" ht="13.5" customHeight="1" x14ac:dyDescent="0.15">
      <c r="A79" s="239"/>
      <c r="B79" s="44" t="s">
        <v>38</v>
      </c>
      <c r="C79" s="156">
        <v>64</v>
      </c>
      <c r="D79" s="45">
        <v>21</v>
      </c>
      <c r="E79" s="46">
        <v>2</v>
      </c>
      <c r="F79" s="46">
        <v>4</v>
      </c>
      <c r="G79" s="46">
        <v>0</v>
      </c>
      <c r="H79" s="46">
        <v>6</v>
      </c>
      <c r="I79" s="46">
        <v>0</v>
      </c>
      <c r="J79" s="46">
        <v>13</v>
      </c>
      <c r="K79" s="47">
        <v>18</v>
      </c>
    </row>
    <row r="80" spans="1:20" ht="13.5" customHeight="1" thickBot="1" x14ac:dyDescent="0.2">
      <c r="A80" s="240"/>
      <c r="B80" s="52"/>
      <c r="C80" s="157"/>
      <c r="D80" s="149">
        <v>32.8125</v>
      </c>
      <c r="E80" s="214">
        <v>3.125</v>
      </c>
      <c r="F80" s="214">
        <v>6.25</v>
      </c>
      <c r="G80" s="214">
        <v>0</v>
      </c>
      <c r="H80" s="214">
        <v>9.375</v>
      </c>
      <c r="I80" s="214">
        <v>0</v>
      </c>
      <c r="J80" s="214">
        <v>20.3125</v>
      </c>
      <c r="K80" s="154">
        <v>28.125</v>
      </c>
      <c r="L80" s="186"/>
      <c r="M80" s="186"/>
      <c r="N80" s="186"/>
      <c r="O80" s="186"/>
      <c r="P80" s="186"/>
      <c r="Q80" s="186"/>
      <c r="R80" s="186"/>
      <c r="S80" s="186"/>
      <c r="T80" s="186"/>
    </row>
    <row r="81" spans="1:11" ht="15" customHeight="1" x14ac:dyDescent="0.15">
      <c r="A81" s="55"/>
      <c r="B81" s="1"/>
      <c r="C81" s="55"/>
      <c r="D81" s="55"/>
      <c r="E81" s="55"/>
      <c r="F81" s="55"/>
      <c r="G81" s="55"/>
      <c r="H81" s="55"/>
      <c r="I81" s="55"/>
      <c r="J81" s="55"/>
      <c r="K81" s="55"/>
    </row>
    <row r="82" spans="1:11" ht="15" customHeight="1" x14ac:dyDescent="0.15">
      <c r="A82" s="55"/>
      <c r="B82" s="1"/>
      <c r="C82" s="55"/>
      <c r="D82" s="55"/>
      <c r="E82" s="55"/>
      <c r="F82" s="55"/>
      <c r="G82" s="55"/>
      <c r="H82" s="55"/>
      <c r="I82" s="55"/>
      <c r="J82" s="55"/>
      <c r="K82" s="55"/>
    </row>
    <row r="83" spans="1:11" ht="15" customHeight="1" x14ac:dyDescent="0.15">
      <c r="A83" s="55"/>
      <c r="B83" s="1"/>
      <c r="C83" s="55"/>
      <c r="D83" s="55"/>
      <c r="E83" s="55"/>
      <c r="F83" s="55"/>
      <c r="G83" s="55"/>
      <c r="H83" s="55"/>
      <c r="I83" s="55"/>
      <c r="J83" s="55"/>
      <c r="K83" s="55"/>
    </row>
    <row r="84" spans="1:11" ht="15" customHeight="1" x14ac:dyDescent="0.15">
      <c r="A84" s="55"/>
      <c r="B84" s="1"/>
      <c r="C84" s="55"/>
      <c r="D84" s="55"/>
      <c r="E84" s="55"/>
      <c r="F84" s="55"/>
      <c r="G84" s="55"/>
      <c r="H84" s="55"/>
      <c r="I84" s="55"/>
      <c r="J84" s="55"/>
      <c r="K84" s="55"/>
    </row>
    <row r="85" spans="1:11" ht="15" customHeight="1" x14ac:dyDescent="0.15">
      <c r="A85" s="55"/>
      <c r="B85" s="1"/>
      <c r="C85" s="55"/>
      <c r="D85" s="55"/>
      <c r="E85" s="55"/>
      <c r="F85" s="55"/>
      <c r="G85" s="55"/>
      <c r="H85" s="55"/>
      <c r="I85" s="55"/>
      <c r="J85" s="55"/>
      <c r="K85" s="55"/>
    </row>
    <row r="86" spans="1:11" ht="15" customHeight="1" x14ac:dyDescent="0.15">
      <c r="A86" s="55"/>
      <c r="B86" s="1"/>
      <c r="C86" s="55"/>
      <c r="D86" s="55"/>
      <c r="E86" s="55"/>
      <c r="F86" s="55"/>
      <c r="G86" s="55"/>
      <c r="H86" s="55"/>
      <c r="I86" s="55"/>
      <c r="J86" s="55"/>
      <c r="K86" s="55"/>
    </row>
    <row r="87" spans="1:11" ht="15" customHeight="1" x14ac:dyDescent="0.15">
      <c r="A87" s="55"/>
      <c r="B87" s="1"/>
      <c r="D87" s="55"/>
      <c r="E87" s="55"/>
      <c r="F87" s="55"/>
      <c r="G87" s="55"/>
      <c r="H87" s="55"/>
      <c r="I87" s="55"/>
      <c r="J87" s="55"/>
      <c r="K87" s="55"/>
    </row>
    <row r="88" spans="1:11" ht="15" customHeight="1" x14ac:dyDescent="0.15">
      <c r="A88" s="55"/>
      <c r="B88" s="1"/>
      <c r="D88" s="55"/>
      <c r="E88" s="55"/>
      <c r="F88" s="55"/>
      <c r="G88" s="55"/>
      <c r="H88" s="55"/>
      <c r="I88" s="55"/>
      <c r="J88" s="55"/>
      <c r="K88" s="55"/>
    </row>
    <row r="89" spans="1:11" ht="15" customHeight="1" x14ac:dyDescent="0.15">
      <c r="A89" s="55"/>
      <c r="B89" s="1"/>
      <c r="D89" s="55"/>
      <c r="E89" s="55"/>
      <c r="F89" s="55"/>
      <c r="G89" s="55"/>
      <c r="H89" s="55"/>
      <c r="I89" s="55"/>
      <c r="J89" s="55"/>
      <c r="K89" s="55"/>
    </row>
    <row r="90" spans="1:11" ht="15" customHeight="1" x14ac:dyDescent="0.15">
      <c r="A90" s="55"/>
      <c r="B90" s="1"/>
      <c r="D90" s="55"/>
      <c r="E90" s="55"/>
      <c r="F90" s="55"/>
      <c r="G90" s="55"/>
      <c r="H90" s="55"/>
      <c r="I90" s="55"/>
      <c r="J90" s="55"/>
      <c r="K90" s="55"/>
    </row>
    <row r="91" spans="1:11" ht="15" customHeight="1" x14ac:dyDescent="0.15">
      <c r="A91" s="55"/>
      <c r="B91" s="1"/>
      <c r="D91" s="55"/>
      <c r="E91" s="55"/>
      <c r="F91" s="55"/>
      <c r="G91" s="55"/>
      <c r="H91" s="55"/>
      <c r="I91" s="55"/>
      <c r="J91" s="55"/>
      <c r="K91" s="55"/>
    </row>
    <row r="92" spans="1:11" ht="15" customHeight="1" x14ac:dyDescent="0.15">
      <c r="A92" s="55"/>
      <c r="B92" s="1"/>
      <c r="D92" s="55"/>
      <c r="E92" s="55"/>
      <c r="F92" s="55"/>
      <c r="G92" s="55"/>
      <c r="H92" s="55"/>
      <c r="I92" s="55"/>
      <c r="J92" s="55"/>
      <c r="K92" s="55"/>
    </row>
    <row r="93" spans="1:11" ht="15" customHeight="1" x14ac:dyDescent="0.15">
      <c r="A93" s="55"/>
      <c r="B93" s="1"/>
      <c r="D93" s="55"/>
      <c r="E93" s="55"/>
      <c r="F93" s="55"/>
      <c r="G93" s="55"/>
      <c r="H93" s="55"/>
      <c r="I93" s="55"/>
      <c r="J93" s="55"/>
      <c r="K93" s="55"/>
    </row>
    <row r="94" spans="1:11" ht="15" customHeight="1" x14ac:dyDescent="0.15">
      <c r="A94" s="55"/>
      <c r="B94" s="1"/>
      <c r="D94" s="55"/>
      <c r="E94" s="55"/>
      <c r="F94" s="55"/>
      <c r="G94" s="55"/>
      <c r="H94" s="55"/>
      <c r="I94" s="55"/>
      <c r="J94" s="55"/>
      <c r="K94" s="55"/>
    </row>
    <row r="95" spans="1:11" ht="15" customHeight="1" x14ac:dyDescent="0.15"/>
    <row r="96" spans="1:11" ht="15" customHeight="1" x14ac:dyDescent="0.15"/>
    <row r="97" spans="1:11" ht="15" customHeight="1" x14ac:dyDescent="0.15"/>
    <row r="98" spans="1:11" ht="15" customHeight="1" x14ac:dyDescent="0.15"/>
    <row r="99" spans="1:11" ht="15" customHeight="1" x14ac:dyDescent="0.15"/>
    <row r="100" spans="1:11" ht="15" customHeight="1" x14ac:dyDescent="0.15"/>
    <row r="101" spans="1:11" s="57" customFormat="1" ht="15" customHeight="1" x14ac:dyDescent="0.15">
      <c r="A101" s="1"/>
      <c r="B101" s="2"/>
      <c r="C101" s="3"/>
      <c r="D101" s="2"/>
      <c r="E101" s="2"/>
      <c r="F101" s="2"/>
      <c r="G101" s="2"/>
      <c r="H101" s="2"/>
      <c r="I101" s="2"/>
      <c r="J101" s="2"/>
      <c r="K101" s="2"/>
    </row>
    <row r="102" spans="1:11" s="57" customFormat="1" ht="15" customHeight="1" x14ac:dyDescent="0.15">
      <c r="A102" s="1"/>
      <c r="B102" s="2"/>
      <c r="C102" s="3"/>
      <c r="D102" s="2"/>
      <c r="E102" s="2"/>
      <c r="F102" s="2"/>
      <c r="G102" s="2"/>
      <c r="H102" s="2"/>
      <c r="I102" s="2"/>
      <c r="J102" s="2"/>
      <c r="K102" s="2"/>
    </row>
    <row r="103" spans="1:11" s="57" customFormat="1" ht="15" customHeight="1" x14ac:dyDescent="0.15">
      <c r="A103" s="1"/>
      <c r="B103" s="2"/>
      <c r="C103" s="3"/>
      <c r="D103" s="2"/>
      <c r="E103" s="2"/>
      <c r="F103" s="2"/>
      <c r="G103" s="2"/>
      <c r="H103" s="2"/>
      <c r="I103" s="2"/>
      <c r="J103" s="2"/>
      <c r="K103" s="2"/>
    </row>
    <row r="104" spans="1:11" s="57" customFormat="1" ht="15" customHeight="1" x14ac:dyDescent="0.15">
      <c r="A104" s="1"/>
      <c r="B104" s="2"/>
      <c r="C104" s="3"/>
      <c r="D104" s="2"/>
      <c r="E104" s="2"/>
      <c r="F104" s="2"/>
      <c r="G104" s="2"/>
      <c r="H104" s="2"/>
      <c r="I104" s="2"/>
      <c r="J104" s="2"/>
      <c r="K104" s="2"/>
    </row>
    <row r="105" spans="1:11" s="57" customFormat="1" ht="15" customHeight="1" x14ac:dyDescent="0.15">
      <c r="A105" s="1"/>
      <c r="B105" s="2"/>
      <c r="C105" s="3"/>
      <c r="D105" s="2"/>
      <c r="E105" s="2"/>
      <c r="F105" s="2"/>
      <c r="G105" s="2"/>
      <c r="H105" s="2"/>
      <c r="I105" s="2"/>
      <c r="J105" s="2"/>
      <c r="K105" s="2"/>
    </row>
    <row r="106" spans="1:11" s="57" customFormat="1" ht="15" customHeight="1" x14ac:dyDescent="0.15">
      <c r="A106" s="1"/>
      <c r="B106" s="2"/>
      <c r="C106" s="3"/>
      <c r="D106" s="2"/>
      <c r="E106" s="2"/>
      <c r="F106" s="2"/>
      <c r="G106" s="2"/>
      <c r="H106" s="2"/>
      <c r="I106" s="2"/>
      <c r="J106" s="2"/>
      <c r="K106" s="2"/>
    </row>
    <row r="107" spans="1:11" s="57" customFormat="1" ht="15" customHeight="1" x14ac:dyDescent="0.15">
      <c r="A107" s="1"/>
      <c r="B107" s="2"/>
      <c r="C107" s="3"/>
      <c r="D107" s="2"/>
      <c r="E107" s="2"/>
      <c r="F107" s="2"/>
      <c r="G107" s="2"/>
      <c r="H107" s="2"/>
      <c r="I107" s="2"/>
      <c r="J107" s="2"/>
      <c r="K107" s="2"/>
    </row>
    <row r="108" spans="1:11" s="57" customFormat="1" ht="15" customHeight="1" x14ac:dyDescent="0.15">
      <c r="A108" s="1"/>
      <c r="B108" s="2"/>
      <c r="C108" s="3"/>
      <c r="D108" s="2"/>
      <c r="E108" s="2"/>
      <c r="F108" s="2"/>
      <c r="G108" s="2"/>
      <c r="H108" s="2"/>
      <c r="I108" s="2"/>
      <c r="J108" s="2"/>
      <c r="K108" s="2"/>
    </row>
    <row r="109" spans="1:11" s="57" customFormat="1" ht="15" customHeight="1" x14ac:dyDescent="0.15">
      <c r="A109" s="1"/>
      <c r="B109" s="2"/>
      <c r="C109" s="3"/>
      <c r="D109" s="2"/>
      <c r="E109" s="2"/>
      <c r="F109" s="2"/>
      <c r="G109" s="2"/>
      <c r="H109" s="2"/>
      <c r="I109" s="2"/>
      <c r="J109" s="2"/>
      <c r="K109" s="2"/>
    </row>
    <row r="110" spans="1:11" s="57" customFormat="1" ht="15" customHeight="1" x14ac:dyDescent="0.15">
      <c r="A110" s="1"/>
      <c r="B110" s="2"/>
      <c r="C110" s="3"/>
      <c r="D110" s="2"/>
      <c r="E110" s="2"/>
      <c r="F110" s="2"/>
      <c r="G110" s="2"/>
      <c r="H110" s="2"/>
      <c r="I110" s="2"/>
      <c r="J110" s="2"/>
      <c r="K110" s="2"/>
    </row>
    <row r="111" spans="1:11" s="57" customFormat="1" ht="15" customHeight="1" x14ac:dyDescent="0.15">
      <c r="A111" s="1"/>
      <c r="B111" s="2"/>
      <c r="C111" s="3"/>
      <c r="D111" s="2"/>
      <c r="E111" s="2"/>
      <c r="F111" s="2"/>
      <c r="G111" s="2"/>
      <c r="H111" s="2"/>
      <c r="I111" s="2"/>
      <c r="J111" s="2"/>
      <c r="K111" s="2"/>
    </row>
    <row r="112" spans="1:11" s="57" customFormat="1" ht="15" customHeight="1" x14ac:dyDescent="0.15">
      <c r="A112" s="1"/>
      <c r="B112" s="2"/>
      <c r="C112" s="3"/>
      <c r="D112" s="2"/>
      <c r="E112" s="2"/>
      <c r="F112" s="2"/>
      <c r="G112" s="2"/>
      <c r="H112" s="2"/>
      <c r="I112" s="2"/>
      <c r="J112" s="2"/>
      <c r="K112" s="2"/>
    </row>
    <row r="113" spans="1:11" s="57" customFormat="1" ht="15" customHeight="1" x14ac:dyDescent="0.15">
      <c r="A113" s="1"/>
      <c r="B113" s="2"/>
      <c r="C113" s="3"/>
      <c r="D113" s="2"/>
      <c r="E113" s="2"/>
      <c r="F113" s="2"/>
      <c r="G113" s="2"/>
      <c r="H113" s="2"/>
      <c r="I113" s="2"/>
      <c r="J113" s="2"/>
      <c r="K113" s="2"/>
    </row>
    <row r="114" spans="1:11" s="57" customFormat="1" ht="15" customHeight="1" x14ac:dyDescent="0.15">
      <c r="A114" s="1"/>
      <c r="B114" s="2"/>
      <c r="C114" s="3"/>
      <c r="D114" s="2"/>
      <c r="E114" s="2"/>
      <c r="F114" s="2"/>
      <c r="G114" s="2"/>
      <c r="H114" s="2"/>
      <c r="I114" s="2"/>
      <c r="J114" s="2"/>
      <c r="K114" s="2"/>
    </row>
    <row r="115" spans="1:11" s="57" customFormat="1" ht="15" customHeight="1" x14ac:dyDescent="0.15">
      <c r="A115" s="1"/>
      <c r="B115" s="2"/>
      <c r="C115" s="3"/>
      <c r="D115" s="2"/>
      <c r="E115" s="2"/>
      <c r="F115" s="2"/>
      <c r="G115" s="2"/>
      <c r="H115" s="2"/>
      <c r="I115" s="2"/>
      <c r="J115" s="2"/>
      <c r="K115" s="2"/>
    </row>
    <row r="116" spans="1:11" s="57" customFormat="1" ht="15" customHeight="1" x14ac:dyDescent="0.15">
      <c r="A116" s="1"/>
      <c r="B116" s="2"/>
      <c r="C116" s="3"/>
      <c r="D116" s="2"/>
      <c r="E116" s="2"/>
      <c r="F116" s="2"/>
      <c r="G116" s="2"/>
      <c r="H116" s="2"/>
      <c r="I116" s="2"/>
      <c r="J116" s="2"/>
      <c r="K116" s="2"/>
    </row>
    <row r="117" spans="1:11" s="57" customFormat="1" ht="15" customHeight="1" x14ac:dyDescent="0.15">
      <c r="A117" s="1"/>
      <c r="B117" s="2"/>
      <c r="C117" s="3"/>
      <c r="D117" s="2"/>
      <c r="E117" s="2"/>
      <c r="F117" s="2"/>
      <c r="G117" s="2"/>
      <c r="H117" s="2"/>
      <c r="I117" s="2"/>
      <c r="J117" s="2"/>
      <c r="K117" s="2"/>
    </row>
    <row r="118" spans="1:11" s="57" customFormat="1" ht="15" customHeight="1" x14ac:dyDescent="0.15">
      <c r="A118" s="1"/>
      <c r="B118" s="2"/>
      <c r="C118" s="3"/>
      <c r="D118" s="2"/>
      <c r="E118" s="2"/>
      <c r="F118" s="2"/>
      <c r="G118" s="2"/>
      <c r="H118" s="2"/>
      <c r="I118" s="2"/>
      <c r="J118" s="2"/>
      <c r="K118" s="2"/>
    </row>
    <row r="119" spans="1:11" s="57" customFormat="1" ht="15" customHeight="1" x14ac:dyDescent="0.15">
      <c r="A119" s="1"/>
      <c r="B119" s="2"/>
      <c r="C119" s="3"/>
      <c r="D119" s="2"/>
      <c r="E119" s="2"/>
      <c r="F119" s="2"/>
      <c r="G119" s="2"/>
      <c r="H119" s="2"/>
      <c r="I119" s="2"/>
      <c r="J119" s="2"/>
      <c r="K119" s="2"/>
    </row>
    <row r="120" spans="1:11" s="57" customFormat="1" ht="15" customHeight="1" x14ac:dyDescent="0.15">
      <c r="A120" s="1"/>
      <c r="B120" s="2"/>
      <c r="C120" s="3"/>
      <c r="D120" s="2"/>
      <c r="E120" s="2"/>
      <c r="F120" s="2"/>
      <c r="G120" s="2"/>
      <c r="H120" s="2"/>
      <c r="I120" s="2"/>
      <c r="J120" s="2"/>
      <c r="K120" s="2"/>
    </row>
    <row r="121" spans="1:11" s="57" customFormat="1" ht="15" customHeight="1" x14ac:dyDescent="0.15">
      <c r="A121" s="1"/>
      <c r="B121" s="2"/>
      <c r="C121" s="3"/>
      <c r="D121" s="2"/>
      <c r="E121" s="2"/>
      <c r="F121" s="2"/>
      <c r="G121" s="2"/>
      <c r="H121" s="2"/>
      <c r="I121" s="2"/>
      <c r="J121" s="2"/>
      <c r="K121" s="2"/>
    </row>
    <row r="122" spans="1:11" s="57" customFormat="1" ht="15" customHeight="1" x14ac:dyDescent="0.15">
      <c r="A122" s="1"/>
      <c r="B122" s="2"/>
      <c r="C122" s="3"/>
      <c r="D122" s="2"/>
      <c r="E122" s="2"/>
      <c r="F122" s="2"/>
      <c r="G122" s="2"/>
      <c r="H122" s="2"/>
      <c r="I122" s="2"/>
      <c r="J122" s="2"/>
      <c r="K122" s="2"/>
    </row>
    <row r="123" spans="1:11" s="57" customFormat="1" ht="15" customHeight="1" x14ac:dyDescent="0.15">
      <c r="A123" s="1"/>
      <c r="B123" s="2"/>
      <c r="C123" s="3"/>
      <c r="D123" s="2"/>
      <c r="E123" s="2"/>
      <c r="F123" s="2"/>
      <c r="G123" s="2"/>
      <c r="H123" s="2"/>
      <c r="I123" s="2"/>
      <c r="J123" s="2"/>
      <c r="K123" s="2"/>
    </row>
    <row r="124" spans="1:11" s="57" customFormat="1" ht="15" customHeight="1" x14ac:dyDescent="0.15">
      <c r="A124" s="1"/>
      <c r="B124" s="2"/>
      <c r="C124" s="3"/>
      <c r="D124" s="2"/>
      <c r="E124" s="2"/>
      <c r="F124" s="2"/>
      <c r="G124" s="2"/>
      <c r="H124" s="2"/>
      <c r="I124" s="2"/>
      <c r="J124" s="2"/>
      <c r="K124" s="2"/>
    </row>
    <row r="125" spans="1:11" s="57" customFormat="1" ht="15" customHeight="1" x14ac:dyDescent="0.15">
      <c r="A125" s="1"/>
      <c r="B125" s="2"/>
      <c r="C125" s="3"/>
      <c r="D125" s="2"/>
      <c r="E125" s="2"/>
      <c r="F125" s="2"/>
      <c r="G125" s="2"/>
      <c r="H125" s="2"/>
      <c r="I125" s="2"/>
      <c r="J125" s="2"/>
      <c r="K125" s="2"/>
    </row>
  </sheetData>
  <mergeCells count="7">
    <mergeCell ref="A65:A72"/>
    <mergeCell ref="A73:A80"/>
    <mergeCell ref="A7:A18"/>
    <mergeCell ref="A19:A26"/>
    <mergeCell ref="A27:A40"/>
    <mergeCell ref="A41:A58"/>
    <mergeCell ref="A59:A64"/>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D8488-C2C4-40E5-ADD7-AF35DCC79DE5}">
  <sheetPr>
    <tabColor rgb="FF92D05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J1" s="4"/>
      <c r="Q1" s="5" t="s">
        <v>547</v>
      </c>
    </row>
    <row r="2" spans="1:20" ht="45" customHeight="1" thickBot="1" x14ac:dyDescent="0.2">
      <c r="A2" s="6" t="s">
        <v>589</v>
      </c>
      <c r="B2" s="7"/>
      <c r="C2" s="7"/>
      <c r="D2" s="7"/>
      <c r="E2" s="7"/>
      <c r="F2" s="7"/>
      <c r="G2" s="7"/>
      <c r="H2" s="7"/>
      <c r="I2" s="7"/>
      <c r="J2" s="7"/>
    </row>
    <row r="3" spans="1:20" ht="15" customHeight="1" x14ac:dyDescent="0.15">
      <c r="A3" s="9"/>
      <c r="B3" s="10"/>
      <c r="C3" s="128"/>
      <c r="D3" s="11">
        <v>1</v>
      </c>
      <c r="E3" s="12">
        <v>2</v>
      </c>
      <c r="F3" s="12">
        <v>3</v>
      </c>
      <c r="G3" s="12">
        <v>4</v>
      </c>
      <c r="H3" s="12">
        <v>5</v>
      </c>
      <c r="I3" s="12">
        <v>6</v>
      </c>
      <c r="J3" s="13"/>
    </row>
    <row r="4" spans="1:20" ht="144.9" customHeight="1" thickBot="1" x14ac:dyDescent="0.2">
      <c r="A4" s="243" t="s">
        <v>590</v>
      </c>
      <c r="B4" s="244"/>
      <c r="C4" s="18" t="s">
        <v>2</v>
      </c>
      <c r="D4" s="19" t="s">
        <v>591</v>
      </c>
      <c r="E4" s="20" t="s">
        <v>592</v>
      </c>
      <c r="F4" s="20" t="s">
        <v>593</v>
      </c>
      <c r="G4" s="20" t="s">
        <v>594</v>
      </c>
      <c r="H4" s="20" t="s">
        <v>595</v>
      </c>
      <c r="I4" s="20" t="s">
        <v>115</v>
      </c>
      <c r="J4" s="21" t="s">
        <v>103</v>
      </c>
    </row>
    <row r="5" spans="1:20" s="33" customFormat="1" ht="13.5" customHeight="1" x14ac:dyDescent="0.15">
      <c r="A5" s="25" t="s">
        <v>11</v>
      </c>
      <c r="B5" s="26"/>
      <c r="C5" s="156">
        <v>169</v>
      </c>
      <c r="D5" s="27">
        <v>127</v>
      </c>
      <c r="E5" s="28">
        <v>32</v>
      </c>
      <c r="F5" s="28">
        <v>59</v>
      </c>
      <c r="G5" s="28">
        <v>28</v>
      </c>
      <c r="H5" s="28">
        <v>26</v>
      </c>
      <c r="I5" s="28">
        <v>8</v>
      </c>
      <c r="J5" s="29">
        <v>5</v>
      </c>
    </row>
    <row r="6" spans="1:20" ht="13.5" customHeight="1" thickBot="1" x14ac:dyDescent="0.2">
      <c r="A6" s="34"/>
      <c r="B6" s="35"/>
      <c r="C6" s="157"/>
      <c r="D6" s="145">
        <v>75.147928994082832</v>
      </c>
      <c r="E6" s="192">
        <v>18.934911242603551</v>
      </c>
      <c r="F6" s="192">
        <v>34.911242603550299</v>
      </c>
      <c r="G6" s="192">
        <v>16.568047337278109</v>
      </c>
      <c r="H6" s="192">
        <v>15.384615384615385</v>
      </c>
      <c r="I6" s="192">
        <v>4.7337278106508878</v>
      </c>
      <c r="J6" s="146">
        <v>2.9585798816568047</v>
      </c>
      <c r="K6" s="186"/>
      <c r="L6" s="186"/>
      <c r="M6" s="186"/>
      <c r="N6" s="186"/>
      <c r="O6" s="186"/>
      <c r="P6" s="186"/>
      <c r="Q6" s="186"/>
      <c r="R6" s="186"/>
      <c r="S6" s="186"/>
      <c r="T6" s="186"/>
    </row>
    <row r="7" spans="1:20" s="33" customFormat="1" ht="13.5" customHeight="1" x14ac:dyDescent="0.15">
      <c r="A7" s="238" t="s">
        <v>12</v>
      </c>
      <c r="B7" s="37" t="s">
        <v>13</v>
      </c>
      <c r="C7" s="155">
        <v>80</v>
      </c>
      <c r="D7" s="39">
        <v>60</v>
      </c>
      <c r="E7" s="40">
        <v>17</v>
      </c>
      <c r="F7" s="40">
        <v>25</v>
      </c>
      <c r="G7" s="40">
        <v>11</v>
      </c>
      <c r="H7" s="40">
        <v>14</v>
      </c>
      <c r="I7" s="40">
        <v>5</v>
      </c>
      <c r="J7" s="41">
        <v>2</v>
      </c>
    </row>
    <row r="8" spans="1:20" ht="13.5" customHeight="1" x14ac:dyDescent="0.15">
      <c r="A8" s="239"/>
      <c r="B8" s="43"/>
      <c r="C8" s="158"/>
      <c r="D8" s="142">
        <v>75</v>
      </c>
      <c r="E8" s="152">
        <v>21.25</v>
      </c>
      <c r="F8" s="152">
        <v>31.25</v>
      </c>
      <c r="G8" s="152">
        <v>13.750000000000002</v>
      </c>
      <c r="H8" s="152">
        <v>17.5</v>
      </c>
      <c r="I8" s="152">
        <v>6.25</v>
      </c>
      <c r="J8" s="147">
        <v>2.5</v>
      </c>
      <c r="K8" s="186"/>
      <c r="L8" s="186"/>
      <c r="M8" s="186"/>
      <c r="N8" s="186"/>
      <c r="O8" s="186"/>
      <c r="P8" s="186"/>
      <c r="Q8" s="186"/>
      <c r="R8" s="186"/>
      <c r="S8" s="186"/>
      <c r="T8" s="186"/>
    </row>
    <row r="9" spans="1:20" s="33" customFormat="1" ht="13.5" customHeight="1" x14ac:dyDescent="0.15">
      <c r="A9" s="239"/>
      <c r="B9" s="44" t="s">
        <v>14</v>
      </c>
      <c r="C9" s="156">
        <v>16</v>
      </c>
      <c r="D9" s="45">
        <v>11</v>
      </c>
      <c r="E9" s="46">
        <v>2</v>
      </c>
      <c r="F9" s="46">
        <v>8</v>
      </c>
      <c r="G9" s="46">
        <v>4</v>
      </c>
      <c r="H9" s="46">
        <v>5</v>
      </c>
      <c r="I9" s="46">
        <v>1</v>
      </c>
      <c r="J9" s="47">
        <v>0</v>
      </c>
    </row>
    <row r="10" spans="1:20" ht="13.5" customHeight="1" x14ac:dyDescent="0.15">
      <c r="A10" s="239"/>
      <c r="B10" s="43"/>
      <c r="C10" s="158"/>
      <c r="D10" s="142">
        <v>68.75</v>
      </c>
      <c r="E10" s="152">
        <v>12.5</v>
      </c>
      <c r="F10" s="152">
        <v>50</v>
      </c>
      <c r="G10" s="152">
        <v>25</v>
      </c>
      <c r="H10" s="152">
        <v>31.25</v>
      </c>
      <c r="I10" s="152">
        <v>6.25</v>
      </c>
      <c r="J10" s="147">
        <v>0</v>
      </c>
      <c r="K10" s="186"/>
      <c r="L10" s="186"/>
      <c r="M10" s="186"/>
      <c r="N10" s="186"/>
      <c r="O10" s="186"/>
      <c r="P10" s="186"/>
      <c r="Q10" s="186"/>
      <c r="R10" s="186"/>
      <c r="S10" s="186"/>
      <c r="T10" s="186"/>
    </row>
    <row r="11" spans="1:20" s="33" customFormat="1" ht="13.5" customHeight="1" x14ac:dyDescent="0.15">
      <c r="A11" s="239"/>
      <c r="B11" s="44" t="s">
        <v>15</v>
      </c>
      <c r="C11" s="156">
        <v>28</v>
      </c>
      <c r="D11" s="45">
        <v>19</v>
      </c>
      <c r="E11" s="46">
        <v>7</v>
      </c>
      <c r="F11" s="46">
        <v>9</v>
      </c>
      <c r="G11" s="46">
        <v>5</v>
      </c>
      <c r="H11" s="46">
        <v>3</v>
      </c>
      <c r="I11" s="46">
        <v>2</v>
      </c>
      <c r="J11" s="47">
        <v>1</v>
      </c>
    </row>
    <row r="12" spans="1:20" ht="13.5" customHeight="1" x14ac:dyDescent="0.15">
      <c r="A12" s="239"/>
      <c r="B12" s="43"/>
      <c r="C12" s="158"/>
      <c r="D12" s="142">
        <v>67.857142857142861</v>
      </c>
      <c r="E12" s="152">
        <v>25</v>
      </c>
      <c r="F12" s="152">
        <v>32.142857142857146</v>
      </c>
      <c r="G12" s="152">
        <v>17.857142857142858</v>
      </c>
      <c r="H12" s="152">
        <v>10.714285714285714</v>
      </c>
      <c r="I12" s="152">
        <v>7.1428571428571423</v>
      </c>
      <c r="J12" s="147">
        <v>3.5714285714285712</v>
      </c>
      <c r="K12" s="186"/>
      <c r="L12" s="186"/>
      <c r="M12" s="186"/>
      <c r="N12" s="186"/>
      <c r="O12" s="186"/>
      <c r="P12" s="186"/>
      <c r="Q12" s="186"/>
      <c r="R12" s="186"/>
      <c r="S12" s="186"/>
      <c r="T12" s="186"/>
    </row>
    <row r="13" spans="1:20" s="33" customFormat="1" ht="13.5" customHeight="1" x14ac:dyDescent="0.15">
      <c r="A13" s="239"/>
      <c r="B13" s="44" t="s">
        <v>16</v>
      </c>
      <c r="C13" s="156">
        <v>21</v>
      </c>
      <c r="D13" s="45">
        <v>18</v>
      </c>
      <c r="E13" s="46">
        <v>3</v>
      </c>
      <c r="F13" s="46">
        <v>12</v>
      </c>
      <c r="G13" s="46">
        <v>4</v>
      </c>
      <c r="H13" s="46">
        <v>1</v>
      </c>
      <c r="I13" s="46">
        <v>0</v>
      </c>
      <c r="J13" s="47">
        <v>0</v>
      </c>
    </row>
    <row r="14" spans="1:20" ht="13.5" customHeight="1" x14ac:dyDescent="0.15">
      <c r="A14" s="239"/>
      <c r="B14" s="43"/>
      <c r="C14" s="158"/>
      <c r="D14" s="142">
        <v>85.714285714285708</v>
      </c>
      <c r="E14" s="152">
        <v>14.285714285714285</v>
      </c>
      <c r="F14" s="152">
        <v>57.142857142857139</v>
      </c>
      <c r="G14" s="152">
        <v>19.047619047619047</v>
      </c>
      <c r="H14" s="152">
        <v>4.7619047619047619</v>
      </c>
      <c r="I14" s="152">
        <v>0</v>
      </c>
      <c r="J14" s="147">
        <v>0</v>
      </c>
      <c r="K14" s="186"/>
      <c r="L14" s="186"/>
      <c r="M14" s="186"/>
      <c r="N14" s="186"/>
      <c r="O14" s="186"/>
      <c r="P14" s="186"/>
      <c r="Q14" s="186"/>
      <c r="R14" s="186"/>
      <c r="S14" s="186"/>
      <c r="T14" s="186"/>
    </row>
    <row r="15" spans="1:20" s="33" customFormat="1" ht="13.5" customHeight="1" x14ac:dyDescent="0.15">
      <c r="A15" s="239"/>
      <c r="B15" s="44" t="s">
        <v>17</v>
      </c>
      <c r="C15" s="156">
        <v>15</v>
      </c>
      <c r="D15" s="45">
        <v>12</v>
      </c>
      <c r="E15" s="46">
        <v>1</v>
      </c>
      <c r="F15" s="46">
        <v>3</v>
      </c>
      <c r="G15" s="46">
        <v>3</v>
      </c>
      <c r="H15" s="46">
        <v>3</v>
      </c>
      <c r="I15" s="46">
        <v>0</v>
      </c>
      <c r="J15" s="47">
        <v>1</v>
      </c>
    </row>
    <row r="16" spans="1:20" ht="13.5" customHeight="1" x14ac:dyDescent="0.15">
      <c r="A16" s="239"/>
      <c r="B16" s="43"/>
      <c r="C16" s="158"/>
      <c r="D16" s="142">
        <v>80</v>
      </c>
      <c r="E16" s="152">
        <v>6.666666666666667</v>
      </c>
      <c r="F16" s="152">
        <v>20</v>
      </c>
      <c r="G16" s="152">
        <v>20</v>
      </c>
      <c r="H16" s="152">
        <v>20</v>
      </c>
      <c r="I16" s="152">
        <v>0</v>
      </c>
      <c r="J16" s="147">
        <v>6.666666666666667</v>
      </c>
      <c r="K16" s="186"/>
      <c r="L16" s="186"/>
      <c r="M16" s="186"/>
      <c r="N16" s="186"/>
      <c r="O16" s="186"/>
      <c r="P16" s="186"/>
      <c r="Q16" s="186"/>
      <c r="R16" s="186"/>
      <c r="S16" s="186"/>
      <c r="T16" s="186"/>
    </row>
    <row r="17" spans="1:20" s="33" customFormat="1" ht="13.5" customHeight="1" x14ac:dyDescent="0.15">
      <c r="A17" s="239"/>
      <c r="B17" s="44" t="s">
        <v>18</v>
      </c>
      <c r="C17" s="156">
        <v>9</v>
      </c>
      <c r="D17" s="45">
        <v>7</v>
      </c>
      <c r="E17" s="46">
        <v>2</v>
      </c>
      <c r="F17" s="46">
        <v>2</v>
      </c>
      <c r="G17" s="46">
        <v>1</v>
      </c>
      <c r="H17" s="46">
        <v>0</v>
      </c>
      <c r="I17" s="46">
        <v>0</v>
      </c>
      <c r="J17" s="47">
        <v>1</v>
      </c>
    </row>
    <row r="18" spans="1:20" ht="13.5" customHeight="1" thickBot="1" x14ac:dyDescent="0.2">
      <c r="A18" s="240"/>
      <c r="B18" s="49"/>
      <c r="C18" s="157"/>
      <c r="D18" s="149">
        <v>77.777777777777786</v>
      </c>
      <c r="E18" s="214">
        <v>22.222222222222221</v>
      </c>
      <c r="F18" s="214">
        <v>22.222222222222221</v>
      </c>
      <c r="G18" s="214">
        <v>11.111111111111111</v>
      </c>
      <c r="H18" s="214">
        <v>0</v>
      </c>
      <c r="I18" s="214">
        <v>0</v>
      </c>
      <c r="J18" s="154">
        <v>11.111111111111111</v>
      </c>
      <c r="K18" s="186"/>
      <c r="L18" s="186"/>
      <c r="M18" s="186"/>
      <c r="N18" s="186"/>
      <c r="O18" s="186"/>
      <c r="P18" s="186"/>
      <c r="Q18" s="186"/>
      <c r="R18" s="186"/>
      <c r="S18" s="186"/>
      <c r="T18" s="186"/>
    </row>
    <row r="19" spans="1:20" s="33" customFormat="1" ht="13.5" customHeight="1" x14ac:dyDescent="0.15">
      <c r="A19" s="238" t="s">
        <v>19</v>
      </c>
      <c r="B19" s="37" t="s">
        <v>20</v>
      </c>
      <c r="C19" s="155">
        <v>80</v>
      </c>
      <c r="D19" s="39">
        <v>57</v>
      </c>
      <c r="E19" s="40">
        <v>13</v>
      </c>
      <c r="F19" s="40">
        <v>28</v>
      </c>
      <c r="G19" s="40">
        <v>14</v>
      </c>
      <c r="H19" s="40">
        <v>15</v>
      </c>
      <c r="I19" s="40">
        <v>4</v>
      </c>
      <c r="J19" s="41">
        <v>3</v>
      </c>
    </row>
    <row r="20" spans="1:20" s="51" customFormat="1" ht="13.5" customHeight="1" x14ac:dyDescent="0.15">
      <c r="A20" s="239"/>
      <c r="B20" s="50"/>
      <c r="C20" s="158"/>
      <c r="D20" s="142">
        <v>71.25</v>
      </c>
      <c r="E20" s="152">
        <v>16.25</v>
      </c>
      <c r="F20" s="152">
        <v>35</v>
      </c>
      <c r="G20" s="152">
        <v>17.5</v>
      </c>
      <c r="H20" s="152">
        <v>18.75</v>
      </c>
      <c r="I20" s="152">
        <v>5</v>
      </c>
      <c r="J20" s="147">
        <v>3.75</v>
      </c>
      <c r="K20" s="186"/>
      <c r="L20" s="186"/>
      <c r="M20" s="186"/>
      <c r="N20" s="186"/>
      <c r="O20" s="186"/>
      <c r="P20" s="186"/>
      <c r="Q20" s="186"/>
      <c r="R20" s="186"/>
      <c r="S20" s="186"/>
      <c r="T20" s="186"/>
    </row>
    <row r="21" spans="1:20" s="33" customFormat="1" ht="13.5" customHeight="1" x14ac:dyDescent="0.15">
      <c r="A21" s="239"/>
      <c r="B21" s="44" t="s">
        <v>21</v>
      </c>
      <c r="C21" s="156">
        <v>88</v>
      </c>
      <c r="D21" s="45">
        <v>69</v>
      </c>
      <c r="E21" s="46">
        <v>19</v>
      </c>
      <c r="F21" s="46">
        <v>31</v>
      </c>
      <c r="G21" s="46">
        <v>14</v>
      </c>
      <c r="H21" s="46">
        <v>11</v>
      </c>
      <c r="I21" s="46">
        <v>4</v>
      </c>
      <c r="J21" s="47">
        <v>2</v>
      </c>
    </row>
    <row r="22" spans="1:20" s="51" customFormat="1" ht="13.5" customHeight="1" x14ac:dyDescent="0.15">
      <c r="A22" s="239"/>
      <c r="B22" s="50"/>
      <c r="C22" s="158"/>
      <c r="D22" s="142">
        <v>78.409090909090907</v>
      </c>
      <c r="E22" s="152">
        <v>21.59090909090909</v>
      </c>
      <c r="F22" s="152">
        <v>35.227272727272727</v>
      </c>
      <c r="G22" s="152">
        <v>15.909090909090908</v>
      </c>
      <c r="H22" s="152">
        <v>12.5</v>
      </c>
      <c r="I22" s="152">
        <v>4.5454545454545459</v>
      </c>
      <c r="J22" s="147">
        <v>2.2727272727272729</v>
      </c>
      <c r="K22" s="186"/>
      <c r="L22" s="186"/>
      <c r="M22" s="186"/>
      <c r="N22" s="186"/>
      <c r="O22" s="186"/>
      <c r="P22" s="186"/>
      <c r="Q22" s="186"/>
      <c r="R22" s="186"/>
      <c r="S22" s="186"/>
      <c r="T22" s="186"/>
    </row>
    <row r="23" spans="1:20" s="51" customFormat="1" ht="13.5" customHeight="1" x14ac:dyDescent="0.15">
      <c r="A23" s="239"/>
      <c r="B23" s="44" t="s">
        <v>75</v>
      </c>
      <c r="C23" s="156">
        <v>0</v>
      </c>
      <c r="D23" s="45">
        <v>0</v>
      </c>
      <c r="E23" s="46">
        <v>0</v>
      </c>
      <c r="F23" s="46">
        <v>0</v>
      </c>
      <c r="G23" s="46">
        <v>0</v>
      </c>
      <c r="H23" s="46">
        <v>0</v>
      </c>
      <c r="I23" s="46">
        <v>0</v>
      </c>
      <c r="J23" s="47">
        <v>0</v>
      </c>
    </row>
    <row r="24" spans="1:20" s="51" customFormat="1" ht="13.5" customHeight="1" x14ac:dyDescent="0.15">
      <c r="A24" s="239"/>
      <c r="B24" s="50"/>
      <c r="C24" s="158"/>
      <c r="D24" s="142">
        <v>0</v>
      </c>
      <c r="E24" s="152">
        <v>0</v>
      </c>
      <c r="F24" s="152">
        <v>0</v>
      </c>
      <c r="G24" s="152">
        <v>0</v>
      </c>
      <c r="H24" s="152">
        <v>0</v>
      </c>
      <c r="I24" s="152">
        <v>0</v>
      </c>
      <c r="J24" s="147">
        <v>0</v>
      </c>
      <c r="K24" s="186"/>
      <c r="L24" s="186"/>
      <c r="M24" s="186"/>
      <c r="N24" s="186"/>
      <c r="O24" s="186"/>
      <c r="P24" s="186"/>
      <c r="Q24" s="186"/>
      <c r="R24" s="186"/>
      <c r="S24" s="186"/>
      <c r="T24" s="186"/>
    </row>
    <row r="25" spans="1:20" s="33" customFormat="1" ht="13.5" customHeight="1" x14ac:dyDescent="0.15">
      <c r="A25" s="239"/>
      <c r="B25" s="44" t="s">
        <v>8</v>
      </c>
      <c r="C25" s="156">
        <v>1</v>
      </c>
      <c r="D25" s="45">
        <v>1</v>
      </c>
      <c r="E25" s="46">
        <v>0</v>
      </c>
      <c r="F25" s="46">
        <v>0</v>
      </c>
      <c r="G25" s="46">
        <v>0</v>
      </c>
      <c r="H25" s="46">
        <v>0</v>
      </c>
      <c r="I25" s="46">
        <v>0</v>
      </c>
      <c r="J25" s="47">
        <v>0</v>
      </c>
    </row>
    <row r="26" spans="1:20" s="51" customFormat="1" ht="13.5" customHeight="1" thickBot="1" x14ac:dyDescent="0.2">
      <c r="A26" s="240"/>
      <c r="B26" s="52"/>
      <c r="C26" s="157"/>
      <c r="D26" s="149">
        <v>100</v>
      </c>
      <c r="E26" s="214">
        <v>0</v>
      </c>
      <c r="F26" s="214">
        <v>0</v>
      </c>
      <c r="G26" s="214">
        <v>0</v>
      </c>
      <c r="H26" s="214">
        <v>0</v>
      </c>
      <c r="I26" s="214">
        <v>0</v>
      </c>
      <c r="J26" s="154">
        <v>0</v>
      </c>
      <c r="K26" s="186"/>
      <c r="L26" s="186"/>
      <c r="M26" s="186"/>
      <c r="N26" s="186"/>
      <c r="O26" s="186"/>
      <c r="P26" s="186"/>
      <c r="Q26" s="186"/>
      <c r="R26" s="186"/>
      <c r="S26" s="186"/>
      <c r="T26" s="186"/>
    </row>
    <row r="27" spans="1:20" s="33" customFormat="1" ht="13.5" customHeight="1" x14ac:dyDescent="0.15">
      <c r="A27" s="238" t="s">
        <v>22</v>
      </c>
      <c r="B27" s="37" t="s">
        <v>23</v>
      </c>
      <c r="C27" s="155">
        <v>6</v>
      </c>
      <c r="D27" s="39">
        <v>5</v>
      </c>
      <c r="E27" s="40">
        <v>1</v>
      </c>
      <c r="F27" s="40">
        <v>3</v>
      </c>
      <c r="G27" s="40">
        <v>2</v>
      </c>
      <c r="H27" s="40">
        <v>1</v>
      </c>
      <c r="I27" s="40">
        <v>0</v>
      </c>
      <c r="J27" s="41">
        <v>0</v>
      </c>
    </row>
    <row r="28" spans="1:20" s="51" customFormat="1" ht="13.5" customHeight="1" x14ac:dyDescent="0.15">
      <c r="A28" s="239"/>
      <c r="B28" s="50"/>
      <c r="C28" s="158"/>
      <c r="D28" s="142">
        <v>83.333333333333343</v>
      </c>
      <c r="E28" s="152">
        <v>16.666666666666664</v>
      </c>
      <c r="F28" s="152">
        <v>50</v>
      </c>
      <c r="G28" s="152">
        <v>33.333333333333329</v>
      </c>
      <c r="H28" s="152">
        <v>16.666666666666664</v>
      </c>
      <c r="I28" s="152">
        <v>0</v>
      </c>
      <c r="J28" s="147">
        <v>0</v>
      </c>
      <c r="K28" s="186"/>
      <c r="L28" s="186"/>
      <c r="M28" s="186"/>
      <c r="N28" s="186"/>
      <c r="O28" s="186"/>
      <c r="P28" s="186"/>
      <c r="Q28" s="186"/>
      <c r="R28" s="186"/>
      <c r="S28" s="186"/>
      <c r="T28" s="186"/>
    </row>
    <row r="29" spans="1:20" s="33" customFormat="1" ht="13.5" customHeight="1" x14ac:dyDescent="0.15">
      <c r="A29" s="239"/>
      <c r="B29" s="44" t="s">
        <v>24</v>
      </c>
      <c r="C29" s="156">
        <v>8</v>
      </c>
      <c r="D29" s="45">
        <v>7</v>
      </c>
      <c r="E29" s="46">
        <v>3</v>
      </c>
      <c r="F29" s="46">
        <v>1</v>
      </c>
      <c r="G29" s="46">
        <v>3</v>
      </c>
      <c r="H29" s="46">
        <v>0</v>
      </c>
      <c r="I29" s="46">
        <v>1</v>
      </c>
      <c r="J29" s="47">
        <v>0</v>
      </c>
    </row>
    <row r="30" spans="1:20" s="51" customFormat="1" ht="13.5" customHeight="1" x14ac:dyDescent="0.15">
      <c r="A30" s="239"/>
      <c r="B30" s="50"/>
      <c r="C30" s="158"/>
      <c r="D30" s="142">
        <v>87.5</v>
      </c>
      <c r="E30" s="152">
        <v>37.5</v>
      </c>
      <c r="F30" s="152">
        <v>12.5</v>
      </c>
      <c r="G30" s="152">
        <v>37.5</v>
      </c>
      <c r="H30" s="152">
        <v>0</v>
      </c>
      <c r="I30" s="152">
        <v>12.5</v>
      </c>
      <c r="J30" s="147">
        <v>0</v>
      </c>
      <c r="K30" s="186"/>
      <c r="L30" s="186"/>
      <c r="M30" s="186"/>
      <c r="N30" s="186"/>
      <c r="O30" s="186"/>
      <c r="P30" s="186"/>
      <c r="Q30" s="186"/>
      <c r="R30" s="186"/>
      <c r="S30" s="186"/>
      <c r="T30" s="186"/>
    </row>
    <row r="31" spans="1:20" s="33" customFormat="1" ht="13.5" customHeight="1" x14ac:dyDescent="0.15">
      <c r="A31" s="239"/>
      <c r="B31" s="44" t="s">
        <v>25</v>
      </c>
      <c r="C31" s="156">
        <v>14</v>
      </c>
      <c r="D31" s="45">
        <v>12</v>
      </c>
      <c r="E31" s="46">
        <v>5</v>
      </c>
      <c r="F31" s="46">
        <v>0</v>
      </c>
      <c r="G31" s="46">
        <v>3</v>
      </c>
      <c r="H31" s="46">
        <v>0</v>
      </c>
      <c r="I31" s="46">
        <v>1</v>
      </c>
      <c r="J31" s="47">
        <v>1</v>
      </c>
    </row>
    <row r="32" spans="1:20" s="51" customFormat="1" ht="13.5" customHeight="1" x14ac:dyDescent="0.15">
      <c r="A32" s="239"/>
      <c r="B32" s="50"/>
      <c r="C32" s="158"/>
      <c r="D32" s="142">
        <v>85.714285714285708</v>
      </c>
      <c r="E32" s="152">
        <v>35.714285714285715</v>
      </c>
      <c r="F32" s="152">
        <v>0</v>
      </c>
      <c r="G32" s="152">
        <v>21.428571428571427</v>
      </c>
      <c r="H32" s="152">
        <v>0</v>
      </c>
      <c r="I32" s="152">
        <v>7.1428571428571423</v>
      </c>
      <c r="J32" s="147">
        <v>7.1428571428571423</v>
      </c>
      <c r="K32" s="186"/>
      <c r="L32" s="186"/>
      <c r="M32" s="186"/>
      <c r="N32" s="186"/>
      <c r="O32" s="186"/>
      <c r="P32" s="186"/>
      <c r="Q32" s="186"/>
      <c r="R32" s="186"/>
      <c r="S32" s="186"/>
      <c r="T32" s="186"/>
    </row>
    <row r="33" spans="1:20" s="33" customFormat="1" ht="13.5" customHeight="1" x14ac:dyDescent="0.15">
      <c r="A33" s="239"/>
      <c r="B33" s="44" t="s">
        <v>26</v>
      </c>
      <c r="C33" s="156">
        <v>25</v>
      </c>
      <c r="D33" s="45">
        <v>20</v>
      </c>
      <c r="E33" s="46">
        <v>6</v>
      </c>
      <c r="F33" s="46">
        <v>4</v>
      </c>
      <c r="G33" s="46">
        <v>5</v>
      </c>
      <c r="H33" s="46">
        <v>5</v>
      </c>
      <c r="I33" s="46">
        <v>1</v>
      </c>
      <c r="J33" s="47">
        <v>0</v>
      </c>
    </row>
    <row r="34" spans="1:20" s="51" customFormat="1" ht="13.5" customHeight="1" x14ac:dyDescent="0.15">
      <c r="A34" s="239"/>
      <c r="B34" s="50"/>
      <c r="C34" s="158"/>
      <c r="D34" s="142">
        <v>80</v>
      </c>
      <c r="E34" s="152">
        <v>24</v>
      </c>
      <c r="F34" s="152">
        <v>16</v>
      </c>
      <c r="G34" s="152">
        <v>20</v>
      </c>
      <c r="H34" s="152">
        <v>20</v>
      </c>
      <c r="I34" s="152">
        <v>4</v>
      </c>
      <c r="J34" s="147">
        <v>0</v>
      </c>
      <c r="K34" s="186"/>
      <c r="L34" s="186"/>
      <c r="M34" s="186"/>
      <c r="N34" s="186"/>
      <c r="O34" s="186"/>
      <c r="P34" s="186"/>
      <c r="Q34" s="186"/>
      <c r="R34" s="186"/>
      <c r="S34" s="186"/>
      <c r="T34" s="186"/>
    </row>
    <row r="35" spans="1:20" s="33" customFormat="1" ht="13.5" customHeight="1" x14ac:dyDescent="0.15">
      <c r="A35" s="239"/>
      <c r="B35" s="44" t="s">
        <v>27</v>
      </c>
      <c r="C35" s="156">
        <v>51</v>
      </c>
      <c r="D35" s="45">
        <v>35</v>
      </c>
      <c r="E35" s="46">
        <v>6</v>
      </c>
      <c r="F35" s="46">
        <v>16</v>
      </c>
      <c r="G35" s="46">
        <v>7</v>
      </c>
      <c r="H35" s="46">
        <v>8</v>
      </c>
      <c r="I35" s="46">
        <v>4</v>
      </c>
      <c r="J35" s="47">
        <v>2</v>
      </c>
    </row>
    <row r="36" spans="1:20" s="51" customFormat="1" ht="13.5" customHeight="1" x14ac:dyDescent="0.15">
      <c r="A36" s="239"/>
      <c r="B36" s="50"/>
      <c r="C36" s="158"/>
      <c r="D36" s="142">
        <v>68.627450980392155</v>
      </c>
      <c r="E36" s="152">
        <v>11.76470588235294</v>
      </c>
      <c r="F36" s="152">
        <v>31.372549019607842</v>
      </c>
      <c r="G36" s="152">
        <v>13.725490196078432</v>
      </c>
      <c r="H36" s="152">
        <v>15.686274509803921</v>
      </c>
      <c r="I36" s="152">
        <v>7.8431372549019605</v>
      </c>
      <c r="J36" s="147">
        <v>3.9215686274509802</v>
      </c>
      <c r="K36" s="186"/>
      <c r="L36" s="186"/>
      <c r="M36" s="186"/>
      <c r="N36" s="186"/>
      <c r="O36" s="186"/>
      <c r="P36" s="186"/>
      <c r="Q36" s="186"/>
      <c r="R36" s="186"/>
      <c r="S36" s="186"/>
      <c r="T36" s="186"/>
    </row>
    <row r="37" spans="1:20" s="33" customFormat="1" ht="13.5" customHeight="1" x14ac:dyDescent="0.15">
      <c r="A37" s="239"/>
      <c r="B37" s="44" t="s">
        <v>28</v>
      </c>
      <c r="C37" s="156">
        <v>65</v>
      </c>
      <c r="D37" s="45">
        <v>48</v>
      </c>
      <c r="E37" s="46">
        <v>11</v>
      </c>
      <c r="F37" s="46">
        <v>35</v>
      </c>
      <c r="G37" s="46">
        <v>8</v>
      </c>
      <c r="H37" s="46">
        <v>12</v>
      </c>
      <c r="I37" s="46">
        <v>1</v>
      </c>
      <c r="J37" s="47">
        <v>2</v>
      </c>
    </row>
    <row r="38" spans="1:20" s="51" customFormat="1" ht="13.5" customHeight="1" x14ac:dyDescent="0.15">
      <c r="A38" s="239"/>
      <c r="B38" s="50"/>
      <c r="C38" s="158"/>
      <c r="D38" s="142">
        <v>73.846153846153854</v>
      </c>
      <c r="E38" s="152">
        <v>16.923076923076923</v>
      </c>
      <c r="F38" s="152">
        <v>53.846153846153847</v>
      </c>
      <c r="G38" s="152">
        <v>12.307692307692308</v>
      </c>
      <c r="H38" s="152">
        <v>18.461538461538463</v>
      </c>
      <c r="I38" s="152">
        <v>1.5384615384615385</v>
      </c>
      <c r="J38" s="147">
        <v>3.0769230769230771</v>
      </c>
      <c r="K38" s="186"/>
      <c r="L38" s="186"/>
      <c r="M38" s="186"/>
      <c r="N38" s="186"/>
      <c r="O38" s="186"/>
      <c r="P38" s="186"/>
      <c r="Q38" s="186"/>
      <c r="R38" s="186"/>
      <c r="S38" s="186"/>
      <c r="T38" s="186"/>
    </row>
    <row r="39" spans="1:20" s="33" customFormat="1" ht="13.5" customHeight="1" x14ac:dyDescent="0.15">
      <c r="A39" s="239"/>
      <c r="B39" s="44" t="s">
        <v>8</v>
      </c>
      <c r="C39" s="156">
        <v>0</v>
      </c>
      <c r="D39" s="45">
        <v>0</v>
      </c>
      <c r="E39" s="46">
        <v>0</v>
      </c>
      <c r="F39" s="46">
        <v>0</v>
      </c>
      <c r="G39" s="46">
        <v>0</v>
      </c>
      <c r="H39" s="46">
        <v>0</v>
      </c>
      <c r="I39" s="46">
        <v>0</v>
      </c>
      <c r="J39" s="47">
        <v>0</v>
      </c>
    </row>
    <row r="40" spans="1:20" s="51" customFormat="1" ht="13.5" customHeight="1" thickBot="1" x14ac:dyDescent="0.2">
      <c r="A40" s="240"/>
      <c r="B40" s="52"/>
      <c r="C40" s="157"/>
      <c r="D40" s="149">
        <v>0</v>
      </c>
      <c r="E40" s="214">
        <v>0</v>
      </c>
      <c r="F40" s="214">
        <v>0</v>
      </c>
      <c r="G40" s="214">
        <v>0</v>
      </c>
      <c r="H40" s="214">
        <v>0</v>
      </c>
      <c r="I40" s="214">
        <v>0</v>
      </c>
      <c r="J40" s="154">
        <v>0</v>
      </c>
      <c r="K40" s="186"/>
      <c r="L40" s="186"/>
      <c r="M40" s="186"/>
      <c r="N40" s="186"/>
      <c r="O40" s="186"/>
      <c r="P40" s="186"/>
      <c r="Q40" s="186"/>
      <c r="R40" s="186"/>
      <c r="S40" s="186"/>
      <c r="T40" s="186"/>
    </row>
    <row r="41" spans="1:20" s="33" customFormat="1" ht="13.5" customHeight="1" x14ac:dyDescent="0.15">
      <c r="A41" s="239" t="s">
        <v>29</v>
      </c>
      <c r="B41" s="44" t="s">
        <v>30</v>
      </c>
      <c r="C41" s="156">
        <v>5</v>
      </c>
      <c r="D41" s="45">
        <v>5</v>
      </c>
      <c r="E41" s="46">
        <v>1</v>
      </c>
      <c r="F41" s="46">
        <v>2</v>
      </c>
      <c r="G41" s="46">
        <v>2</v>
      </c>
      <c r="H41" s="46">
        <v>1</v>
      </c>
      <c r="I41" s="46">
        <v>0</v>
      </c>
      <c r="J41" s="47">
        <v>0</v>
      </c>
    </row>
    <row r="42" spans="1:20" s="51" customFormat="1" ht="13.5" customHeight="1" x14ac:dyDescent="0.15">
      <c r="A42" s="239"/>
      <c r="B42" s="50"/>
      <c r="C42" s="158"/>
      <c r="D42" s="142">
        <v>100</v>
      </c>
      <c r="E42" s="152">
        <v>20</v>
      </c>
      <c r="F42" s="152">
        <v>40</v>
      </c>
      <c r="G42" s="152">
        <v>40</v>
      </c>
      <c r="H42" s="152">
        <v>20</v>
      </c>
      <c r="I42" s="152">
        <v>0</v>
      </c>
      <c r="J42" s="147">
        <v>0</v>
      </c>
      <c r="K42" s="186"/>
      <c r="L42" s="186"/>
      <c r="M42" s="186"/>
      <c r="N42" s="186"/>
      <c r="O42" s="186"/>
      <c r="P42" s="186"/>
      <c r="Q42" s="186"/>
      <c r="R42" s="186"/>
      <c r="S42" s="186"/>
      <c r="T42" s="186"/>
    </row>
    <row r="43" spans="1:20" s="51" customFormat="1" ht="13.5" customHeight="1" x14ac:dyDescent="0.15">
      <c r="A43" s="239"/>
      <c r="B43" s="44" t="s">
        <v>76</v>
      </c>
      <c r="C43" s="156">
        <v>23</v>
      </c>
      <c r="D43" s="45">
        <v>16</v>
      </c>
      <c r="E43" s="46">
        <v>5</v>
      </c>
      <c r="F43" s="46">
        <v>4</v>
      </c>
      <c r="G43" s="46">
        <v>5</v>
      </c>
      <c r="H43" s="46">
        <v>3</v>
      </c>
      <c r="I43" s="46">
        <v>3</v>
      </c>
      <c r="J43" s="47">
        <v>1</v>
      </c>
      <c r="K43" s="33"/>
      <c r="L43" s="33"/>
      <c r="M43" s="33"/>
      <c r="N43" s="33"/>
      <c r="O43" s="33"/>
      <c r="P43" s="33"/>
      <c r="Q43" s="33"/>
      <c r="R43" s="33"/>
      <c r="S43" s="33"/>
      <c r="T43" s="33"/>
    </row>
    <row r="44" spans="1:20" s="51" customFormat="1" ht="13.5" customHeight="1" x14ac:dyDescent="0.15">
      <c r="A44" s="239"/>
      <c r="B44" s="50"/>
      <c r="C44" s="158"/>
      <c r="D44" s="142">
        <v>69.565217391304344</v>
      </c>
      <c r="E44" s="152">
        <v>21.739130434782609</v>
      </c>
      <c r="F44" s="152">
        <v>17.391304347826086</v>
      </c>
      <c r="G44" s="152">
        <v>21.739130434782609</v>
      </c>
      <c r="H44" s="152">
        <v>13.043478260869565</v>
      </c>
      <c r="I44" s="152">
        <v>13.043478260869565</v>
      </c>
      <c r="J44" s="147">
        <v>4.3478260869565215</v>
      </c>
      <c r="K44" s="186"/>
      <c r="L44" s="186"/>
      <c r="M44" s="186"/>
      <c r="N44" s="186"/>
      <c r="O44" s="186"/>
      <c r="P44" s="186"/>
      <c r="Q44" s="186"/>
      <c r="R44" s="186"/>
      <c r="S44" s="186"/>
      <c r="T44" s="186"/>
    </row>
    <row r="45" spans="1:20" s="33" customFormat="1" ht="13.5" customHeight="1" x14ac:dyDescent="0.15">
      <c r="A45" s="239"/>
      <c r="B45" s="44" t="s">
        <v>31</v>
      </c>
      <c r="C45" s="156">
        <v>14</v>
      </c>
      <c r="D45" s="45">
        <v>11</v>
      </c>
      <c r="E45" s="46">
        <v>3</v>
      </c>
      <c r="F45" s="46">
        <v>2</v>
      </c>
      <c r="G45" s="46">
        <v>0</v>
      </c>
      <c r="H45" s="46">
        <v>2</v>
      </c>
      <c r="I45" s="46">
        <v>1</v>
      </c>
      <c r="J45" s="47">
        <v>0</v>
      </c>
    </row>
    <row r="46" spans="1:20" s="51" customFormat="1" ht="13.5" customHeight="1" x14ac:dyDescent="0.15">
      <c r="A46" s="239"/>
      <c r="B46" s="50"/>
      <c r="C46" s="158"/>
      <c r="D46" s="142">
        <v>78.571428571428569</v>
      </c>
      <c r="E46" s="152">
        <v>21.428571428571427</v>
      </c>
      <c r="F46" s="152">
        <v>14.285714285714285</v>
      </c>
      <c r="G46" s="152">
        <v>0</v>
      </c>
      <c r="H46" s="152">
        <v>14.285714285714285</v>
      </c>
      <c r="I46" s="152">
        <v>7.1428571428571423</v>
      </c>
      <c r="J46" s="147">
        <v>0</v>
      </c>
      <c r="K46" s="186"/>
      <c r="L46" s="186"/>
      <c r="M46" s="186"/>
      <c r="N46" s="186"/>
      <c r="O46" s="186"/>
      <c r="P46" s="186"/>
      <c r="Q46" s="186"/>
      <c r="R46" s="186"/>
      <c r="S46" s="186"/>
      <c r="T46" s="186"/>
    </row>
    <row r="47" spans="1:20" s="33" customFormat="1" ht="13.5" customHeight="1" x14ac:dyDescent="0.15">
      <c r="A47" s="239"/>
      <c r="B47" s="44" t="s">
        <v>32</v>
      </c>
      <c r="C47" s="156">
        <v>3</v>
      </c>
      <c r="D47" s="45">
        <v>2</v>
      </c>
      <c r="E47" s="46">
        <v>1</v>
      </c>
      <c r="F47" s="46">
        <v>1</v>
      </c>
      <c r="G47" s="46">
        <v>1</v>
      </c>
      <c r="H47" s="46">
        <v>0</v>
      </c>
      <c r="I47" s="46">
        <v>0</v>
      </c>
      <c r="J47" s="47">
        <v>0</v>
      </c>
    </row>
    <row r="48" spans="1:20" s="51" customFormat="1" ht="13.5" customHeight="1" x14ac:dyDescent="0.15">
      <c r="A48" s="239"/>
      <c r="B48" s="50"/>
      <c r="C48" s="158"/>
      <c r="D48" s="142">
        <v>66.666666666666657</v>
      </c>
      <c r="E48" s="152">
        <v>33.333333333333329</v>
      </c>
      <c r="F48" s="152">
        <v>33.333333333333329</v>
      </c>
      <c r="G48" s="152">
        <v>33.333333333333329</v>
      </c>
      <c r="H48" s="152">
        <v>0</v>
      </c>
      <c r="I48" s="152">
        <v>0</v>
      </c>
      <c r="J48" s="147">
        <v>0</v>
      </c>
      <c r="K48" s="186"/>
      <c r="L48" s="186"/>
      <c r="M48" s="186"/>
      <c r="N48" s="186"/>
      <c r="O48" s="186"/>
      <c r="P48" s="186"/>
      <c r="Q48" s="186"/>
      <c r="R48" s="186"/>
      <c r="S48" s="186"/>
      <c r="T48" s="186"/>
    </row>
    <row r="49" spans="1:20" s="33" customFormat="1" ht="13.5" customHeight="1" x14ac:dyDescent="0.15">
      <c r="A49" s="239"/>
      <c r="B49" s="44" t="s">
        <v>33</v>
      </c>
      <c r="C49" s="156">
        <v>20</v>
      </c>
      <c r="D49" s="45">
        <v>18</v>
      </c>
      <c r="E49" s="46">
        <v>5</v>
      </c>
      <c r="F49" s="46">
        <v>5</v>
      </c>
      <c r="G49" s="46">
        <v>4</v>
      </c>
      <c r="H49" s="46">
        <v>2</v>
      </c>
      <c r="I49" s="46">
        <v>0</v>
      </c>
      <c r="J49" s="47">
        <v>0</v>
      </c>
    </row>
    <row r="50" spans="1:20" s="51" customFormat="1" ht="13.5" customHeight="1" x14ac:dyDescent="0.15">
      <c r="A50" s="239"/>
      <c r="B50" s="50"/>
      <c r="C50" s="158"/>
      <c r="D50" s="142">
        <v>90</v>
      </c>
      <c r="E50" s="152">
        <v>25</v>
      </c>
      <c r="F50" s="152">
        <v>25</v>
      </c>
      <c r="G50" s="152">
        <v>20</v>
      </c>
      <c r="H50" s="152">
        <v>10</v>
      </c>
      <c r="I50" s="152">
        <v>0</v>
      </c>
      <c r="J50" s="147">
        <v>0</v>
      </c>
      <c r="K50" s="186"/>
      <c r="L50" s="186"/>
      <c r="M50" s="186"/>
      <c r="N50" s="186"/>
      <c r="O50" s="186"/>
      <c r="P50" s="186"/>
      <c r="Q50" s="186"/>
      <c r="R50" s="186"/>
      <c r="S50" s="186"/>
      <c r="T50" s="186"/>
    </row>
    <row r="51" spans="1:20" s="33" customFormat="1" ht="13.5" customHeight="1" x14ac:dyDescent="0.15">
      <c r="A51" s="239"/>
      <c r="B51" s="44" t="s">
        <v>34</v>
      </c>
      <c r="C51" s="156">
        <v>6</v>
      </c>
      <c r="D51" s="45">
        <v>5</v>
      </c>
      <c r="E51" s="46">
        <v>1</v>
      </c>
      <c r="F51" s="46">
        <v>1</v>
      </c>
      <c r="G51" s="46">
        <v>0</v>
      </c>
      <c r="H51" s="46">
        <v>0</v>
      </c>
      <c r="I51" s="46">
        <v>1</v>
      </c>
      <c r="J51" s="47">
        <v>0</v>
      </c>
    </row>
    <row r="52" spans="1:20" s="51" customFormat="1" ht="13.5" customHeight="1" x14ac:dyDescent="0.15">
      <c r="A52" s="239"/>
      <c r="B52" s="50"/>
      <c r="C52" s="158"/>
      <c r="D52" s="142">
        <v>83.333333333333343</v>
      </c>
      <c r="E52" s="152">
        <v>16.666666666666664</v>
      </c>
      <c r="F52" s="152">
        <v>16.666666666666664</v>
      </c>
      <c r="G52" s="152">
        <v>0</v>
      </c>
      <c r="H52" s="152">
        <v>0</v>
      </c>
      <c r="I52" s="152">
        <v>16.666666666666664</v>
      </c>
      <c r="J52" s="147">
        <v>0</v>
      </c>
      <c r="K52" s="186"/>
      <c r="L52" s="186"/>
      <c r="M52" s="186"/>
      <c r="N52" s="186"/>
      <c r="O52" s="186"/>
      <c r="P52" s="186"/>
      <c r="Q52" s="186"/>
      <c r="R52" s="186"/>
      <c r="S52" s="186"/>
      <c r="T52" s="186"/>
    </row>
    <row r="53" spans="1:20" s="33" customFormat="1" ht="13.5" customHeight="1" x14ac:dyDescent="0.15">
      <c r="A53" s="239"/>
      <c r="B53" s="44" t="s">
        <v>35</v>
      </c>
      <c r="C53" s="156">
        <v>14</v>
      </c>
      <c r="D53" s="45">
        <v>9</v>
      </c>
      <c r="E53" s="46">
        <v>3</v>
      </c>
      <c r="F53" s="46">
        <v>8</v>
      </c>
      <c r="G53" s="46">
        <v>0</v>
      </c>
      <c r="H53" s="46">
        <v>2</v>
      </c>
      <c r="I53" s="46">
        <v>0</v>
      </c>
      <c r="J53" s="47">
        <v>0</v>
      </c>
    </row>
    <row r="54" spans="1:20" s="51" customFormat="1" ht="13.5" customHeight="1" x14ac:dyDescent="0.15">
      <c r="A54" s="239"/>
      <c r="B54" s="50"/>
      <c r="C54" s="158"/>
      <c r="D54" s="142">
        <v>64.285714285714292</v>
      </c>
      <c r="E54" s="152">
        <v>21.428571428571427</v>
      </c>
      <c r="F54" s="152">
        <v>57.142857142857139</v>
      </c>
      <c r="G54" s="152">
        <v>0</v>
      </c>
      <c r="H54" s="152">
        <v>14.285714285714285</v>
      </c>
      <c r="I54" s="152">
        <v>0</v>
      </c>
      <c r="J54" s="147">
        <v>0</v>
      </c>
      <c r="K54" s="186"/>
      <c r="L54" s="186"/>
      <c r="M54" s="186"/>
      <c r="N54" s="186"/>
      <c r="O54" s="186"/>
      <c r="P54" s="186"/>
      <c r="Q54" s="186"/>
      <c r="R54" s="186"/>
      <c r="S54" s="186"/>
      <c r="T54" s="186"/>
    </row>
    <row r="55" spans="1:20" s="33" customFormat="1" ht="13.5" customHeight="1" x14ac:dyDescent="0.15">
      <c r="A55" s="239"/>
      <c r="B55" s="44" t="s">
        <v>36</v>
      </c>
      <c r="C55" s="156">
        <v>49</v>
      </c>
      <c r="D55" s="45">
        <v>36</v>
      </c>
      <c r="E55" s="46">
        <v>5</v>
      </c>
      <c r="F55" s="46">
        <v>27</v>
      </c>
      <c r="G55" s="46">
        <v>5</v>
      </c>
      <c r="H55" s="46">
        <v>7</v>
      </c>
      <c r="I55" s="46">
        <v>0</v>
      </c>
      <c r="J55" s="47">
        <v>2</v>
      </c>
    </row>
    <row r="56" spans="1:20" s="51" customFormat="1" ht="13.5" customHeight="1" x14ac:dyDescent="0.15">
      <c r="A56" s="239"/>
      <c r="B56" s="50"/>
      <c r="C56" s="158"/>
      <c r="D56" s="142">
        <v>73.469387755102048</v>
      </c>
      <c r="E56" s="152">
        <v>10.204081632653061</v>
      </c>
      <c r="F56" s="152">
        <v>55.102040816326522</v>
      </c>
      <c r="G56" s="152">
        <v>10.204081632653061</v>
      </c>
      <c r="H56" s="152">
        <v>14.285714285714285</v>
      </c>
      <c r="I56" s="152">
        <v>0</v>
      </c>
      <c r="J56" s="147">
        <v>4.0816326530612246</v>
      </c>
      <c r="K56" s="186"/>
      <c r="L56" s="186"/>
      <c r="M56" s="186"/>
      <c r="N56" s="186"/>
      <c r="O56" s="186"/>
      <c r="P56" s="186"/>
      <c r="Q56" s="186"/>
      <c r="R56" s="186"/>
      <c r="S56" s="186"/>
      <c r="T56" s="186"/>
    </row>
    <row r="57" spans="1:20" s="33" customFormat="1" ht="13.5" customHeight="1" x14ac:dyDescent="0.15">
      <c r="A57" s="239"/>
      <c r="B57" s="44" t="s">
        <v>37</v>
      </c>
      <c r="C57" s="156">
        <v>41</v>
      </c>
      <c r="D57" s="45">
        <v>31</v>
      </c>
      <c r="E57" s="46">
        <v>9</v>
      </c>
      <c r="F57" s="46">
        <v>11</v>
      </c>
      <c r="G57" s="46">
        <v>11</v>
      </c>
      <c r="H57" s="46">
        <v>9</v>
      </c>
      <c r="I57" s="46">
        <v>3</v>
      </c>
      <c r="J57" s="47">
        <v>2</v>
      </c>
    </row>
    <row r="58" spans="1:20" s="51" customFormat="1" ht="13.5" customHeight="1" thickBot="1" x14ac:dyDescent="0.2">
      <c r="A58" s="240"/>
      <c r="B58" s="52"/>
      <c r="C58" s="157"/>
      <c r="D58" s="149">
        <v>75.609756097560975</v>
      </c>
      <c r="E58" s="214">
        <v>21.951219512195124</v>
      </c>
      <c r="F58" s="214">
        <v>26.829268292682929</v>
      </c>
      <c r="G58" s="214">
        <v>26.829268292682929</v>
      </c>
      <c r="H58" s="214">
        <v>21.951219512195124</v>
      </c>
      <c r="I58" s="214">
        <v>7.3170731707317067</v>
      </c>
      <c r="J58" s="154">
        <v>4.8780487804878048</v>
      </c>
      <c r="K58" s="186"/>
      <c r="L58" s="186"/>
      <c r="M58" s="186"/>
      <c r="N58" s="186"/>
      <c r="O58" s="186"/>
      <c r="P58" s="186"/>
      <c r="Q58" s="186"/>
      <c r="R58" s="186"/>
      <c r="S58" s="186"/>
      <c r="T58" s="186"/>
    </row>
    <row r="59" spans="1:20" s="33" customFormat="1" ht="13.5" customHeight="1" x14ac:dyDescent="0.15">
      <c r="A59" s="241" t="s">
        <v>91</v>
      </c>
      <c r="B59" s="44" t="s">
        <v>39</v>
      </c>
      <c r="C59" s="156">
        <v>79</v>
      </c>
      <c r="D59" s="45">
        <v>61</v>
      </c>
      <c r="E59" s="46">
        <v>16</v>
      </c>
      <c r="F59" s="46">
        <v>23</v>
      </c>
      <c r="G59" s="46">
        <v>18</v>
      </c>
      <c r="H59" s="46">
        <v>9</v>
      </c>
      <c r="I59" s="46">
        <v>3</v>
      </c>
      <c r="J59" s="47">
        <v>3</v>
      </c>
    </row>
    <row r="60" spans="1:20" s="51" customFormat="1" ht="13.5" customHeight="1" x14ac:dyDescent="0.15">
      <c r="A60" s="241"/>
      <c r="B60" s="50" t="s">
        <v>40</v>
      </c>
      <c r="C60" s="158"/>
      <c r="D60" s="142">
        <v>77.215189873417728</v>
      </c>
      <c r="E60" s="152">
        <v>20.253164556962027</v>
      </c>
      <c r="F60" s="152">
        <v>29.11392405063291</v>
      </c>
      <c r="G60" s="152">
        <v>22.784810126582279</v>
      </c>
      <c r="H60" s="152">
        <v>11.39240506329114</v>
      </c>
      <c r="I60" s="152">
        <v>3.79746835443038</v>
      </c>
      <c r="J60" s="147">
        <v>3.79746835443038</v>
      </c>
      <c r="K60" s="186"/>
      <c r="L60" s="186"/>
      <c r="M60" s="186"/>
      <c r="N60" s="186"/>
      <c r="O60" s="186"/>
      <c r="P60" s="186"/>
      <c r="Q60" s="186"/>
      <c r="R60" s="186"/>
      <c r="S60" s="186"/>
      <c r="T60" s="186"/>
    </row>
    <row r="61" spans="1:20" s="33" customFormat="1" ht="13.5" customHeight="1" x14ac:dyDescent="0.15">
      <c r="A61" s="241"/>
      <c r="B61" s="44" t="s">
        <v>41</v>
      </c>
      <c r="C61" s="156">
        <v>18</v>
      </c>
      <c r="D61" s="45">
        <v>15</v>
      </c>
      <c r="E61" s="46">
        <v>4</v>
      </c>
      <c r="F61" s="46">
        <v>3</v>
      </c>
      <c r="G61" s="46">
        <v>4</v>
      </c>
      <c r="H61" s="46">
        <v>4</v>
      </c>
      <c r="I61" s="46">
        <v>2</v>
      </c>
      <c r="J61" s="47">
        <v>0</v>
      </c>
    </row>
    <row r="62" spans="1:20" s="51" customFormat="1" ht="13.5" customHeight="1" x14ac:dyDescent="0.15">
      <c r="A62" s="241"/>
      <c r="B62" s="50" t="s">
        <v>40</v>
      </c>
      <c r="C62" s="158"/>
      <c r="D62" s="142">
        <v>83.333333333333343</v>
      </c>
      <c r="E62" s="152">
        <v>22.222222222222221</v>
      </c>
      <c r="F62" s="152">
        <v>16.666666666666664</v>
      </c>
      <c r="G62" s="152">
        <v>22.222222222222221</v>
      </c>
      <c r="H62" s="152">
        <v>22.222222222222221</v>
      </c>
      <c r="I62" s="152">
        <v>11.111111111111111</v>
      </c>
      <c r="J62" s="147">
        <v>0</v>
      </c>
      <c r="K62" s="186"/>
      <c r="L62" s="186"/>
      <c r="M62" s="186"/>
      <c r="N62" s="186"/>
      <c r="O62" s="186"/>
      <c r="P62" s="186"/>
      <c r="Q62" s="186"/>
      <c r="R62" s="186"/>
      <c r="S62" s="186"/>
      <c r="T62" s="186"/>
    </row>
    <row r="63" spans="1:20" s="33" customFormat="1" ht="13.5" customHeight="1" x14ac:dyDescent="0.15">
      <c r="A63" s="241"/>
      <c r="B63" s="44" t="s">
        <v>42</v>
      </c>
      <c r="C63" s="156">
        <v>72</v>
      </c>
      <c r="D63" s="45">
        <v>51</v>
      </c>
      <c r="E63" s="46">
        <v>12</v>
      </c>
      <c r="F63" s="46">
        <v>33</v>
      </c>
      <c r="G63" s="46">
        <v>6</v>
      </c>
      <c r="H63" s="46">
        <v>13</v>
      </c>
      <c r="I63" s="46">
        <v>3</v>
      </c>
      <c r="J63" s="47">
        <v>2</v>
      </c>
    </row>
    <row r="64" spans="1:20" s="51" customFormat="1" ht="13.5" customHeight="1" thickBot="1" x14ac:dyDescent="0.2">
      <c r="A64" s="242"/>
      <c r="B64" s="52"/>
      <c r="C64" s="157"/>
      <c r="D64" s="149">
        <v>70.833333333333343</v>
      </c>
      <c r="E64" s="214">
        <v>16.666666666666664</v>
      </c>
      <c r="F64" s="214">
        <v>45.833333333333329</v>
      </c>
      <c r="G64" s="214">
        <v>8.3333333333333321</v>
      </c>
      <c r="H64" s="214">
        <v>18.055555555555554</v>
      </c>
      <c r="I64" s="214">
        <v>4.1666666666666661</v>
      </c>
      <c r="J64" s="154">
        <v>2.7777777777777777</v>
      </c>
      <c r="K64" s="186"/>
      <c r="L64" s="186"/>
      <c r="M64" s="186"/>
      <c r="N64" s="186"/>
      <c r="O64" s="186"/>
      <c r="P64" s="186"/>
      <c r="Q64" s="186"/>
      <c r="R64" s="186"/>
      <c r="S64" s="186"/>
      <c r="T64" s="186"/>
    </row>
    <row r="65" spans="1:20" s="33" customFormat="1" ht="13.5" customHeight="1" x14ac:dyDescent="0.15">
      <c r="A65" s="241" t="s">
        <v>89</v>
      </c>
      <c r="B65" s="44" t="s">
        <v>77</v>
      </c>
      <c r="C65" s="156">
        <v>22</v>
      </c>
      <c r="D65" s="45">
        <v>17</v>
      </c>
      <c r="E65" s="46">
        <v>7</v>
      </c>
      <c r="F65" s="46">
        <v>3</v>
      </c>
      <c r="G65" s="46">
        <v>5</v>
      </c>
      <c r="H65" s="46">
        <v>3</v>
      </c>
      <c r="I65" s="46">
        <v>1</v>
      </c>
      <c r="J65" s="47">
        <v>0</v>
      </c>
    </row>
    <row r="66" spans="1:20" s="51" customFormat="1" ht="13.5" customHeight="1" x14ac:dyDescent="0.15">
      <c r="A66" s="239"/>
      <c r="B66" s="50"/>
      <c r="C66" s="158"/>
      <c r="D66" s="142">
        <v>77.272727272727266</v>
      </c>
      <c r="E66" s="152">
        <v>31.818181818181817</v>
      </c>
      <c r="F66" s="152">
        <v>13.636363636363635</v>
      </c>
      <c r="G66" s="152">
        <v>22.727272727272727</v>
      </c>
      <c r="H66" s="152">
        <v>13.636363636363635</v>
      </c>
      <c r="I66" s="152">
        <v>4.5454545454545459</v>
      </c>
      <c r="J66" s="147">
        <v>0</v>
      </c>
      <c r="K66" s="186"/>
      <c r="L66" s="186"/>
      <c r="M66" s="186"/>
      <c r="N66" s="186"/>
      <c r="O66" s="186"/>
      <c r="P66" s="186"/>
      <c r="Q66" s="186"/>
      <c r="R66" s="186"/>
      <c r="S66" s="186"/>
      <c r="T66" s="186"/>
    </row>
    <row r="67" spans="1:20" s="33" customFormat="1" ht="13.5" customHeight="1" x14ac:dyDescent="0.15">
      <c r="A67" s="239"/>
      <c r="B67" s="44" t="s">
        <v>78</v>
      </c>
      <c r="C67" s="156">
        <v>48</v>
      </c>
      <c r="D67" s="45">
        <v>34</v>
      </c>
      <c r="E67" s="46">
        <v>12</v>
      </c>
      <c r="F67" s="46">
        <v>23</v>
      </c>
      <c r="G67" s="46">
        <v>5</v>
      </c>
      <c r="H67" s="46">
        <v>4</v>
      </c>
      <c r="I67" s="46">
        <v>4</v>
      </c>
      <c r="J67" s="47">
        <v>2</v>
      </c>
    </row>
    <row r="68" spans="1:20" s="51" customFormat="1" ht="13.5" customHeight="1" x14ac:dyDescent="0.15">
      <c r="A68" s="239"/>
      <c r="B68" s="50"/>
      <c r="C68" s="158"/>
      <c r="D68" s="142">
        <v>70.833333333333343</v>
      </c>
      <c r="E68" s="152">
        <v>25</v>
      </c>
      <c r="F68" s="152">
        <v>47.916666666666671</v>
      </c>
      <c r="G68" s="152">
        <v>10.416666666666668</v>
      </c>
      <c r="H68" s="152">
        <v>8.3333333333333321</v>
      </c>
      <c r="I68" s="152">
        <v>8.3333333333333321</v>
      </c>
      <c r="J68" s="147">
        <v>4.1666666666666661</v>
      </c>
      <c r="K68" s="186"/>
      <c r="L68" s="186"/>
      <c r="M68" s="186"/>
      <c r="N68" s="186"/>
      <c r="O68" s="186"/>
      <c r="P68" s="186"/>
      <c r="Q68" s="186"/>
      <c r="R68" s="186"/>
      <c r="S68" s="186"/>
      <c r="T68" s="186"/>
    </row>
    <row r="69" spans="1:20" s="51" customFormat="1" ht="13.5" customHeight="1" x14ac:dyDescent="0.15">
      <c r="A69" s="239"/>
      <c r="B69" s="44" t="s">
        <v>79</v>
      </c>
      <c r="C69" s="156">
        <v>99</v>
      </c>
      <c r="D69" s="45">
        <v>76</v>
      </c>
      <c r="E69" s="46">
        <v>13</v>
      </c>
      <c r="F69" s="46">
        <v>33</v>
      </c>
      <c r="G69" s="46">
        <v>18</v>
      </c>
      <c r="H69" s="46">
        <v>19</v>
      </c>
      <c r="I69" s="46">
        <v>3</v>
      </c>
      <c r="J69" s="47">
        <v>3</v>
      </c>
      <c r="K69" s="33"/>
      <c r="L69" s="33"/>
      <c r="M69" s="33"/>
      <c r="N69" s="33"/>
      <c r="O69" s="33"/>
      <c r="P69" s="33"/>
      <c r="Q69" s="33"/>
      <c r="R69" s="33"/>
      <c r="S69" s="33"/>
      <c r="T69" s="33"/>
    </row>
    <row r="70" spans="1:20" s="51" customFormat="1" ht="13.5" customHeight="1" x14ac:dyDescent="0.15">
      <c r="A70" s="239"/>
      <c r="B70" s="50"/>
      <c r="C70" s="158"/>
      <c r="D70" s="142">
        <v>76.767676767676761</v>
      </c>
      <c r="E70" s="152">
        <v>13.131313131313133</v>
      </c>
      <c r="F70" s="152">
        <v>33.333333333333329</v>
      </c>
      <c r="G70" s="152">
        <v>18.181818181818183</v>
      </c>
      <c r="H70" s="152">
        <v>19.19191919191919</v>
      </c>
      <c r="I70" s="152">
        <v>3.0303030303030303</v>
      </c>
      <c r="J70" s="147">
        <v>3.0303030303030303</v>
      </c>
      <c r="K70" s="186"/>
      <c r="L70" s="186"/>
      <c r="M70" s="186"/>
      <c r="N70" s="186"/>
      <c r="O70" s="186"/>
      <c r="P70" s="186"/>
      <c r="Q70" s="186"/>
      <c r="R70" s="186"/>
      <c r="S70" s="186"/>
      <c r="T70" s="186"/>
    </row>
    <row r="71" spans="1:20" s="33" customFormat="1" ht="13.5" customHeight="1" x14ac:dyDescent="0.15">
      <c r="A71" s="239"/>
      <c r="B71" s="44" t="s">
        <v>38</v>
      </c>
      <c r="C71" s="156">
        <v>0</v>
      </c>
      <c r="D71" s="45">
        <v>0</v>
      </c>
      <c r="E71" s="46">
        <v>0</v>
      </c>
      <c r="F71" s="46">
        <v>0</v>
      </c>
      <c r="G71" s="46">
        <v>0</v>
      </c>
      <c r="H71" s="46">
        <v>0</v>
      </c>
      <c r="I71" s="46">
        <v>0</v>
      </c>
      <c r="J71" s="47">
        <v>0</v>
      </c>
    </row>
    <row r="72" spans="1:20" s="51" customFormat="1" ht="13.5" customHeight="1" thickBot="1" x14ac:dyDescent="0.2">
      <c r="A72" s="240"/>
      <c r="B72" s="52"/>
      <c r="C72" s="157"/>
      <c r="D72" s="149">
        <v>0</v>
      </c>
      <c r="E72" s="214">
        <v>0</v>
      </c>
      <c r="F72" s="214">
        <v>0</v>
      </c>
      <c r="G72" s="214">
        <v>0</v>
      </c>
      <c r="H72" s="214">
        <v>0</v>
      </c>
      <c r="I72" s="214">
        <v>0</v>
      </c>
      <c r="J72" s="154">
        <v>0</v>
      </c>
      <c r="K72" s="186"/>
      <c r="L72" s="186"/>
      <c r="M72" s="186"/>
      <c r="N72" s="186"/>
      <c r="O72" s="186"/>
      <c r="P72" s="186"/>
      <c r="Q72" s="186"/>
      <c r="R72" s="186"/>
      <c r="S72" s="186"/>
      <c r="T72" s="186"/>
    </row>
    <row r="73" spans="1:20" ht="13.5" customHeight="1" x14ac:dyDescent="0.15">
      <c r="A73" s="241" t="s">
        <v>90</v>
      </c>
      <c r="B73" s="44" t="s">
        <v>80</v>
      </c>
      <c r="C73" s="156">
        <v>101</v>
      </c>
      <c r="D73" s="45">
        <v>76</v>
      </c>
      <c r="E73" s="46">
        <v>17</v>
      </c>
      <c r="F73" s="46">
        <v>41</v>
      </c>
      <c r="G73" s="46">
        <v>11</v>
      </c>
      <c r="H73" s="46">
        <v>16</v>
      </c>
      <c r="I73" s="46">
        <v>4</v>
      </c>
      <c r="J73" s="47">
        <v>3</v>
      </c>
    </row>
    <row r="74" spans="1:20" ht="13.5" customHeight="1" x14ac:dyDescent="0.15">
      <c r="A74" s="239"/>
      <c r="B74" s="50"/>
      <c r="C74" s="158"/>
      <c r="D74" s="142">
        <v>75.247524752475243</v>
      </c>
      <c r="E74" s="152">
        <v>16.831683168316832</v>
      </c>
      <c r="F74" s="152">
        <v>40.594059405940598</v>
      </c>
      <c r="G74" s="152">
        <v>10.891089108910892</v>
      </c>
      <c r="H74" s="152">
        <v>15.841584158415841</v>
      </c>
      <c r="I74" s="152">
        <v>3.9603960396039604</v>
      </c>
      <c r="J74" s="147">
        <v>2.9702970297029703</v>
      </c>
      <c r="K74" s="186"/>
      <c r="L74" s="186"/>
      <c r="M74" s="186"/>
      <c r="N74" s="186"/>
      <c r="O74" s="186"/>
      <c r="P74" s="186"/>
      <c r="Q74" s="186"/>
      <c r="R74" s="186"/>
      <c r="S74" s="186"/>
      <c r="T74" s="186"/>
    </row>
    <row r="75" spans="1:20" ht="13.5" customHeight="1" x14ac:dyDescent="0.15">
      <c r="A75" s="239"/>
      <c r="B75" s="44" t="s">
        <v>81</v>
      </c>
      <c r="C75" s="156">
        <v>55</v>
      </c>
      <c r="D75" s="45">
        <v>40</v>
      </c>
      <c r="E75" s="46">
        <v>12</v>
      </c>
      <c r="F75" s="46">
        <v>16</v>
      </c>
      <c r="G75" s="46">
        <v>15</v>
      </c>
      <c r="H75" s="46">
        <v>8</v>
      </c>
      <c r="I75" s="46">
        <v>3</v>
      </c>
      <c r="J75" s="47">
        <v>2</v>
      </c>
    </row>
    <row r="76" spans="1:20" ht="13.5" customHeight="1" x14ac:dyDescent="0.15">
      <c r="A76" s="239"/>
      <c r="B76" s="50" t="s">
        <v>82</v>
      </c>
      <c r="C76" s="158"/>
      <c r="D76" s="142">
        <v>72.727272727272734</v>
      </c>
      <c r="E76" s="152">
        <v>21.818181818181817</v>
      </c>
      <c r="F76" s="152">
        <v>29.09090909090909</v>
      </c>
      <c r="G76" s="152">
        <v>27.27272727272727</v>
      </c>
      <c r="H76" s="152">
        <v>14.545454545454545</v>
      </c>
      <c r="I76" s="152">
        <v>5.4545454545454541</v>
      </c>
      <c r="J76" s="147">
        <v>3.6363636363636362</v>
      </c>
      <c r="K76" s="186"/>
      <c r="L76" s="186"/>
      <c r="M76" s="186"/>
      <c r="N76" s="186"/>
      <c r="O76" s="186"/>
      <c r="P76" s="186"/>
      <c r="Q76" s="186"/>
      <c r="R76" s="186"/>
      <c r="S76" s="186"/>
      <c r="T76" s="186"/>
    </row>
    <row r="77" spans="1:20" ht="13.5" customHeight="1" x14ac:dyDescent="0.15">
      <c r="A77" s="239"/>
      <c r="B77" s="44" t="s">
        <v>83</v>
      </c>
      <c r="C77" s="156">
        <v>7</v>
      </c>
      <c r="D77" s="45">
        <v>6</v>
      </c>
      <c r="E77" s="46">
        <v>2</v>
      </c>
      <c r="F77" s="46">
        <v>1</v>
      </c>
      <c r="G77" s="46">
        <v>2</v>
      </c>
      <c r="H77" s="46">
        <v>0</v>
      </c>
      <c r="I77" s="46">
        <v>1</v>
      </c>
      <c r="J77" s="47">
        <v>0</v>
      </c>
    </row>
    <row r="78" spans="1:20" ht="13.5" customHeight="1" x14ac:dyDescent="0.15">
      <c r="A78" s="239"/>
      <c r="B78" s="50"/>
      <c r="C78" s="158"/>
      <c r="D78" s="142">
        <v>85.714285714285708</v>
      </c>
      <c r="E78" s="152">
        <v>28.571428571428569</v>
      </c>
      <c r="F78" s="152">
        <v>14.285714285714285</v>
      </c>
      <c r="G78" s="152">
        <v>28.571428571428569</v>
      </c>
      <c r="H78" s="152">
        <v>0</v>
      </c>
      <c r="I78" s="152">
        <v>14.285714285714285</v>
      </c>
      <c r="J78" s="147">
        <v>0</v>
      </c>
      <c r="K78" s="186"/>
      <c r="L78" s="186"/>
      <c r="M78" s="186"/>
      <c r="N78" s="186"/>
      <c r="O78" s="186"/>
      <c r="P78" s="186"/>
      <c r="Q78" s="186"/>
      <c r="R78" s="186"/>
      <c r="S78" s="186"/>
      <c r="T78" s="186"/>
    </row>
    <row r="79" spans="1:20" ht="13.5" customHeight="1" x14ac:dyDescent="0.15">
      <c r="A79" s="239"/>
      <c r="B79" s="44" t="s">
        <v>38</v>
      </c>
      <c r="C79" s="156">
        <v>6</v>
      </c>
      <c r="D79" s="45">
        <v>5</v>
      </c>
      <c r="E79" s="46">
        <v>1</v>
      </c>
      <c r="F79" s="46">
        <v>1</v>
      </c>
      <c r="G79" s="46">
        <v>0</v>
      </c>
      <c r="H79" s="46">
        <v>2</v>
      </c>
      <c r="I79" s="46">
        <v>0</v>
      </c>
      <c r="J79" s="47">
        <v>0</v>
      </c>
    </row>
    <row r="80" spans="1:20" ht="13.5" customHeight="1" thickBot="1" x14ac:dyDescent="0.2">
      <c r="A80" s="240"/>
      <c r="B80" s="52"/>
      <c r="C80" s="157"/>
      <c r="D80" s="149">
        <v>83.333333333333343</v>
      </c>
      <c r="E80" s="214">
        <v>16.666666666666664</v>
      </c>
      <c r="F80" s="214">
        <v>16.666666666666664</v>
      </c>
      <c r="G80" s="214">
        <v>0</v>
      </c>
      <c r="H80" s="214">
        <v>33.333333333333329</v>
      </c>
      <c r="I80" s="214">
        <v>0</v>
      </c>
      <c r="J80" s="154">
        <v>0</v>
      </c>
      <c r="K80" s="186"/>
      <c r="L80" s="186"/>
      <c r="M80" s="186"/>
      <c r="N80" s="186"/>
      <c r="O80" s="186"/>
      <c r="P80" s="186"/>
      <c r="Q80" s="186"/>
      <c r="R80" s="186"/>
      <c r="S80" s="186"/>
      <c r="T80" s="186"/>
    </row>
    <row r="81" spans="1:10" ht="15" customHeight="1" x14ac:dyDescent="0.15">
      <c r="A81" s="55"/>
      <c r="B81" s="1"/>
      <c r="C81" s="55"/>
      <c r="D81" s="55"/>
      <c r="E81" s="55"/>
      <c r="F81" s="55"/>
      <c r="G81" s="55"/>
      <c r="H81" s="55"/>
      <c r="I81" s="55"/>
      <c r="J81" s="55"/>
    </row>
    <row r="82" spans="1:10" ht="15" customHeight="1" x14ac:dyDescent="0.15">
      <c r="A82" s="55"/>
      <c r="B82" s="1"/>
      <c r="C82" s="55"/>
      <c r="D82" s="55"/>
      <c r="E82" s="55"/>
      <c r="F82" s="55"/>
      <c r="G82" s="55"/>
      <c r="H82" s="55"/>
      <c r="I82" s="55"/>
      <c r="J82" s="55"/>
    </row>
    <row r="83" spans="1:10" ht="15" customHeight="1" x14ac:dyDescent="0.15">
      <c r="A83" s="55"/>
      <c r="B83" s="1"/>
      <c r="C83" s="55"/>
      <c r="D83" s="55"/>
      <c r="E83" s="55"/>
      <c r="F83" s="55"/>
      <c r="G83" s="55"/>
      <c r="H83" s="55"/>
      <c r="I83" s="55"/>
      <c r="J83" s="55"/>
    </row>
    <row r="84" spans="1:10" ht="15" customHeight="1" x14ac:dyDescent="0.15">
      <c r="A84" s="55"/>
      <c r="B84" s="1"/>
      <c r="C84" s="55"/>
      <c r="D84" s="55"/>
      <c r="E84" s="55"/>
      <c r="F84" s="55"/>
      <c r="G84" s="55"/>
      <c r="H84" s="55"/>
      <c r="I84" s="55"/>
      <c r="J84" s="55"/>
    </row>
    <row r="85" spans="1:10" ht="15" customHeight="1" x14ac:dyDescent="0.15">
      <c r="A85" s="55"/>
      <c r="B85" s="1"/>
      <c r="C85" s="55"/>
      <c r="D85" s="55"/>
      <c r="E85" s="55"/>
      <c r="F85" s="55"/>
      <c r="G85" s="55"/>
      <c r="H85" s="55"/>
      <c r="I85" s="55"/>
      <c r="J85" s="55"/>
    </row>
    <row r="86" spans="1:10" ht="15" customHeight="1" x14ac:dyDescent="0.15">
      <c r="A86" s="55"/>
      <c r="B86" s="1"/>
      <c r="C86" s="55"/>
      <c r="D86" s="55"/>
      <c r="E86" s="55"/>
      <c r="F86" s="55"/>
      <c r="G86" s="55"/>
      <c r="H86" s="55"/>
      <c r="I86" s="55"/>
      <c r="J86" s="55"/>
    </row>
    <row r="87" spans="1:10" ht="15" customHeight="1" x14ac:dyDescent="0.15">
      <c r="A87" s="55"/>
      <c r="B87" s="1"/>
      <c r="D87" s="55"/>
      <c r="E87" s="55"/>
      <c r="F87" s="55"/>
      <c r="G87" s="55"/>
      <c r="H87" s="55"/>
      <c r="I87" s="55"/>
      <c r="J87" s="55"/>
    </row>
    <row r="88" spans="1:10" ht="15" customHeight="1" x14ac:dyDescent="0.15">
      <c r="A88" s="55"/>
      <c r="B88" s="1"/>
      <c r="D88" s="55"/>
      <c r="E88" s="55"/>
      <c r="F88" s="55"/>
      <c r="G88" s="55"/>
      <c r="H88" s="55"/>
      <c r="I88" s="55"/>
      <c r="J88" s="55"/>
    </row>
    <row r="89" spans="1:10" ht="15" customHeight="1" x14ac:dyDescent="0.15">
      <c r="A89" s="55"/>
      <c r="B89" s="1"/>
      <c r="D89" s="55"/>
      <c r="E89" s="55"/>
      <c r="F89" s="55"/>
      <c r="G89" s="55"/>
      <c r="H89" s="55"/>
      <c r="I89" s="55"/>
      <c r="J89" s="55"/>
    </row>
    <row r="90" spans="1:10" ht="15" customHeight="1" x14ac:dyDescent="0.15">
      <c r="A90" s="55"/>
      <c r="B90" s="1"/>
      <c r="D90" s="55"/>
      <c r="E90" s="55"/>
      <c r="F90" s="55"/>
      <c r="G90" s="55"/>
      <c r="H90" s="55"/>
      <c r="I90" s="55"/>
      <c r="J90" s="55"/>
    </row>
    <row r="91" spans="1:10" ht="15" customHeight="1" x14ac:dyDescent="0.15">
      <c r="A91" s="55"/>
      <c r="B91" s="1"/>
      <c r="D91" s="55"/>
      <c r="E91" s="55"/>
      <c r="F91" s="55"/>
      <c r="G91" s="55"/>
      <c r="H91" s="55"/>
      <c r="I91" s="55"/>
      <c r="J91" s="55"/>
    </row>
    <row r="92" spans="1:10" ht="15" customHeight="1" x14ac:dyDescent="0.15">
      <c r="A92" s="55"/>
      <c r="B92" s="1"/>
      <c r="D92" s="55"/>
      <c r="E92" s="55"/>
      <c r="F92" s="55"/>
      <c r="G92" s="55"/>
      <c r="H92" s="55"/>
      <c r="I92" s="55"/>
      <c r="J92" s="55"/>
    </row>
    <row r="93" spans="1:10" ht="15" customHeight="1" x14ac:dyDescent="0.15">
      <c r="A93" s="55"/>
      <c r="B93" s="1"/>
      <c r="D93" s="55"/>
      <c r="E93" s="55"/>
      <c r="F93" s="55"/>
      <c r="G93" s="55"/>
      <c r="H93" s="55"/>
      <c r="I93" s="55"/>
      <c r="J93" s="55"/>
    </row>
    <row r="94" spans="1:10" ht="15" customHeight="1" x14ac:dyDescent="0.15">
      <c r="A94" s="55"/>
      <c r="B94" s="1"/>
      <c r="D94" s="55"/>
      <c r="E94" s="55"/>
      <c r="F94" s="55"/>
      <c r="G94" s="55"/>
      <c r="H94" s="55"/>
      <c r="I94" s="55"/>
      <c r="J94" s="55"/>
    </row>
    <row r="95" spans="1:10" ht="15" customHeight="1" x14ac:dyDescent="0.15"/>
    <row r="96" spans="1:10" ht="15" customHeight="1" x14ac:dyDescent="0.15"/>
    <row r="97" spans="1:10" ht="15" customHeight="1" x14ac:dyDescent="0.15"/>
    <row r="98" spans="1:10" ht="15" customHeight="1" x14ac:dyDescent="0.15"/>
    <row r="99" spans="1:10" ht="15" customHeight="1" x14ac:dyDescent="0.15"/>
    <row r="100" spans="1:10" ht="15" customHeight="1" x14ac:dyDescent="0.15"/>
    <row r="101" spans="1:10" s="57" customFormat="1" ht="15" customHeight="1" x14ac:dyDescent="0.15">
      <c r="A101" s="1"/>
      <c r="B101" s="2"/>
      <c r="C101" s="3"/>
      <c r="D101" s="2"/>
      <c r="E101" s="2"/>
      <c r="F101" s="2"/>
      <c r="G101" s="2"/>
      <c r="H101" s="2"/>
      <c r="I101" s="2"/>
      <c r="J101" s="2"/>
    </row>
    <row r="102" spans="1:10" s="57" customFormat="1" ht="15" customHeight="1" x14ac:dyDescent="0.15">
      <c r="A102" s="1"/>
      <c r="B102" s="2"/>
      <c r="C102" s="3"/>
      <c r="D102" s="2"/>
      <c r="E102" s="2"/>
      <c r="F102" s="2"/>
      <c r="G102" s="2"/>
      <c r="H102" s="2"/>
      <c r="I102" s="2"/>
      <c r="J102" s="2"/>
    </row>
    <row r="103" spans="1:10" s="57" customFormat="1" ht="15" customHeight="1" x14ac:dyDescent="0.15">
      <c r="A103" s="1"/>
      <c r="B103" s="2"/>
      <c r="C103" s="3"/>
      <c r="D103" s="2"/>
      <c r="E103" s="2"/>
      <c r="F103" s="2"/>
      <c r="G103" s="2"/>
      <c r="H103" s="2"/>
      <c r="I103" s="2"/>
      <c r="J103" s="2"/>
    </row>
    <row r="104" spans="1:10" s="57" customFormat="1" ht="15" customHeight="1" x14ac:dyDescent="0.15">
      <c r="A104" s="1"/>
      <c r="B104" s="2"/>
      <c r="C104" s="3"/>
      <c r="D104" s="2"/>
      <c r="E104" s="2"/>
      <c r="F104" s="2"/>
      <c r="G104" s="2"/>
      <c r="H104" s="2"/>
      <c r="I104" s="2"/>
      <c r="J104" s="2"/>
    </row>
    <row r="105" spans="1:10" s="57" customFormat="1" ht="15" customHeight="1" x14ac:dyDescent="0.15">
      <c r="A105" s="1"/>
      <c r="B105" s="2"/>
      <c r="C105" s="3"/>
      <c r="D105" s="2"/>
      <c r="E105" s="2"/>
      <c r="F105" s="2"/>
      <c r="G105" s="2"/>
      <c r="H105" s="2"/>
      <c r="I105" s="2"/>
      <c r="J105" s="2"/>
    </row>
    <row r="106" spans="1:10" s="57" customFormat="1" ht="15" customHeight="1" x14ac:dyDescent="0.15">
      <c r="A106" s="1"/>
      <c r="B106" s="2"/>
      <c r="C106" s="3"/>
      <c r="D106" s="2"/>
      <c r="E106" s="2"/>
      <c r="F106" s="2"/>
      <c r="G106" s="2"/>
      <c r="H106" s="2"/>
      <c r="I106" s="2"/>
      <c r="J106" s="2"/>
    </row>
    <row r="107" spans="1:10" s="57" customFormat="1" ht="15" customHeight="1" x14ac:dyDescent="0.15">
      <c r="A107" s="1"/>
      <c r="B107" s="2"/>
      <c r="C107" s="3"/>
      <c r="D107" s="2"/>
      <c r="E107" s="2"/>
      <c r="F107" s="2"/>
      <c r="G107" s="2"/>
      <c r="H107" s="2"/>
      <c r="I107" s="2"/>
      <c r="J107" s="2"/>
    </row>
    <row r="108" spans="1:10" s="57" customFormat="1" ht="15" customHeight="1" x14ac:dyDescent="0.15">
      <c r="A108" s="1"/>
      <c r="B108" s="2"/>
      <c r="C108" s="3"/>
      <c r="D108" s="2"/>
      <c r="E108" s="2"/>
      <c r="F108" s="2"/>
      <c r="G108" s="2"/>
      <c r="H108" s="2"/>
      <c r="I108" s="2"/>
      <c r="J108" s="2"/>
    </row>
    <row r="109" spans="1:10" s="57" customFormat="1" ht="15" customHeight="1" x14ac:dyDescent="0.15">
      <c r="A109" s="1"/>
      <c r="B109" s="2"/>
      <c r="C109" s="3"/>
      <c r="D109" s="2"/>
      <c r="E109" s="2"/>
      <c r="F109" s="2"/>
      <c r="G109" s="2"/>
      <c r="H109" s="2"/>
      <c r="I109" s="2"/>
      <c r="J109" s="2"/>
    </row>
    <row r="110" spans="1:10" s="57" customFormat="1" ht="15" customHeight="1" x14ac:dyDescent="0.15">
      <c r="A110" s="1"/>
      <c r="B110" s="2"/>
      <c r="C110" s="3"/>
      <c r="D110" s="2"/>
      <c r="E110" s="2"/>
      <c r="F110" s="2"/>
      <c r="G110" s="2"/>
      <c r="H110" s="2"/>
      <c r="I110" s="2"/>
      <c r="J110" s="2"/>
    </row>
    <row r="111" spans="1:10" s="57" customFormat="1" ht="15" customHeight="1" x14ac:dyDescent="0.15">
      <c r="A111" s="1"/>
      <c r="B111" s="2"/>
      <c r="C111" s="3"/>
      <c r="D111" s="2"/>
      <c r="E111" s="2"/>
      <c r="F111" s="2"/>
      <c r="G111" s="2"/>
      <c r="H111" s="2"/>
      <c r="I111" s="2"/>
      <c r="J111" s="2"/>
    </row>
    <row r="112" spans="1:10" s="57" customFormat="1" ht="15" customHeight="1" x14ac:dyDescent="0.15">
      <c r="A112" s="1"/>
      <c r="B112" s="2"/>
      <c r="C112" s="3"/>
      <c r="D112" s="2"/>
      <c r="E112" s="2"/>
      <c r="F112" s="2"/>
      <c r="G112" s="2"/>
      <c r="H112" s="2"/>
      <c r="I112" s="2"/>
      <c r="J112" s="2"/>
    </row>
    <row r="113" spans="1:10" s="57" customFormat="1" ht="15" customHeight="1" x14ac:dyDescent="0.15">
      <c r="A113" s="1"/>
      <c r="B113" s="2"/>
      <c r="C113" s="3"/>
      <c r="D113" s="2"/>
      <c r="E113" s="2"/>
      <c r="F113" s="2"/>
      <c r="G113" s="2"/>
      <c r="H113" s="2"/>
      <c r="I113" s="2"/>
      <c r="J113" s="2"/>
    </row>
    <row r="114" spans="1:10" s="57" customFormat="1" ht="15" customHeight="1" x14ac:dyDescent="0.15">
      <c r="A114" s="1"/>
      <c r="B114" s="2"/>
      <c r="C114" s="3"/>
      <c r="D114" s="2"/>
      <c r="E114" s="2"/>
      <c r="F114" s="2"/>
      <c r="G114" s="2"/>
      <c r="H114" s="2"/>
      <c r="I114" s="2"/>
      <c r="J114" s="2"/>
    </row>
    <row r="115" spans="1:10" s="57" customFormat="1" ht="15" customHeight="1" x14ac:dyDescent="0.15">
      <c r="A115" s="1"/>
      <c r="B115" s="2"/>
      <c r="C115" s="3"/>
      <c r="D115" s="2"/>
      <c r="E115" s="2"/>
      <c r="F115" s="2"/>
      <c r="G115" s="2"/>
      <c r="H115" s="2"/>
      <c r="I115" s="2"/>
      <c r="J115" s="2"/>
    </row>
    <row r="116" spans="1:10" s="57" customFormat="1" ht="15" customHeight="1" x14ac:dyDescent="0.15">
      <c r="A116" s="1"/>
      <c r="B116" s="2"/>
      <c r="C116" s="3"/>
      <c r="D116" s="2"/>
      <c r="E116" s="2"/>
      <c r="F116" s="2"/>
      <c r="G116" s="2"/>
      <c r="H116" s="2"/>
      <c r="I116" s="2"/>
      <c r="J116" s="2"/>
    </row>
    <row r="117" spans="1:10" s="57" customFormat="1" ht="15" customHeight="1" x14ac:dyDescent="0.15">
      <c r="A117" s="1"/>
      <c r="B117" s="2"/>
      <c r="C117" s="3"/>
      <c r="D117" s="2"/>
      <c r="E117" s="2"/>
      <c r="F117" s="2"/>
      <c r="G117" s="2"/>
      <c r="H117" s="2"/>
      <c r="I117" s="2"/>
      <c r="J117" s="2"/>
    </row>
    <row r="118" spans="1:10" s="57" customFormat="1" ht="15" customHeight="1" x14ac:dyDescent="0.15">
      <c r="A118" s="1"/>
      <c r="B118" s="2"/>
      <c r="C118" s="3"/>
      <c r="D118" s="2"/>
      <c r="E118" s="2"/>
      <c r="F118" s="2"/>
      <c r="G118" s="2"/>
      <c r="H118" s="2"/>
      <c r="I118" s="2"/>
      <c r="J118" s="2"/>
    </row>
    <row r="119" spans="1:10" s="57" customFormat="1" ht="15" customHeight="1" x14ac:dyDescent="0.15">
      <c r="A119" s="1"/>
      <c r="B119" s="2"/>
      <c r="C119" s="3"/>
      <c r="D119" s="2"/>
      <c r="E119" s="2"/>
      <c r="F119" s="2"/>
      <c r="G119" s="2"/>
      <c r="H119" s="2"/>
      <c r="I119" s="2"/>
      <c r="J119" s="2"/>
    </row>
    <row r="120" spans="1:10" s="57" customFormat="1" ht="15" customHeight="1" x14ac:dyDescent="0.15">
      <c r="A120" s="1"/>
      <c r="B120" s="2"/>
      <c r="C120" s="3"/>
      <c r="D120" s="2"/>
      <c r="E120" s="2"/>
      <c r="F120" s="2"/>
      <c r="G120" s="2"/>
      <c r="H120" s="2"/>
      <c r="I120" s="2"/>
      <c r="J120" s="2"/>
    </row>
    <row r="121" spans="1:10" s="57" customFormat="1" ht="15" customHeight="1" x14ac:dyDescent="0.15">
      <c r="A121" s="1"/>
      <c r="B121" s="2"/>
      <c r="C121" s="3"/>
      <c r="D121" s="2"/>
      <c r="E121" s="2"/>
      <c r="F121" s="2"/>
      <c r="G121" s="2"/>
      <c r="H121" s="2"/>
      <c r="I121" s="2"/>
      <c r="J121" s="2"/>
    </row>
    <row r="122" spans="1:10" s="57" customFormat="1" ht="15" customHeight="1" x14ac:dyDescent="0.15">
      <c r="A122" s="1"/>
      <c r="B122" s="2"/>
      <c r="C122" s="3"/>
      <c r="D122" s="2"/>
      <c r="E122" s="2"/>
      <c r="F122" s="2"/>
      <c r="G122" s="2"/>
      <c r="H122" s="2"/>
      <c r="I122" s="2"/>
      <c r="J122" s="2"/>
    </row>
    <row r="123" spans="1:10" s="57" customFormat="1" ht="15" customHeight="1" x14ac:dyDescent="0.15">
      <c r="A123" s="1"/>
      <c r="B123" s="2"/>
      <c r="C123" s="3"/>
      <c r="D123" s="2"/>
      <c r="E123" s="2"/>
      <c r="F123" s="2"/>
      <c r="G123" s="2"/>
      <c r="H123" s="2"/>
      <c r="I123" s="2"/>
      <c r="J123" s="2"/>
    </row>
    <row r="124" spans="1:10" s="57" customFormat="1" ht="15" customHeight="1" x14ac:dyDescent="0.15">
      <c r="A124" s="1"/>
      <c r="B124" s="2"/>
      <c r="C124" s="3"/>
      <c r="D124" s="2"/>
      <c r="E124" s="2"/>
      <c r="F124" s="2"/>
      <c r="G124" s="2"/>
      <c r="H124" s="2"/>
      <c r="I124" s="2"/>
      <c r="J124" s="2"/>
    </row>
    <row r="125" spans="1:10" s="57" customFormat="1" ht="15" customHeight="1" x14ac:dyDescent="0.15">
      <c r="A125" s="1"/>
      <c r="B125" s="2"/>
      <c r="C125" s="3"/>
      <c r="D125" s="2"/>
      <c r="E125" s="2"/>
      <c r="F125" s="2"/>
      <c r="G125" s="2"/>
      <c r="H125" s="2"/>
      <c r="I125" s="2"/>
      <c r="J125" s="2"/>
    </row>
  </sheetData>
  <mergeCells count="8">
    <mergeCell ref="A65:A72"/>
    <mergeCell ref="A73:A80"/>
    <mergeCell ref="A4:B4"/>
    <mergeCell ref="A7:A18"/>
    <mergeCell ref="A19:A26"/>
    <mergeCell ref="A27:A40"/>
    <mergeCell ref="A41:A58"/>
    <mergeCell ref="A59:A64"/>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BA481-93D0-4C08-9AF5-568D9FBCFBE7}">
  <sheetPr>
    <tabColor rgb="FF92D05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J1" s="4"/>
      <c r="Q1" s="5" t="s">
        <v>547</v>
      </c>
    </row>
    <row r="2" spans="1:20" ht="45" customHeight="1" thickBot="1" x14ac:dyDescent="0.2">
      <c r="A2" s="6" t="s">
        <v>675</v>
      </c>
      <c r="B2" s="7"/>
      <c r="C2" s="7"/>
      <c r="D2" s="7"/>
      <c r="E2" s="7"/>
      <c r="F2" s="7"/>
      <c r="G2" s="7"/>
      <c r="H2" s="7"/>
      <c r="I2" s="7"/>
      <c r="J2" s="7"/>
    </row>
    <row r="3" spans="1:20" ht="15" customHeight="1" x14ac:dyDescent="0.15">
      <c r="A3" s="9"/>
      <c r="B3" s="10"/>
      <c r="C3" s="128"/>
      <c r="D3" s="11">
        <v>1</v>
      </c>
      <c r="E3" s="12">
        <v>2</v>
      </c>
      <c r="F3" s="12">
        <v>3</v>
      </c>
      <c r="G3" s="12">
        <v>4</v>
      </c>
      <c r="H3" s="12">
        <v>5</v>
      </c>
      <c r="I3" s="12">
        <v>6</v>
      </c>
      <c r="J3" s="13"/>
    </row>
    <row r="4" spans="1:20" ht="144.9" customHeight="1" thickBot="1" x14ac:dyDescent="0.2">
      <c r="A4" s="243" t="s">
        <v>596</v>
      </c>
      <c r="B4" s="244"/>
      <c r="C4" s="18" t="s">
        <v>2</v>
      </c>
      <c r="D4" s="19" t="s">
        <v>591</v>
      </c>
      <c r="E4" s="20" t="s">
        <v>592</v>
      </c>
      <c r="F4" s="20" t="s">
        <v>593</v>
      </c>
      <c r="G4" s="20" t="s">
        <v>597</v>
      </c>
      <c r="H4" s="20" t="s">
        <v>598</v>
      </c>
      <c r="I4" s="20" t="s">
        <v>115</v>
      </c>
      <c r="J4" s="21" t="s">
        <v>103</v>
      </c>
    </row>
    <row r="5" spans="1:20" s="33" customFormat="1" ht="13.5" customHeight="1" x14ac:dyDescent="0.15">
      <c r="A5" s="25" t="s">
        <v>11</v>
      </c>
      <c r="B5" s="26"/>
      <c r="C5" s="156">
        <v>775</v>
      </c>
      <c r="D5" s="27">
        <v>465</v>
      </c>
      <c r="E5" s="28">
        <v>273</v>
      </c>
      <c r="F5" s="28">
        <v>209</v>
      </c>
      <c r="G5" s="28">
        <v>207</v>
      </c>
      <c r="H5" s="28">
        <v>158</v>
      </c>
      <c r="I5" s="28">
        <v>69</v>
      </c>
      <c r="J5" s="29">
        <v>12</v>
      </c>
    </row>
    <row r="6" spans="1:20" ht="13.5" customHeight="1" thickBot="1" x14ac:dyDescent="0.2">
      <c r="A6" s="34"/>
      <c r="B6" s="35"/>
      <c r="C6" s="157"/>
      <c r="D6" s="145">
        <v>60</v>
      </c>
      <c r="E6" s="192">
        <v>35.225806451612904</v>
      </c>
      <c r="F6" s="192">
        <v>26.967741935483868</v>
      </c>
      <c r="G6" s="192">
        <v>26.70967741935484</v>
      </c>
      <c r="H6" s="192">
        <v>20.387096774193548</v>
      </c>
      <c r="I6" s="192">
        <v>8.9032258064516139</v>
      </c>
      <c r="J6" s="146">
        <v>1.5483870967741935</v>
      </c>
      <c r="K6" s="186"/>
      <c r="L6" s="186"/>
      <c r="M6" s="186"/>
      <c r="N6" s="186"/>
      <c r="O6" s="186"/>
      <c r="P6" s="186"/>
      <c r="Q6" s="186"/>
      <c r="R6" s="186"/>
      <c r="S6" s="186"/>
      <c r="T6" s="186"/>
    </row>
    <row r="7" spans="1:20" s="33" customFormat="1" ht="13.5" customHeight="1" x14ac:dyDescent="0.15">
      <c r="A7" s="238" t="s">
        <v>12</v>
      </c>
      <c r="B7" s="37" t="s">
        <v>13</v>
      </c>
      <c r="C7" s="155">
        <v>349</v>
      </c>
      <c r="D7" s="39">
        <v>207</v>
      </c>
      <c r="E7" s="40">
        <v>138</v>
      </c>
      <c r="F7" s="40">
        <v>77</v>
      </c>
      <c r="G7" s="40">
        <v>100</v>
      </c>
      <c r="H7" s="40">
        <v>70</v>
      </c>
      <c r="I7" s="40">
        <v>32</v>
      </c>
      <c r="J7" s="41">
        <v>7</v>
      </c>
    </row>
    <row r="8" spans="1:20" ht="13.5" customHeight="1" x14ac:dyDescent="0.15">
      <c r="A8" s="239"/>
      <c r="B8" s="43"/>
      <c r="C8" s="158"/>
      <c r="D8" s="142">
        <v>59.312320916905449</v>
      </c>
      <c r="E8" s="152">
        <v>39.541547277936964</v>
      </c>
      <c r="F8" s="152">
        <v>22.063037249283667</v>
      </c>
      <c r="G8" s="152">
        <v>28.653295128939828</v>
      </c>
      <c r="H8" s="152">
        <v>20.057306590257877</v>
      </c>
      <c r="I8" s="152">
        <v>9.1690544412607444</v>
      </c>
      <c r="J8" s="147">
        <v>2.005730659025788</v>
      </c>
      <c r="K8" s="186"/>
      <c r="L8" s="186"/>
      <c r="M8" s="186"/>
      <c r="N8" s="186"/>
      <c r="O8" s="186"/>
      <c r="P8" s="186"/>
      <c r="Q8" s="186"/>
      <c r="R8" s="186"/>
      <c r="S8" s="186"/>
      <c r="T8" s="186"/>
    </row>
    <row r="9" spans="1:20" s="33" customFormat="1" ht="13.5" customHeight="1" x14ac:dyDescent="0.15">
      <c r="A9" s="239"/>
      <c r="B9" s="44" t="s">
        <v>14</v>
      </c>
      <c r="C9" s="156">
        <v>60</v>
      </c>
      <c r="D9" s="45">
        <v>38</v>
      </c>
      <c r="E9" s="46">
        <v>20</v>
      </c>
      <c r="F9" s="46">
        <v>16</v>
      </c>
      <c r="G9" s="46">
        <v>18</v>
      </c>
      <c r="H9" s="46">
        <v>9</v>
      </c>
      <c r="I9" s="46">
        <v>6</v>
      </c>
      <c r="J9" s="47">
        <v>1</v>
      </c>
    </row>
    <row r="10" spans="1:20" ht="13.5" customHeight="1" x14ac:dyDescent="0.15">
      <c r="A10" s="239"/>
      <c r="B10" s="43"/>
      <c r="C10" s="158"/>
      <c r="D10" s="142">
        <v>63.333333333333329</v>
      </c>
      <c r="E10" s="152">
        <v>33.333333333333329</v>
      </c>
      <c r="F10" s="152">
        <v>26.666666666666668</v>
      </c>
      <c r="G10" s="152">
        <v>30</v>
      </c>
      <c r="H10" s="152">
        <v>15</v>
      </c>
      <c r="I10" s="152">
        <v>10</v>
      </c>
      <c r="J10" s="147">
        <v>1.6666666666666667</v>
      </c>
      <c r="K10" s="186"/>
      <c r="L10" s="186"/>
      <c r="M10" s="186"/>
      <c r="N10" s="186"/>
      <c r="O10" s="186"/>
      <c r="P10" s="186"/>
      <c r="Q10" s="186"/>
      <c r="R10" s="186"/>
      <c r="S10" s="186"/>
      <c r="T10" s="186"/>
    </row>
    <row r="11" spans="1:20" s="33" customFormat="1" ht="13.5" customHeight="1" x14ac:dyDescent="0.15">
      <c r="A11" s="239"/>
      <c r="B11" s="44" t="s">
        <v>15</v>
      </c>
      <c r="C11" s="156">
        <v>167</v>
      </c>
      <c r="D11" s="45">
        <v>93</v>
      </c>
      <c r="E11" s="46">
        <v>54</v>
      </c>
      <c r="F11" s="46">
        <v>44</v>
      </c>
      <c r="G11" s="46">
        <v>40</v>
      </c>
      <c r="H11" s="46">
        <v>43</v>
      </c>
      <c r="I11" s="46">
        <v>16</v>
      </c>
      <c r="J11" s="47">
        <v>2</v>
      </c>
    </row>
    <row r="12" spans="1:20" ht="13.5" customHeight="1" x14ac:dyDescent="0.15">
      <c r="A12" s="239"/>
      <c r="B12" s="43"/>
      <c r="C12" s="158"/>
      <c r="D12" s="142">
        <v>55.688622754491014</v>
      </c>
      <c r="E12" s="152">
        <v>32.335329341317362</v>
      </c>
      <c r="F12" s="152">
        <v>26.34730538922156</v>
      </c>
      <c r="G12" s="152">
        <v>23.952095808383234</v>
      </c>
      <c r="H12" s="152">
        <v>25.748502994011975</v>
      </c>
      <c r="I12" s="152">
        <v>9.5808383233532943</v>
      </c>
      <c r="J12" s="147">
        <v>1.1976047904191618</v>
      </c>
      <c r="K12" s="186"/>
      <c r="L12" s="186"/>
      <c r="M12" s="186"/>
      <c r="N12" s="186"/>
      <c r="O12" s="186"/>
      <c r="P12" s="186"/>
      <c r="Q12" s="186"/>
      <c r="R12" s="186"/>
      <c r="S12" s="186"/>
      <c r="T12" s="186"/>
    </row>
    <row r="13" spans="1:20" s="33" customFormat="1" ht="13.5" customHeight="1" x14ac:dyDescent="0.15">
      <c r="A13" s="239"/>
      <c r="B13" s="44" t="s">
        <v>16</v>
      </c>
      <c r="C13" s="156">
        <v>60</v>
      </c>
      <c r="D13" s="45">
        <v>41</v>
      </c>
      <c r="E13" s="46">
        <v>19</v>
      </c>
      <c r="F13" s="46">
        <v>22</v>
      </c>
      <c r="G13" s="46">
        <v>17</v>
      </c>
      <c r="H13" s="46">
        <v>8</v>
      </c>
      <c r="I13" s="46">
        <v>3</v>
      </c>
      <c r="J13" s="47">
        <v>0</v>
      </c>
    </row>
    <row r="14" spans="1:20" ht="13.5" customHeight="1" x14ac:dyDescent="0.15">
      <c r="A14" s="239"/>
      <c r="B14" s="43"/>
      <c r="C14" s="158"/>
      <c r="D14" s="142">
        <v>68.333333333333329</v>
      </c>
      <c r="E14" s="152">
        <v>31.666666666666664</v>
      </c>
      <c r="F14" s="152">
        <v>36.666666666666664</v>
      </c>
      <c r="G14" s="152">
        <v>28.333333333333332</v>
      </c>
      <c r="H14" s="152">
        <v>13.333333333333334</v>
      </c>
      <c r="I14" s="152">
        <v>5</v>
      </c>
      <c r="J14" s="147">
        <v>0</v>
      </c>
      <c r="K14" s="186"/>
      <c r="L14" s="186"/>
      <c r="M14" s="186"/>
      <c r="N14" s="186"/>
      <c r="O14" s="186"/>
      <c r="P14" s="186"/>
      <c r="Q14" s="186"/>
      <c r="R14" s="186"/>
      <c r="S14" s="186"/>
      <c r="T14" s="186"/>
    </row>
    <row r="15" spans="1:20" s="33" customFormat="1" ht="13.5" customHeight="1" x14ac:dyDescent="0.15">
      <c r="A15" s="239"/>
      <c r="B15" s="44" t="s">
        <v>17</v>
      </c>
      <c r="C15" s="156">
        <v>96</v>
      </c>
      <c r="D15" s="45">
        <v>58</v>
      </c>
      <c r="E15" s="46">
        <v>31</v>
      </c>
      <c r="F15" s="46">
        <v>34</v>
      </c>
      <c r="G15" s="46">
        <v>20</v>
      </c>
      <c r="H15" s="46">
        <v>21</v>
      </c>
      <c r="I15" s="46">
        <v>9</v>
      </c>
      <c r="J15" s="47">
        <v>0</v>
      </c>
    </row>
    <row r="16" spans="1:20" ht="13.5" customHeight="1" x14ac:dyDescent="0.15">
      <c r="A16" s="239"/>
      <c r="B16" s="43"/>
      <c r="C16" s="158"/>
      <c r="D16" s="142">
        <v>60.416666666666664</v>
      </c>
      <c r="E16" s="152">
        <v>32.291666666666671</v>
      </c>
      <c r="F16" s="152">
        <v>35.416666666666671</v>
      </c>
      <c r="G16" s="152">
        <v>20.833333333333336</v>
      </c>
      <c r="H16" s="152">
        <v>21.875</v>
      </c>
      <c r="I16" s="152">
        <v>9.375</v>
      </c>
      <c r="J16" s="147">
        <v>0</v>
      </c>
      <c r="K16" s="186"/>
      <c r="L16" s="186"/>
      <c r="M16" s="186"/>
      <c r="N16" s="186"/>
      <c r="O16" s="186"/>
      <c r="P16" s="186"/>
      <c r="Q16" s="186"/>
      <c r="R16" s="186"/>
      <c r="S16" s="186"/>
      <c r="T16" s="186"/>
    </row>
    <row r="17" spans="1:20" s="33" customFormat="1" ht="13.5" customHeight="1" x14ac:dyDescent="0.15">
      <c r="A17" s="239"/>
      <c r="B17" s="44" t="s">
        <v>18</v>
      </c>
      <c r="C17" s="156">
        <v>43</v>
      </c>
      <c r="D17" s="45">
        <v>28</v>
      </c>
      <c r="E17" s="46">
        <v>11</v>
      </c>
      <c r="F17" s="46">
        <v>16</v>
      </c>
      <c r="G17" s="46">
        <v>12</v>
      </c>
      <c r="H17" s="46">
        <v>7</v>
      </c>
      <c r="I17" s="46">
        <v>3</v>
      </c>
      <c r="J17" s="47">
        <v>2</v>
      </c>
    </row>
    <row r="18" spans="1:20" ht="13.5" customHeight="1" thickBot="1" x14ac:dyDescent="0.2">
      <c r="A18" s="240"/>
      <c r="B18" s="49"/>
      <c r="C18" s="157"/>
      <c r="D18" s="149">
        <v>65.116279069767444</v>
      </c>
      <c r="E18" s="214">
        <v>25.581395348837212</v>
      </c>
      <c r="F18" s="214">
        <v>37.209302325581397</v>
      </c>
      <c r="G18" s="214">
        <v>27.906976744186046</v>
      </c>
      <c r="H18" s="214">
        <v>16.279069767441861</v>
      </c>
      <c r="I18" s="214">
        <v>6.9767441860465116</v>
      </c>
      <c r="J18" s="154">
        <v>4.6511627906976747</v>
      </c>
      <c r="K18" s="186"/>
      <c r="L18" s="186"/>
      <c r="M18" s="186"/>
      <c r="N18" s="186"/>
      <c r="O18" s="186"/>
      <c r="P18" s="186"/>
      <c r="Q18" s="186"/>
      <c r="R18" s="186"/>
      <c r="S18" s="186"/>
      <c r="T18" s="186"/>
    </row>
    <row r="19" spans="1:20" s="33" customFormat="1" ht="13.5" customHeight="1" x14ac:dyDescent="0.15">
      <c r="A19" s="238" t="s">
        <v>19</v>
      </c>
      <c r="B19" s="37" t="s">
        <v>20</v>
      </c>
      <c r="C19" s="155">
        <v>316</v>
      </c>
      <c r="D19" s="39">
        <v>208</v>
      </c>
      <c r="E19" s="40">
        <v>116</v>
      </c>
      <c r="F19" s="40">
        <v>86</v>
      </c>
      <c r="G19" s="40">
        <v>94</v>
      </c>
      <c r="H19" s="40">
        <v>70</v>
      </c>
      <c r="I19" s="40">
        <v>19</v>
      </c>
      <c r="J19" s="41">
        <v>4</v>
      </c>
    </row>
    <row r="20" spans="1:20" s="51" customFormat="1" ht="13.5" customHeight="1" x14ac:dyDescent="0.15">
      <c r="A20" s="239"/>
      <c r="B20" s="50"/>
      <c r="C20" s="158"/>
      <c r="D20" s="142">
        <v>65.822784810126578</v>
      </c>
      <c r="E20" s="152">
        <v>36.708860759493675</v>
      </c>
      <c r="F20" s="152">
        <v>27.215189873417721</v>
      </c>
      <c r="G20" s="152">
        <v>29.746835443037973</v>
      </c>
      <c r="H20" s="152">
        <v>22.151898734177212</v>
      </c>
      <c r="I20" s="152">
        <v>6.0126582278481013</v>
      </c>
      <c r="J20" s="147">
        <v>1.2658227848101267</v>
      </c>
      <c r="K20" s="186"/>
      <c r="L20" s="186"/>
      <c r="M20" s="186"/>
      <c r="N20" s="186"/>
      <c r="O20" s="186"/>
      <c r="P20" s="186"/>
      <c r="Q20" s="186"/>
      <c r="R20" s="186"/>
      <c r="S20" s="186"/>
      <c r="T20" s="186"/>
    </row>
    <row r="21" spans="1:20" s="33" customFormat="1" ht="13.5" customHeight="1" x14ac:dyDescent="0.15">
      <c r="A21" s="239"/>
      <c r="B21" s="44" t="s">
        <v>21</v>
      </c>
      <c r="C21" s="156">
        <v>454</v>
      </c>
      <c r="D21" s="45">
        <v>253</v>
      </c>
      <c r="E21" s="46">
        <v>156</v>
      </c>
      <c r="F21" s="46">
        <v>123</v>
      </c>
      <c r="G21" s="46">
        <v>111</v>
      </c>
      <c r="H21" s="46">
        <v>87</v>
      </c>
      <c r="I21" s="46">
        <v>49</v>
      </c>
      <c r="J21" s="47">
        <v>8</v>
      </c>
    </row>
    <row r="22" spans="1:20" s="51" customFormat="1" ht="13.5" customHeight="1" x14ac:dyDescent="0.15">
      <c r="A22" s="239"/>
      <c r="B22" s="50"/>
      <c r="C22" s="158"/>
      <c r="D22" s="142">
        <v>55.726872246696033</v>
      </c>
      <c r="E22" s="152">
        <v>34.36123348017621</v>
      </c>
      <c r="F22" s="152">
        <v>27.092511013215859</v>
      </c>
      <c r="G22" s="152">
        <v>24.44933920704846</v>
      </c>
      <c r="H22" s="152">
        <v>19.162995594713657</v>
      </c>
      <c r="I22" s="152">
        <v>10.79295154185022</v>
      </c>
      <c r="J22" s="147">
        <v>1.7621145374449341</v>
      </c>
      <c r="K22" s="186"/>
      <c r="L22" s="186"/>
      <c r="M22" s="186"/>
      <c r="N22" s="186"/>
      <c r="O22" s="186"/>
      <c r="P22" s="186"/>
      <c r="Q22" s="186"/>
      <c r="R22" s="186"/>
      <c r="S22" s="186"/>
      <c r="T22" s="186"/>
    </row>
    <row r="23" spans="1:20" s="51" customFormat="1" ht="13.5" customHeight="1" x14ac:dyDescent="0.15">
      <c r="A23" s="239"/>
      <c r="B23" s="44" t="s">
        <v>75</v>
      </c>
      <c r="C23" s="156">
        <v>4</v>
      </c>
      <c r="D23" s="45">
        <v>4</v>
      </c>
      <c r="E23" s="46">
        <v>1</v>
      </c>
      <c r="F23" s="46">
        <v>0</v>
      </c>
      <c r="G23" s="46">
        <v>2</v>
      </c>
      <c r="H23" s="46">
        <v>0</v>
      </c>
      <c r="I23" s="46">
        <v>1</v>
      </c>
      <c r="J23" s="47">
        <v>0</v>
      </c>
    </row>
    <row r="24" spans="1:20" s="51" customFormat="1" ht="13.5" customHeight="1" x14ac:dyDescent="0.15">
      <c r="A24" s="239"/>
      <c r="B24" s="50"/>
      <c r="C24" s="158"/>
      <c r="D24" s="142">
        <v>100</v>
      </c>
      <c r="E24" s="152">
        <v>25</v>
      </c>
      <c r="F24" s="152">
        <v>0</v>
      </c>
      <c r="G24" s="152">
        <v>50</v>
      </c>
      <c r="H24" s="152">
        <v>0</v>
      </c>
      <c r="I24" s="152">
        <v>25</v>
      </c>
      <c r="J24" s="147">
        <v>0</v>
      </c>
      <c r="K24" s="186"/>
      <c r="L24" s="186"/>
      <c r="M24" s="186"/>
      <c r="N24" s="186"/>
      <c r="O24" s="186"/>
      <c r="P24" s="186"/>
      <c r="Q24" s="186"/>
      <c r="R24" s="186"/>
      <c r="S24" s="186"/>
      <c r="T24" s="186"/>
    </row>
    <row r="25" spans="1:20" s="33" customFormat="1" ht="13.5" customHeight="1" x14ac:dyDescent="0.15">
      <c r="A25" s="239"/>
      <c r="B25" s="44" t="s">
        <v>8</v>
      </c>
      <c r="C25" s="156">
        <v>1</v>
      </c>
      <c r="D25" s="45">
        <v>0</v>
      </c>
      <c r="E25" s="46">
        <v>0</v>
      </c>
      <c r="F25" s="46">
        <v>0</v>
      </c>
      <c r="G25" s="46">
        <v>0</v>
      </c>
      <c r="H25" s="46">
        <v>1</v>
      </c>
      <c r="I25" s="46">
        <v>0</v>
      </c>
      <c r="J25" s="47">
        <v>0</v>
      </c>
    </row>
    <row r="26" spans="1:20" s="51" customFormat="1" ht="13.5" customHeight="1" thickBot="1" x14ac:dyDescent="0.2">
      <c r="A26" s="240"/>
      <c r="B26" s="52"/>
      <c r="C26" s="157"/>
      <c r="D26" s="149">
        <v>0</v>
      </c>
      <c r="E26" s="214">
        <v>0</v>
      </c>
      <c r="F26" s="214">
        <v>0</v>
      </c>
      <c r="G26" s="214">
        <v>0</v>
      </c>
      <c r="H26" s="214">
        <v>100</v>
      </c>
      <c r="I26" s="214">
        <v>0</v>
      </c>
      <c r="J26" s="154">
        <v>0</v>
      </c>
      <c r="K26" s="186"/>
      <c r="L26" s="186"/>
      <c r="M26" s="186"/>
      <c r="N26" s="186"/>
      <c r="O26" s="186"/>
      <c r="P26" s="186"/>
      <c r="Q26" s="186"/>
      <c r="R26" s="186"/>
      <c r="S26" s="186"/>
      <c r="T26" s="186"/>
    </row>
    <row r="27" spans="1:20" s="33" customFormat="1" ht="13.5" customHeight="1" x14ac:dyDescent="0.15">
      <c r="A27" s="238" t="s">
        <v>22</v>
      </c>
      <c r="B27" s="37" t="s">
        <v>23</v>
      </c>
      <c r="C27" s="155">
        <v>33</v>
      </c>
      <c r="D27" s="39">
        <v>22</v>
      </c>
      <c r="E27" s="40">
        <v>11</v>
      </c>
      <c r="F27" s="40">
        <v>0</v>
      </c>
      <c r="G27" s="40">
        <v>3</v>
      </c>
      <c r="H27" s="40">
        <v>6</v>
      </c>
      <c r="I27" s="40">
        <v>2</v>
      </c>
      <c r="J27" s="41">
        <v>0</v>
      </c>
    </row>
    <row r="28" spans="1:20" s="51" customFormat="1" ht="13.5" customHeight="1" x14ac:dyDescent="0.15">
      <c r="A28" s="239"/>
      <c r="B28" s="50"/>
      <c r="C28" s="158"/>
      <c r="D28" s="142">
        <v>66.666666666666657</v>
      </c>
      <c r="E28" s="152">
        <v>33.333333333333329</v>
      </c>
      <c r="F28" s="152">
        <v>0</v>
      </c>
      <c r="G28" s="152">
        <v>9.0909090909090917</v>
      </c>
      <c r="H28" s="152">
        <v>18.181818181818183</v>
      </c>
      <c r="I28" s="152">
        <v>6.0606060606060606</v>
      </c>
      <c r="J28" s="147">
        <v>0</v>
      </c>
      <c r="K28" s="186"/>
      <c r="L28" s="186"/>
      <c r="M28" s="186"/>
      <c r="N28" s="186"/>
      <c r="O28" s="186"/>
      <c r="P28" s="186"/>
      <c r="Q28" s="186"/>
      <c r="R28" s="186"/>
      <c r="S28" s="186"/>
      <c r="T28" s="186"/>
    </row>
    <row r="29" spans="1:20" s="33" customFormat="1" ht="13.5" customHeight="1" x14ac:dyDescent="0.15">
      <c r="A29" s="239"/>
      <c r="B29" s="44" t="s">
        <v>24</v>
      </c>
      <c r="C29" s="156">
        <v>50</v>
      </c>
      <c r="D29" s="45">
        <v>23</v>
      </c>
      <c r="E29" s="46">
        <v>24</v>
      </c>
      <c r="F29" s="46">
        <v>3</v>
      </c>
      <c r="G29" s="46">
        <v>15</v>
      </c>
      <c r="H29" s="46">
        <v>4</v>
      </c>
      <c r="I29" s="46">
        <v>12</v>
      </c>
      <c r="J29" s="47">
        <v>2</v>
      </c>
    </row>
    <row r="30" spans="1:20" s="51" customFormat="1" ht="13.5" customHeight="1" x14ac:dyDescent="0.15">
      <c r="A30" s="239"/>
      <c r="B30" s="50"/>
      <c r="C30" s="158"/>
      <c r="D30" s="142">
        <v>46</v>
      </c>
      <c r="E30" s="152">
        <v>48</v>
      </c>
      <c r="F30" s="152">
        <v>6</v>
      </c>
      <c r="G30" s="152">
        <v>30</v>
      </c>
      <c r="H30" s="152">
        <v>8</v>
      </c>
      <c r="I30" s="152">
        <v>24</v>
      </c>
      <c r="J30" s="147">
        <v>4</v>
      </c>
      <c r="K30" s="186"/>
      <c r="L30" s="186"/>
      <c r="M30" s="186"/>
      <c r="N30" s="186"/>
      <c r="O30" s="186"/>
      <c r="P30" s="186"/>
      <c r="Q30" s="186"/>
      <c r="R30" s="186"/>
      <c r="S30" s="186"/>
      <c r="T30" s="186"/>
    </row>
    <row r="31" spans="1:20" s="33" customFormat="1" ht="13.5" customHeight="1" x14ac:dyDescent="0.15">
      <c r="A31" s="239"/>
      <c r="B31" s="44" t="s">
        <v>25</v>
      </c>
      <c r="C31" s="156">
        <v>80</v>
      </c>
      <c r="D31" s="45">
        <v>56</v>
      </c>
      <c r="E31" s="46">
        <v>43</v>
      </c>
      <c r="F31" s="46">
        <v>8</v>
      </c>
      <c r="G31" s="46">
        <v>27</v>
      </c>
      <c r="H31" s="46">
        <v>12</v>
      </c>
      <c r="I31" s="46">
        <v>12</v>
      </c>
      <c r="J31" s="47">
        <v>0</v>
      </c>
    </row>
    <row r="32" spans="1:20" s="51" customFormat="1" ht="13.5" customHeight="1" x14ac:dyDescent="0.15">
      <c r="A32" s="239"/>
      <c r="B32" s="50"/>
      <c r="C32" s="158"/>
      <c r="D32" s="142">
        <v>70</v>
      </c>
      <c r="E32" s="152">
        <v>53.75</v>
      </c>
      <c r="F32" s="152">
        <v>10</v>
      </c>
      <c r="G32" s="152">
        <v>33.75</v>
      </c>
      <c r="H32" s="152">
        <v>15</v>
      </c>
      <c r="I32" s="152">
        <v>15</v>
      </c>
      <c r="J32" s="147">
        <v>0</v>
      </c>
      <c r="K32" s="186"/>
      <c r="L32" s="186"/>
      <c r="M32" s="186"/>
      <c r="N32" s="186"/>
      <c r="O32" s="186"/>
      <c r="P32" s="186"/>
      <c r="Q32" s="186"/>
      <c r="R32" s="186"/>
      <c r="S32" s="186"/>
      <c r="T32" s="186"/>
    </row>
    <row r="33" spans="1:20" s="33" customFormat="1" ht="13.5" customHeight="1" x14ac:dyDescent="0.15">
      <c r="A33" s="239"/>
      <c r="B33" s="44" t="s">
        <v>26</v>
      </c>
      <c r="C33" s="156">
        <v>134</v>
      </c>
      <c r="D33" s="45">
        <v>85</v>
      </c>
      <c r="E33" s="46">
        <v>54</v>
      </c>
      <c r="F33" s="46">
        <v>13</v>
      </c>
      <c r="G33" s="46">
        <v>40</v>
      </c>
      <c r="H33" s="46">
        <v>19</v>
      </c>
      <c r="I33" s="46">
        <v>17</v>
      </c>
      <c r="J33" s="47">
        <v>0</v>
      </c>
    </row>
    <row r="34" spans="1:20" s="51" customFormat="1" ht="13.5" customHeight="1" x14ac:dyDescent="0.15">
      <c r="A34" s="239"/>
      <c r="B34" s="50"/>
      <c r="C34" s="158"/>
      <c r="D34" s="142">
        <v>63.432835820895527</v>
      </c>
      <c r="E34" s="152">
        <v>40.298507462686565</v>
      </c>
      <c r="F34" s="152">
        <v>9.7014925373134329</v>
      </c>
      <c r="G34" s="152">
        <v>29.850746268656714</v>
      </c>
      <c r="H34" s="152">
        <v>14.17910447761194</v>
      </c>
      <c r="I34" s="152">
        <v>12.686567164179104</v>
      </c>
      <c r="J34" s="147">
        <v>0</v>
      </c>
      <c r="K34" s="186"/>
      <c r="L34" s="186"/>
      <c r="M34" s="186"/>
      <c r="N34" s="186"/>
      <c r="O34" s="186"/>
      <c r="P34" s="186"/>
      <c r="Q34" s="186"/>
      <c r="R34" s="186"/>
      <c r="S34" s="186"/>
      <c r="T34" s="186"/>
    </row>
    <row r="35" spans="1:20" s="33" customFormat="1" ht="13.5" customHeight="1" x14ac:dyDescent="0.15">
      <c r="A35" s="239"/>
      <c r="B35" s="44" t="s">
        <v>27</v>
      </c>
      <c r="C35" s="156">
        <v>184</v>
      </c>
      <c r="D35" s="45">
        <v>112</v>
      </c>
      <c r="E35" s="46">
        <v>66</v>
      </c>
      <c r="F35" s="46">
        <v>47</v>
      </c>
      <c r="G35" s="46">
        <v>46</v>
      </c>
      <c r="H35" s="46">
        <v>40</v>
      </c>
      <c r="I35" s="46">
        <v>14</v>
      </c>
      <c r="J35" s="47">
        <v>3</v>
      </c>
    </row>
    <row r="36" spans="1:20" s="51" customFormat="1" ht="13.5" customHeight="1" x14ac:dyDescent="0.15">
      <c r="A36" s="239"/>
      <c r="B36" s="50"/>
      <c r="C36" s="158"/>
      <c r="D36" s="142">
        <v>60.869565217391312</v>
      </c>
      <c r="E36" s="152">
        <v>35.869565217391305</v>
      </c>
      <c r="F36" s="152">
        <v>25.543478260869566</v>
      </c>
      <c r="G36" s="152">
        <v>25</v>
      </c>
      <c r="H36" s="152">
        <v>21.739130434782609</v>
      </c>
      <c r="I36" s="152">
        <v>7.608695652173914</v>
      </c>
      <c r="J36" s="147">
        <v>1.6304347826086956</v>
      </c>
      <c r="K36" s="186"/>
      <c r="L36" s="186"/>
      <c r="M36" s="186"/>
      <c r="N36" s="186"/>
      <c r="O36" s="186"/>
      <c r="P36" s="186"/>
      <c r="Q36" s="186"/>
      <c r="R36" s="186"/>
      <c r="S36" s="186"/>
      <c r="T36" s="186"/>
    </row>
    <row r="37" spans="1:20" s="33" customFormat="1" ht="13.5" customHeight="1" x14ac:dyDescent="0.15">
      <c r="A37" s="239"/>
      <c r="B37" s="44" t="s">
        <v>28</v>
      </c>
      <c r="C37" s="156">
        <v>294</v>
      </c>
      <c r="D37" s="45">
        <v>167</v>
      </c>
      <c r="E37" s="46">
        <v>75</v>
      </c>
      <c r="F37" s="46">
        <v>138</v>
      </c>
      <c r="G37" s="46">
        <v>76</v>
      </c>
      <c r="H37" s="46">
        <v>77</v>
      </c>
      <c r="I37" s="46">
        <v>12</v>
      </c>
      <c r="J37" s="47">
        <v>7</v>
      </c>
    </row>
    <row r="38" spans="1:20" s="51" customFormat="1" ht="13.5" customHeight="1" x14ac:dyDescent="0.15">
      <c r="A38" s="239"/>
      <c r="B38" s="50"/>
      <c r="C38" s="158"/>
      <c r="D38" s="142">
        <v>56.802721088435369</v>
      </c>
      <c r="E38" s="152">
        <v>25.510204081632654</v>
      </c>
      <c r="F38" s="152">
        <v>46.938775510204081</v>
      </c>
      <c r="G38" s="152">
        <v>25.850340136054424</v>
      </c>
      <c r="H38" s="152">
        <v>26.190476190476193</v>
      </c>
      <c r="I38" s="152">
        <v>4.0816326530612246</v>
      </c>
      <c r="J38" s="147">
        <v>2.3809523809523809</v>
      </c>
      <c r="K38" s="186"/>
      <c r="L38" s="186"/>
      <c r="M38" s="186"/>
      <c r="N38" s="186"/>
      <c r="O38" s="186"/>
      <c r="P38" s="186"/>
      <c r="Q38" s="186"/>
      <c r="R38" s="186"/>
      <c r="S38" s="186"/>
      <c r="T38" s="186"/>
    </row>
    <row r="39" spans="1:20" s="33" customFormat="1" ht="13.5" customHeight="1" x14ac:dyDescent="0.15">
      <c r="A39" s="239"/>
      <c r="B39" s="44" t="s">
        <v>8</v>
      </c>
      <c r="C39" s="156">
        <v>0</v>
      </c>
      <c r="D39" s="45">
        <v>0</v>
      </c>
      <c r="E39" s="46">
        <v>0</v>
      </c>
      <c r="F39" s="46">
        <v>0</v>
      </c>
      <c r="G39" s="46">
        <v>0</v>
      </c>
      <c r="H39" s="46">
        <v>0</v>
      </c>
      <c r="I39" s="46">
        <v>0</v>
      </c>
      <c r="J39" s="47">
        <v>0</v>
      </c>
    </row>
    <row r="40" spans="1:20" s="51" customFormat="1" ht="13.5" customHeight="1" thickBot="1" x14ac:dyDescent="0.2">
      <c r="A40" s="240"/>
      <c r="B40" s="52"/>
      <c r="C40" s="157"/>
      <c r="D40" s="149">
        <v>0</v>
      </c>
      <c r="E40" s="214">
        <v>0</v>
      </c>
      <c r="F40" s="214">
        <v>0</v>
      </c>
      <c r="G40" s="214">
        <v>0</v>
      </c>
      <c r="H40" s="214">
        <v>0</v>
      </c>
      <c r="I40" s="214">
        <v>0</v>
      </c>
      <c r="J40" s="154">
        <v>0</v>
      </c>
      <c r="K40" s="186"/>
      <c r="L40" s="186"/>
      <c r="M40" s="186"/>
      <c r="N40" s="186"/>
      <c r="O40" s="186"/>
      <c r="P40" s="186"/>
      <c r="Q40" s="186"/>
      <c r="R40" s="186"/>
      <c r="S40" s="186"/>
      <c r="T40" s="186"/>
    </row>
    <row r="41" spans="1:20" s="33" customFormat="1" ht="13.5" customHeight="1" x14ac:dyDescent="0.15">
      <c r="A41" s="239" t="s">
        <v>29</v>
      </c>
      <c r="B41" s="44" t="s">
        <v>30</v>
      </c>
      <c r="C41" s="156">
        <v>28</v>
      </c>
      <c r="D41" s="45">
        <v>19</v>
      </c>
      <c r="E41" s="46">
        <v>9</v>
      </c>
      <c r="F41" s="46">
        <v>0</v>
      </c>
      <c r="G41" s="46">
        <v>2</v>
      </c>
      <c r="H41" s="46">
        <v>5</v>
      </c>
      <c r="I41" s="46">
        <v>1</v>
      </c>
      <c r="J41" s="47">
        <v>0</v>
      </c>
    </row>
    <row r="42" spans="1:20" s="51" customFormat="1" ht="13.5" customHeight="1" x14ac:dyDescent="0.15">
      <c r="A42" s="239"/>
      <c r="B42" s="50"/>
      <c r="C42" s="158"/>
      <c r="D42" s="142">
        <v>67.857142857142861</v>
      </c>
      <c r="E42" s="152">
        <v>32.142857142857146</v>
      </c>
      <c r="F42" s="152">
        <v>0</v>
      </c>
      <c r="G42" s="152">
        <v>7.1428571428571423</v>
      </c>
      <c r="H42" s="152">
        <v>17.857142857142858</v>
      </c>
      <c r="I42" s="152">
        <v>3.5714285714285712</v>
      </c>
      <c r="J42" s="147">
        <v>0</v>
      </c>
      <c r="K42" s="186"/>
      <c r="L42" s="186"/>
      <c r="M42" s="186"/>
      <c r="N42" s="186"/>
      <c r="O42" s="186"/>
      <c r="P42" s="186"/>
      <c r="Q42" s="186"/>
      <c r="R42" s="186"/>
      <c r="S42" s="186"/>
      <c r="T42" s="186"/>
    </row>
    <row r="43" spans="1:20" s="51" customFormat="1" ht="13.5" customHeight="1" x14ac:dyDescent="0.15">
      <c r="A43" s="239"/>
      <c r="B43" s="44" t="s">
        <v>76</v>
      </c>
      <c r="C43" s="156">
        <v>136</v>
      </c>
      <c r="D43" s="45">
        <v>85</v>
      </c>
      <c r="E43" s="46">
        <v>68</v>
      </c>
      <c r="F43" s="46">
        <v>15</v>
      </c>
      <c r="G43" s="46">
        <v>46</v>
      </c>
      <c r="H43" s="46">
        <v>13</v>
      </c>
      <c r="I43" s="46">
        <v>21</v>
      </c>
      <c r="J43" s="47">
        <v>1</v>
      </c>
      <c r="K43" s="33"/>
      <c r="L43" s="33"/>
      <c r="M43" s="33"/>
      <c r="N43" s="33"/>
      <c r="O43" s="33"/>
      <c r="P43" s="33"/>
      <c r="Q43" s="33"/>
      <c r="R43" s="33"/>
      <c r="S43" s="33"/>
      <c r="T43" s="33"/>
    </row>
    <row r="44" spans="1:20" s="51" customFormat="1" ht="13.5" customHeight="1" x14ac:dyDescent="0.15">
      <c r="A44" s="239"/>
      <c r="B44" s="50"/>
      <c r="C44" s="158"/>
      <c r="D44" s="142">
        <v>62.5</v>
      </c>
      <c r="E44" s="152">
        <v>50</v>
      </c>
      <c r="F44" s="152">
        <v>11.029411764705882</v>
      </c>
      <c r="G44" s="152">
        <v>33.82352941176471</v>
      </c>
      <c r="H44" s="152">
        <v>9.5588235294117645</v>
      </c>
      <c r="I44" s="152">
        <v>15.441176470588236</v>
      </c>
      <c r="J44" s="147">
        <v>0.73529411764705876</v>
      </c>
      <c r="K44" s="186"/>
      <c r="L44" s="186"/>
      <c r="M44" s="186"/>
      <c r="N44" s="186"/>
      <c r="O44" s="186"/>
      <c r="P44" s="186"/>
      <c r="Q44" s="186"/>
      <c r="R44" s="186"/>
      <c r="S44" s="186"/>
      <c r="T44" s="186"/>
    </row>
    <row r="45" spans="1:20" s="33" customFormat="1" ht="13.5" customHeight="1" x14ac:dyDescent="0.15">
      <c r="A45" s="239"/>
      <c r="B45" s="44" t="s">
        <v>31</v>
      </c>
      <c r="C45" s="156">
        <v>55</v>
      </c>
      <c r="D45" s="45">
        <v>34</v>
      </c>
      <c r="E45" s="46">
        <v>18</v>
      </c>
      <c r="F45" s="46">
        <v>8</v>
      </c>
      <c r="G45" s="46">
        <v>14</v>
      </c>
      <c r="H45" s="46">
        <v>10</v>
      </c>
      <c r="I45" s="46">
        <v>6</v>
      </c>
      <c r="J45" s="47">
        <v>0</v>
      </c>
    </row>
    <row r="46" spans="1:20" s="51" customFormat="1" ht="13.5" customHeight="1" x14ac:dyDescent="0.15">
      <c r="A46" s="239"/>
      <c r="B46" s="50"/>
      <c r="C46" s="158"/>
      <c r="D46" s="142">
        <v>61.818181818181813</v>
      </c>
      <c r="E46" s="152">
        <v>32.727272727272727</v>
      </c>
      <c r="F46" s="152">
        <v>14.545454545454545</v>
      </c>
      <c r="G46" s="152">
        <v>25.454545454545453</v>
      </c>
      <c r="H46" s="152">
        <v>18.181818181818183</v>
      </c>
      <c r="I46" s="152">
        <v>10.909090909090908</v>
      </c>
      <c r="J46" s="147">
        <v>0</v>
      </c>
      <c r="K46" s="186"/>
      <c r="L46" s="186"/>
      <c r="M46" s="186"/>
      <c r="N46" s="186"/>
      <c r="O46" s="186"/>
      <c r="P46" s="186"/>
      <c r="Q46" s="186"/>
      <c r="R46" s="186"/>
      <c r="S46" s="186"/>
      <c r="T46" s="186"/>
    </row>
    <row r="47" spans="1:20" s="33" customFormat="1" ht="13.5" customHeight="1" x14ac:dyDescent="0.15">
      <c r="A47" s="239"/>
      <c r="B47" s="44" t="s">
        <v>32</v>
      </c>
      <c r="C47" s="156">
        <v>26</v>
      </c>
      <c r="D47" s="45">
        <v>13</v>
      </c>
      <c r="E47" s="46">
        <v>6</v>
      </c>
      <c r="F47" s="46">
        <v>1</v>
      </c>
      <c r="G47" s="46">
        <v>6</v>
      </c>
      <c r="H47" s="46">
        <v>5</v>
      </c>
      <c r="I47" s="46">
        <v>6</v>
      </c>
      <c r="J47" s="47">
        <v>0</v>
      </c>
    </row>
    <row r="48" spans="1:20" s="51" customFormat="1" ht="13.5" customHeight="1" x14ac:dyDescent="0.15">
      <c r="A48" s="239"/>
      <c r="B48" s="50"/>
      <c r="C48" s="158"/>
      <c r="D48" s="142">
        <v>50</v>
      </c>
      <c r="E48" s="152">
        <v>23.076923076923077</v>
      </c>
      <c r="F48" s="152">
        <v>3.8461538461538463</v>
      </c>
      <c r="G48" s="152">
        <v>23.076923076923077</v>
      </c>
      <c r="H48" s="152">
        <v>19.230769230769234</v>
      </c>
      <c r="I48" s="152">
        <v>23.076923076923077</v>
      </c>
      <c r="J48" s="147">
        <v>0</v>
      </c>
      <c r="K48" s="186"/>
      <c r="L48" s="186"/>
      <c r="M48" s="186"/>
      <c r="N48" s="186"/>
      <c r="O48" s="186"/>
      <c r="P48" s="186"/>
      <c r="Q48" s="186"/>
      <c r="R48" s="186"/>
      <c r="S48" s="186"/>
      <c r="T48" s="186"/>
    </row>
    <row r="49" spans="1:20" s="33" customFormat="1" ht="13.5" customHeight="1" x14ac:dyDescent="0.15">
      <c r="A49" s="239"/>
      <c r="B49" s="44" t="s">
        <v>33</v>
      </c>
      <c r="C49" s="156">
        <v>72</v>
      </c>
      <c r="D49" s="45">
        <v>40</v>
      </c>
      <c r="E49" s="46">
        <v>30</v>
      </c>
      <c r="F49" s="46">
        <v>6</v>
      </c>
      <c r="G49" s="46">
        <v>23</v>
      </c>
      <c r="H49" s="46">
        <v>12</v>
      </c>
      <c r="I49" s="46">
        <v>12</v>
      </c>
      <c r="J49" s="47">
        <v>2</v>
      </c>
    </row>
    <row r="50" spans="1:20" s="51" customFormat="1" ht="13.5" customHeight="1" x14ac:dyDescent="0.15">
      <c r="A50" s="239"/>
      <c r="B50" s="50"/>
      <c r="C50" s="158"/>
      <c r="D50" s="142">
        <v>55.555555555555557</v>
      </c>
      <c r="E50" s="152">
        <v>41.666666666666671</v>
      </c>
      <c r="F50" s="152">
        <v>8.3333333333333321</v>
      </c>
      <c r="G50" s="152">
        <v>31.944444444444443</v>
      </c>
      <c r="H50" s="152">
        <v>16.666666666666664</v>
      </c>
      <c r="I50" s="152">
        <v>16.666666666666664</v>
      </c>
      <c r="J50" s="147">
        <v>2.7777777777777777</v>
      </c>
      <c r="K50" s="186"/>
      <c r="L50" s="186"/>
      <c r="M50" s="186"/>
      <c r="N50" s="186"/>
      <c r="O50" s="186"/>
      <c r="P50" s="186"/>
      <c r="Q50" s="186"/>
      <c r="R50" s="186"/>
      <c r="S50" s="186"/>
      <c r="T50" s="186"/>
    </row>
    <row r="51" spans="1:20" s="33" customFormat="1" ht="13.5" customHeight="1" x14ac:dyDescent="0.15">
      <c r="A51" s="239"/>
      <c r="B51" s="44" t="s">
        <v>34</v>
      </c>
      <c r="C51" s="156">
        <v>41</v>
      </c>
      <c r="D51" s="45">
        <v>25</v>
      </c>
      <c r="E51" s="46">
        <v>19</v>
      </c>
      <c r="F51" s="46">
        <v>6</v>
      </c>
      <c r="G51" s="46">
        <v>8</v>
      </c>
      <c r="H51" s="46">
        <v>10</v>
      </c>
      <c r="I51" s="46">
        <v>4</v>
      </c>
      <c r="J51" s="47">
        <v>0</v>
      </c>
    </row>
    <row r="52" spans="1:20" s="51" customFormat="1" ht="13.5" customHeight="1" x14ac:dyDescent="0.15">
      <c r="A52" s="239"/>
      <c r="B52" s="50"/>
      <c r="C52" s="158"/>
      <c r="D52" s="142">
        <v>60.975609756097562</v>
      </c>
      <c r="E52" s="152">
        <v>46.341463414634148</v>
      </c>
      <c r="F52" s="152">
        <v>14.634146341463413</v>
      </c>
      <c r="G52" s="152">
        <v>19.512195121951219</v>
      </c>
      <c r="H52" s="152">
        <v>24.390243902439025</v>
      </c>
      <c r="I52" s="152">
        <v>9.7560975609756095</v>
      </c>
      <c r="J52" s="147">
        <v>0</v>
      </c>
      <c r="K52" s="186"/>
      <c r="L52" s="186"/>
      <c r="M52" s="186"/>
      <c r="N52" s="186"/>
      <c r="O52" s="186"/>
      <c r="P52" s="186"/>
      <c r="Q52" s="186"/>
      <c r="R52" s="186"/>
      <c r="S52" s="186"/>
      <c r="T52" s="186"/>
    </row>
    <row r="53" spans="1:20" s="33" customFormat="1" ht="13.5" customHeight="1" x14ac:dyDescent="0.15">
      <c r="A53" s="239"/>
      <c r="B53" s="44" t="s">
        <v>35</v>
      </c>
      <c r="C53" s="156">
        <v>72</v>
      </c>
      <c r="D53" s="45">
        <v>31</v>
      </c>
      <c r="E53" s="46">
        <v>18</v>
      </c>
      <c r="F53" s="46">
        <v>41</v>
      </c>
      <c r="G53" s="46">
        <v>11</v>
      </c>
      <c r="H53" s="46">
        <v>13</v>
      </c>
      <c r="I53" s="46">
        <v>5</v>
      </c>
      <c r="J53" s="47">
        <v>3</v>
      </c>
    </row>
    <row r="54" spans="1:20" s="51" customFormat="1" ht="13.5" customHeight="1" x14ac:dyDescent="0.15">
      <c r="A54" s="239"/>
      <c r="B54" s="50"/>
      <c r="C54" s="158"/>
      <c r="D54" s="142">
        <v>43.055555555555557</v>
      </c>
      <c r="E54" s="152">
        <v>25</v>
      </c>
      <c r="F54" s="152">
        <v>56.944444444444443</v>
      </c>
      <c r="G54" s="152">
        <v>15.277777777777779</v>
      </c>
      <c r="H54" s="152">
        <v>18.055555555555554</v>
      </c>
      <c r="I54" s="152">
        <v>6.9444444444444446</v>
      </c>
      <c r="J54" s="147">
        <v>4.1666666666666661</v>
      </c>
      <c r="K54" s="186"/>
      <c r="L54" s="186"/>
      <c r="M54" s="186"/>
      <c r="N54" s="186"/>
      <c r="O54" s="186"/>
      <c r="P54" s="186"/>
      <c r="Q54" s="186"/>
      <c r="R54" s="186"/>
      <c r="S54" s="186"/>
      <c r="T54" s="186"/>
    </row>
    <row r="55" spans="1:20" s="33" customFormat="1" ht="13.5" customHeight="1" x14ac:dyDescent="0.15">
      <c r="A55" s="239"/>
      <c r="B55" s="44" t="s">
        <v>36</v>
      </c>
      <c r="C55" s="156">
        <v>186</v>
      </c>
      <c r="D55" s="45">
        <v>107</v>
      </c>
      <c r="E55" s="46">
        <v>50</v>
      </c>
      <c r="F55" s="46">
        <v>98</v>
      </c>
      <c r="G55" s="46">
        <v>48</v>
      </c>
      <c r="H55" s="46">
        <v>55</v>
      </c>
      <c r="I55" s="46">
        <v>3</v>
      </c>
      <c r="J55" s="47">
        <v>4</v>
      </c>
    </row>
    <row r="56" spans="1:20" s="51" customFormat="1" ht="13.5" customHeight="1" x14ac:dyDescent="0.15">
      <c r="A56" s="239"/>
      <c r="B56" s="50"/>
      <c r="C56" s="158"/>
      <c r="D56" s="142">
        <v>57.526881720430111</v>
      </c>
      <c r="E56" s="152">
        <v>26.881720430107524</v>
      </c>
      <c r="F56" s="152">
        <v>52.688172043010752</v>
      </c>
      <c r="G56" s="152">
        <v>25.806451612903224</v>
      </c>
      <c r="H56" s="152">
        <v>29.56989247311828</v>
      </c>
      <c r="I56" s="152">
        <v>1.6129032258064515</v>
      </c>
      <c r="J56" s="147">
        <v>2.1505376344086025</v>
      </c>
      <c r="K56" s="186"/>
      <c r="L56" s="186"/>
      <c r="M56" s="186"/>
      <c r="N56" s="186"/>
      <c r="O56" s="186"/>
      <c r="P56" s="186"/>
      <c r="Q56" s="186"/>
      <c r="R56" s="186"/>
      <c r="S56" s="186"/>
      <c r="T56" s="186"/>
    </row>
    <row r="57" spans="1:20" s="33" customFormat="1" ht="13.5" customHeight="1" x14ac:dyDescent="0.15">
      <c r="A57" s="239"/>
      <c r="B57" s="44" t="s">
        <v>37</v>
      </c>
      <c r="C57" s="156">
        <v>188</v>
      </c>
      <c r="D57" s="45">
        <v>126</v>
      </c>
      <c r="E57" s="46">
        <v>63</v>
      </c>
      <c r="F57" s="46">
        <v>38</v>
      </c>
      <c r="G57" s="46">
        <v>55</v>
      </c>
      <c r="H57" s="46">
        <v>39</v>
      </c>
      <c r="I57" s="46">
        <v>18</v>
      </c>
      <c r="J57" s="47">
        <v>3</v>
      </c>
    </row>
    <row r="58" spans="1:20" s="51" customFormat="1" ht="13.5" customHeight="1" thickBot="1" x14ac:dyDescent="0.2">
      <c r="A58" s="240"/>
      <c r="B58" s="52"/>
      <c r="C58" s="157"/>
      <c r="D58" s="149">
        <v>67.021276595744681</v>
      </c>
      <c r="E58" s="214">
        <v>33.51063829787234</v>
      </c>
      <c r="F58" s="214">
        <v>20.212765957446805</v>
      </c>
      <c r="G58" s="214">
        <v>29.25531914893617</v>
      </c>
      <c r="H58" s="214">
        <v>20.74468085106383</v>
      </c>
      <c r="I58" s="214">
        <v>9.5744680851063837</v>
      </c>
      <c r="J58" s="154">
        <v>1.5957446808510638</v>
      </c>
      <c r="K58" s="186"/>
      <c r="L58" s="186"/>
      <c r="M58" s="186"/>
      <c r="N58" s="186"/>
      <c r="O58" s="186"/>
      <c r="P58" s="186"/>
      <c r="Q58" s="186"/>
      <c r="R58" s="186"/>
      <c r="S58" s="186"/>
      <c r="T58" s="186"/>
    </row>
    <row r="59" spans="1:20" s="33" customFormat="1" ht="13.5" customHeight="1" x14ac:dyDescent="0.15">
      <c r="A59" s="241" t="s">
        <v>91</v>
      </c>
      <c r="B59" s="44" t="s">
        <v>39</v>
      </c>
      <c r="C59" s="156">
        <v>353</v>
      </c>
      <c r="D59" s="45">
        <v>226</v>
      </c>
      <c r="E59" s="46">
        <v>140</v>
      </c>
      <c r="F59" s="46">
        <v>67</v>
      </c>
      <c r="G59" s="46">
        <v>96</v>
      </c>
      <c r="H59" s="46">
        <v>66</v>
      </c>
      <c r="I59" s="46">
        <v>35</v>
      </c>
      <c r="J59" s="47">
        <v>6</v>
      </c>
    </row>
    <row r="60" spans="1:20" s="51" customFormat="1" ht="13.5" customHeight="1" x14ac:dyDescent="0.15">
      <c r="A60" s="241"/>
      <c r="B60" s="50" t="s">
        <v>40</v>
      </c>
      <c r="C60" s="158"/>
      <c r="D60" s="142">
        <v>64.022662889518415</v>
      </c>
      <c r="E60" s="152">
        <v>39.660056657223798</v>
      </c>
      <c r="F60" s="152">
        <v>18.980169971671387</v>
      </c>
      <c r="G60" s="152">
        <v>27.195467422096321</v>
      </c>
      <c r="H60" s="152">
        <v>18.696883852691219</v>
      </c>
      <c r="I60" s="152">
        <v>9.9150141643059495</v>
      </c>
      <c r="J60" s="147">
        <v>1.6997167138810201</v>
      </c>
      <c r="K60" s="186"/>
      <c r="L60" s="186"/>
      <c r="M60" s="186"/>
      <c r="N60" s="186"/>
      <c r="O60" s="186"/>
      <c r="P60" s="186"/>
      <c r="Q60" s="186"/>
      <c r="R60" s="186"/>
      <c r="S60" s="186"/>
      <c r="T60" s="186"/>
    </row>
    <row r="61" spans="1:20" s="33" customFormat="1" ht="13.5" customHeight="1" x14ac:dyDescent="0.15">
      <c r="A61" s="241"/>
      <c r="B61" s="44" t="s">
        <v>41</v>
      </c>
      <c r="C61" s="156">
        <v>86</v>
      </c>
      <c r="D61" s="45">
        <v>53</v>
      </c>
      <c r="E61" s="46">
        <v>41</v>
      </c>
      <c r="F61" s="46">
        <v>18</v>
      </c>
      <c r="G61" s="46">
        <v>30</v>
      </c>
      <c r="H61" s="46">
        <v>19</v>
      </c>
      <c r="I61" s="46">
        <v>8</v>
      </c>
      <c r="J61" s="47">
        <v>0</v>
      </c>
    </row>
    <row r="62" spans="1:20" s="51" customFormat="1" ht="13.5" customHeight="1" x14ac:dyDescent="0.15">
      <c r="A62" s="241"/>
      <c r="B62" s="50" t="s">
        <v>40</v>
      </c>
      <c r="C62" s="158"/>
      <c r="D62" s="142">
        <v>61.627906976744185</v>
      </c>
      <c r="E62" s="152">
        <v>47.674418604651166</v>
      </c>
      <c r="F62" s="152">
        <v>20.930232558139537</v>
      </c>
      <c r="G62" s="152">
        <v>34.883720930232556</v>
      </c>
      <c r="H62" s="152">
        <v>22.093023255813954</v>
      </c>
      <c r="I62" s="152">
        <v>9.3023255813953494</v>
      </c>
      <c r="J62" s="147">
        <v>0</v>
      </c>
      <c r="K62" s="186"/>
      <c r="L62" s="186"/>
      <c r="M62" s="186"/>
      <c r="N62" s="186"/>
      <c r="O62" s="186"/>
      <c r="P62" s="186"/>
      <c r="Q62" s="186"/>
      <c r="R62" s="186"/>
      <c r="S62" s="186"/>
      <c r="T62" s="186"/>
    </row>
    <row r="63" spans="1:20" s="33" customFormat="1" ht="13.5" customHeight="1" x14ac:dyDescent="0.15">
      <c r="A63" s="241"/>
      <c r="B63" s="44" t="s">
        <v>42</v>
      </c>
      <c r="C63" s="156">
        <v>336</v>
      </c>
      <c r="D63" s="45">
        <v>186</v>
      </c>
      <c r="E63" s="46">
        <v>92</v>
      </c>
      <c r="F63" s="46">
        <v>124</v>
      </c>
      <c r="G63" s="46">
        <v>81</v>
      </c>
      <c r="H63" s="46">
        <v>73</v>
      </c>
      <c r="I63" s="46">
        <v>26</v>
      </c>
      <c r="J63" s="47">
        <v>6</v>
      </c>
    </row>
    <row r="64" spans="1:20" s="51" customFormat="1" ht="13.5" customHeight="1" thickBot="1" x14ac:dyDescent="0.2">
      <c r="A64" s="242"/>
      <c r="B64" s="52"/>
      <c r="C64" s="157"/>
      <c r="D64" s="149">
        <v>55.357142857142861</v>
      </c>
      <c r="E64" s="214">
        <v>27.380952380952383</v>
      </c>
      <c r="F64" s="214">
        <v>36.904761904761905</v>
      </c>
      <c r="G64" s="214">
        <v>24.107142857142858</v>
      </c>
      <c r="H64" s="214">
        <v>21.726190476190478</v>
      </c>
      <c r="I64" s="214">
        <v>7.7380952380952381</v>
      </c>
      <c r="J64" s="154">
        <v>1.7857142857142856</v>
      </c>
      <c r="K64" s="186"/>
      <c r="L64" s="186"/>
      <c r="M64" s="186"/>
      <c r="N64" s="186"/>
      <c r="O64" s="186"/>
      <c r="P64" s="186"/>
      <c r="Q64" s="186"/>
      <c r="R64" s="186"/>
      <c r="S64" s="186"/>
      <c r="T64" s="186"/>
    </row>
    <row r="65" spans="1:20" s="33" customFormat="1" ht="13.5" customHeight="1" x14ac:dyDescent="0.15">
      <c r="A65" s="241" t="s">
        <v>89</v>
      </c>
      <c r="B65" s="44" t="s">
        <v>77</v>
      </c>
      <c r="C65" s="156">
        <v>81</v>
      </c>
      <c r="D65" s="45">
        <v>38</v>
      </c>
      <c r="E65" s="46">
        <v>30</v>
      </c>
      <c r="F65" s="46">
        <v>12</v>
      </c>
      <c r="G65" s="46">
        <v>22</v>
      </c>
      <c r="H65" s="46">
        <v>9</v>
      </c>
      <c r="I65" s="46">
        <v>19</v>
      </c>
      <c r="J65" s="47">
        <v>1</v>
      </c>
    </row>
    <row r="66" spans="1:20" s="51" customFormat="1" ht="13.5" customHeight="1" x14ac:dyDescent="0.15">
      <c r="A66" s="239"/>
      <c r="B66" s="50"/>
      <c r="C66" s="158"/>
      <c r="D66" s="142">
        <v>46.913580246913575</v>
      </c>
      <c r="E66" s="152">
        <v>37.037037037037038</v>
      </c>
      <c r="F66" s="152">
        <v>14.814814814814813</v>
      </c>
      <c r="G66" s="152">
        <v>27.160493827160494</v>
      </c>
      <c r="H66" s="152">
        <v>11.111111111111111</v>
      </c>
      <c r="I66" s="152">
        <v>23.456790123456788</v>
      </c>
      <c r="J66" s="147">
        <v>1.2345679012345678</v>
      </c>
      <c r="K66" s="186"/>
      <c r="L66" s="186"/>
      <c r="M66" s="186"/>
      <c r="N66" s="186"/>
      <c r="O66" s="186"/>
      <c r="P66" s="186"/>
      <c r="Q66" s="186"/>
      <c r="R66" s="186"/>
      <c r="S66" s="186"/>
      <c r="T66" s="186"/>
    </row>
    <row r="67" spans="1:20" s="33" customFormat="1" ht="13.5" customHeight="1" x14ac:dyDescent="0.15">
      <c r="A67" s="239"/>
      <c r="B67" s="44" t="s">
        <v>78</v>
      </c>
      <c r="C67" s="156">
        <v>241</v>
      </c>
      <c r="D67" s="45">
        <v>151</v>
      </c>
      <c r="E67" s="46">
        <v>78</v>
      </c>
      <c r="F67" s="46">
        <v>72</v>
      </c>
      <c r="G67" s="46">
        <v>71</v>
      </c>
      <c r="H67" s="46">
        <v>42</v>
      </c>
      <c r="I67" s="46">
        <v>20</v>
      </c>
      <c r="J67" s="47">
        <v>3</v>
      </c>
    </row>
    <row r="68" spans="1:20" s="51" customFormat="1" ht="13.5" customHeight="1" x14ac:dyDescent="0.15">
      <c r="A68" s="239"/>
      <c r="B68" s="50"/>
      <c r="C68" s="158"/>
      <c r="D68" s="142">
        <v>62.655601659751035</v>
      </c>
      <c r="E68" s="152">
        <v>32.365145228215766</v>
      </c>
      <c r="F68" s="152">
        <v>29.875518672199171</v>
      </c>
      <c r="G68" s="152">
        <v>29.460580912863072</v>
      </c>
      <c r="H68" s="152">
        <v>17.427385892116181</v>
      </c>
      <c r="I68" s="152">
        <v>8.2987551867219906</v>
      </c>
      <c r="J68" s="147">
        <v>1.2448132780082988</v>
      </c>
      <c r="K68" s="186"/>
      <c r="L68" s="186"/>
      <c r="M68" s="186"/>
      <c r="N68" s="186"/>
      <c r="O68" s="186"/>
      <c r="P68" s="186"/>
      <c r="Q68" s="186"/>
      <c r="R68" s="186"/>
      <c r="S68" s="186"/>
      <c r="T68" s="186"/>
    </row>
    <row r="69" spans="1:20" s="51" customFormat="1" ht="13.5" customHeight="1" x14ac:dyDescent="0.15">
      <c r="A69" s="239"/>
      <c r="B69" s="44" t="s">
        <v>79</v>
      </c>
      <c r="C69" s="156">
        <v>452</v>
      </c>
      <c r="D69" s="45">
        <v>275</v>
      </c>
      <c r="E69" s="46">
        <v>165</v>
      </c>
      <c r="F69" s="46">
        <v>124</v>
      </c>
      <c r="G69" s="46">
        <v>114</v>
      </c>
      <c r="H69" s="46">
        <v>107</v>
      </c>
      <c r="I69" s="46">
        <v>30</v>
      </c>
      <c r="J69" s="47">
        <v>8</v>
      </c>
      <c r="K69" s="33"/>
      <c r="L69" s="33"/>
      <c r="M69" s="33"/>
      <c r="N69" s="33"/>
      <c r="O69" s="33"/>
      <c r="P69" s="33"/>
      <c r="Q69" s="33"/>
      <c r="R69" s="33"/>
      <c r="S69" s="33"/>
      <c r="T69" s="33"/>
    </row>
    <row r="70" spans="1:20" s="51" customFormat="1" ht="13.5" customHeight="1" x14ac:dyDescent="0.15">
      <c r="A70" s="239"/>
      <c r="B70" s="50"/>
      <c r="C70" s="158"/>
      <c r="D70" s="142">
        <v>60.840707964601769</v>
      </c>
      <c r="E70" s="152">
        <v>36.504424778761063</v>
      </c>
      <c r="F70" s="152">
        <v>27.43362831858407</v>
      </c>
      <c r="G70" s="152">
        <v>25.221238938053098</v>
      </c>
      <c r="H70" s="152">
        <v>23.672566371681416</v>
      </c>
      <c r="I70" s="152">
        <v>6.6371681415929213</v>
      </c>
      <c r="J70" s="147">
        <v>1.7699115044247788</v>
      </c>
      <c r="K70" s="186"/>
      <c r="L70" s="186"/>
      <c r="M70" s="186"/>
      <c r="N70" s="186"/>
      <c r="O70" s="186"/>
      <c r="P70" s="186"/>
      <c r="Q70" s="186"/>
      <c r="R70" s="186"/>
      <c r="S70" s="186"/>
      <c r="T70" s="186"/>
    </row>
    <row r="71" spans="1:20" s="33" customFormat="1" ht="13.5" customHeight="1" x14ac:dyDescent="0.15">
      <c r="A71" s="239"/>
      <c r="B71" s="44" t="s">
        <v>38</v>
      </c>
      <c r="C71" s="156">
        <v>1</v>
      </c>
      <c r="D71" s="45">
        <v>1</v>
      </c>
      <c r="E71" s="46">
        <v>0</v>
      </c>
      <c r="F71" s="46">
        <v>1</v>
      </c>
      <c r="G71" s="46">
        <v>0</v>
      </c>
      <c r="H71" s="46">
        <v>0</v>
      </c>
      <c r="I71" s="46">
        <v>0</v>
      </c>
      <c r="J71" s="47">
        <v>0</v>
      </c>
    </row>
    <row r="72" spans="1:20" s="51" customFormat="1" ht="13.5" customHeight="1" thickBot="1" x14ac:dyDescent="0.2">
      <c r="A72" s="240"/>
      <c r="B72" s="52"/>
      <c r="C72" s="157"/>
      <c r="D72" s="149">
        <v>100</v>
      </c>
      <c r="E72" s="214">
        <v>0</v>
      </c>
      <c r="F72" s="214">
        <v>100</v>
      </c>
      <c r="G72" s="214">
        <v>0</v>
      </c>
      <c r="H72" s="214">
        <v>0</v>
      </c>
      <c r="I72" s="214">
        <v>0</v>
      </c>
      <c r="J72" s="154">
        <v>0</v>
      </c>
      <c r="K72" s="186"/>
      <c r="L72" s="186"/>
      <c r="M72" s="186"/>
      <c r="N72" s="186"/>
      <c r="O72" s="186"/>
      <c r="P72" s="186"/>
      <c r="Q72" s="186"/>
      <c r="R72" s="186"/>
      <c r="S72" s="186"/>
      <c r="T72" s="186"/>
    </row>
    <row r="73" spans="1:20" ht="13.5" customHeight="1" x14ac:dyDescent="0.15">
      <c r="A73" s="241" t="s">
        <v>90</v>
      </c>
      <c r="B73" s="44" t="s">
        <v>80</v>
      </c>
      <c r="C73" s="156">
        <v>507</v>
      </c>
      <c r="D73" s="45">
        <v>309</v>
      </c>
      <c r="E73" s="46">
        <v>162</v>
      </c>
      <c r="F73" s="46">
        <v>163</v>
      </c>
      <c r="G73" s="46">
        <v>128</v>
      </c>
      <c r="H73" s="46">
        <v>101</v>
      </c>
      <c r="I73" s="46">
        <v>38</v>
      </c>
      <c r="J73" s="47">
        <v>10</v>
      </c>
    </row>
    <row r="74" spans="1:20" ht="13.5" customHeight="1" x14ac:dyDescent="0.15">
      <c r="A74" s="239"/>
      <c r="B74" s="50"/>
      <c r="C74" s="158"/>
      <c r="D74" s="142">
        <v>60.946745562130175</v>
      </c>
      <c r="E74" s="152">
        <v>31.952662721893493</v>
      </c>
      <c r="F74" s="152">
        <v>32.149901380670606</v>
      </c>
      <c r="G74" s="152">
        <v>25.246548323471401</v>
      </c>
      <c r="H74" s="152">
        <v>19.92110453648915</v>
      </c>
      <c r="I74" s="152">
        <v>7.4950690335305712</v>
      </c>
      <c r="J74" s="147">
        <v>1.9723865877712032</v>
      </c>
      <c r="K74" s="186"/>
      <c r="L74" s="186"/>
      <c r="M74" s="186"/>
      <c r="N74" s="186"/>
      <c r="O74" s="186"/>
      <c r="P74" s="186"/>
      <c r="Q74" s="186"/>
      <c r="R74" s="186"/>
      <c r="S74" s="186"/>
      <c r="T74" s="186"/>
    </row>
    <row r="75" spans="1:20" ht="13.5" customHeight="1" x14ac:dyDescent="0.15">
      <c r="A75" s="239"/>
      <c r="B75" s="44" t="s">
        <v>81</v>
      </c>
      <c r="C75" s="156">
        <v>220</v>
      </c>
      <c r="D75" s="45">
        <v>134</v>
      </c>
      <c r="E75" s="46">
        <v>96</v>
      </c>
      <c r="F75" s="46">
        <v>36</v>
      </c>
      <c r="G75" s="46">
        <v>66</v>
      </c>
      <c r="H75" s="46">
        <v>44</v>
      </c>
      <c r="I75" s="46">
        <v>25</v>
      </c>
      <c r="J75" s="47">
        <v>1</v>
      </c>
    </row>
    <row r="76" spans="1:20" ht="13.5" customHeight="1" x14ac:dyDescent="0.15">
      <c r="A76" s="239"/>
      <c r="B76" s="50" t="s">
        <v>82</v>
      </c>
      <c r="C76" s="158"/>
      <c r="D76" s="142">
        <v>60.909090909090914</v>
      </c>
      <c r="E76" s="152">
        <v>43.636363636363633</v>
      </c>
      <c r="F76" s="152">
        <v>16.363636363636363</v>
      </c>
      <c r="G76" s="152">
        <v>30</v>
      </c>
      <c r="H76" s="152">
        <v>20</v>
      </c>
      <c r="I76" s="152">
        <v>11.363636363636363</v>
      </c>
      <c r="J76" s="147">
        <v>0.45454545454545453</v>
      </c>
      <c r="K76" s="186"/>
      <c r="L76" s="186"/>
      <c r="M76" s="186"/>
      <c r="N76" s="186"/>
      <c r="O76" s="186"/>
      <c r="P76" s="186"/>
      <c r="Q76" s="186"/>
      <c r="R76" s="186"/>
      <c r="S76" s="186"/>
      <c r="T76" s="186"/>
    </row>
    <row r="77" spans="1:20" ht="13.5" customHeight="1" x14ac:dyDescent="0.15">
      <c r="A77" s="239"/>
      <c r="B77" s="44" t="s">
        <v>83</v>
      </c>
      <c r="C77" s="156">
        <v>35</v>
      </c>
      <c r="D77" s="45">
        <v>15</v>
      </c>
      <c r="E77" s="46">
        <v>10</v>
      </c>
      <c r="F77" s="46">
        <v>9</v>
      </c>
      <c r="G77" s="46">
        <v>10</v>
      </c>
      <c r="H77" s="46">
        <v>11</v>
      </c>
      <c r="I77" s="46">
        <v>5</v>
      </c>
      <c r="J77" s="47">
        <v>1</v>
      </c>
    </row>
    <row r="78" spans="1:20" ht="13.5" customHeight="1" x14ac:dyDescent="0.15">
      <c r="A78" s="239"/>
      <c r="B78" s="50"/>
      <c r="C78" s="158"/>
      <c r="D78" s="142">
        <v>42.857142857142854</v>
      </c>
      <c r="E78" s="152">
        <v>28.571428571428569</v>
      </c>
      <c r="F78" s="152">
        <v>25.714285714285712</v>
      </c>
      <c r="G78" s="152">
        <v>28.571428571428569</v>
      </c>
      <c r="H78" s="152">
        <v>31.428571428571427</v>
      </c>
      <c r="I78" s="152">
        <v>14.285714285714285</v>
      </c>
      <c r="J78" s="147">
        <v>2.8571428571428572</v>
      </c>
      <c r="K78" s="186"/>
      <c r="L78" s="186"/>
      <c r="M78" s="186"/>
      <c r="N78" s="186"/>
      <c r="O78" s="186"/>
      <c r="P78" s="186"/>
      <c r="Q78" s="186"/>
      <c r="R78" s="186"/>
      <c r="S78" s="186"/>
      <c r="T78" s="186"/>
    </row>
    <row r="79" spans="1:20" ht="13.5" customHeight="1" x14ac:dyDescent="0.15">
      <c r="A79" s="239"/>
      <c r="B79" s="44" t="s">
        <v>38</v>
      </c>
      <c r="C79" s="156">
        <v>13</v>
      </c>
      <c r="D79" s="45">
        <v>7</v>
      </c>
      <c r="E79" s="46">
        <v>5</v>
      </c>
      <c r="F79" s="46">
        <v>1</v>
      </c>
      <c r="G79" s="46">
        <v>3</v>
      </c>
      <c r="H79" s="46">
        <v>2</v>
      </c>
      <c r="I79" s="46">
        <v>1</v>
      </c>
      <c r="J79" s="47">
        <v>0</v>
      </c>
    </row>
    <row r="80" spans="1:20" ht="13.5" customHeight="1" thickBot="1" x14ac:dyDescent="0.2">
      <c r="A80" s="240"/>
      <c r="B80" s="52"/>
      <c r="C80" s="157"/>
      <c r="D80" s="149">
        <v>53.846153846153847</v>
      </c>
      <c r="E80" s="214">
        <v>38.461538461538467</v>
      </c>
      <c r="F80" s="214">
        <v>7.6923076923076925</v>
      </c>
      <c r="G80" s="214">
        <v>23.076923076923077</v>
      </c>
      <c r="H80" s="214">
        <v>15.384615384615385</v>
      </c>
      <c r="I80" s="214">
        <v>7.6923076923076925</v>
      </c>
      <c r="J80" s="154">
        <v>0</v>
      </c>
      <c r="K80" s="186"/>
      <c r="L80" s="186"/>
      <c r="M80" s="186"/>
      <c r="N80" s="186"/>
      <c r="O80" s="186"/>
      <c r="P80" s="186"/>
      <c r="Q80" s="186"/>
      <c r="R80" s="186"/>
      <c r="S80" s="186"/>
      <c r="T80" s="186"/>
    </row>
    <row r="81" spans="1:10" ht="15" customHeight="1" x14ac:dyDescent="0.15">
      <c r="A81" s="55"/>
      <c r="B81" s="1"/>
      <c r="C81" s="55"/>
      <c r="D81" s="55"/>
      <c r="E81" s="55"/>
      <c r="F81" s="55"/>
      <c r="G81" s="55"/>
      <c r="H81" s="55"/>
      <c r="I81" s="55"/>
      <c r="J81" s="55"/>
    </row>
    <row r="82" spans="1:10" ht="15" customHeight="1" x14ac:dyDescent="0.15">
      <c r="A82" s="55"/>
      <c r="B82" s="1"/>
      <c r="C82" s="55"/>
      <c r="D82" s="55"/>
      <c r="E82" s="55"/>
      <c r="F82" s="55"/>
      <c r="G82" s="55"/>
      <c r="H82" s="55"/>
      <c r="I82" s="55"/>
      <c r="J82" s="55"/>
    </row>
    <row r="83" spans="1:10" ht="15" customHeight="1" x14ac:dyDescent="0.15">
      <c r="A83" s="55"/>
      <c r="B83" s="1"/>
      <c r="C83" s="55"/>
      <c r="D83" s="55"/>
      <c r="E83" s="55"/>
      <c r="F83" s="55"/>
      <c r="G83" s="55"/>
      <c r="H83" s="55"/>
      <c r="I83" s="55"/>
      <c r="J83" s="55"/>
    </row>
    <row r="84" spans="1:10" ht="15" customHeight="1" x14ac:dyDescent="0.15">
      <c r="A84" s="55"/>
      <c r="B84" s="1"/>
      <c r="C84" s="55"/>
      <c r="D84" s="55"/>
      <c r="E84" s="55"/>
      <c r="F84" s="55"/>
      <c r="G84" s="55"/>
      <c r="H84" s="55"/>
      <c r="I84" s="55"/>
      <c r="J84" s="55"/>
    </row>
    <row r="85" spans="1:10" ht="15" customHeight="1" x14ac:dyDescent="0.15">
      <c r="A85" s="55"/>
      <c r="B85" s="1"/>
      <c r="C85" s="55"/>
      <c r="D85" s="55"/>
      <c r="E85" s="55"/>
      <c r="F85" s="55"/>
      <c r="G85" s="55"/>
      <c r="H85" s="55"/>
      <c r="I85" s="55"/>
      <c r="J85" s="55"/>
    </row>
    <row r="86" spans="1:10" ht="15" customHeight="1" x14ac:dyDescent="0.15">
      <c r="A86" s="55"/>
      <c r="B86" s="1"/>
      <c r="C86" s="55"/>
      <c r="D86" s="55"/>
      <c r="E86" s="55"/>
      <c r="F86" s="55"/>
      <c r="G86" s="55"/>
      <c r="H86" s="55"/>
      <c r="I86" s="55"/>
      <c r="J86" s="55"/>
    </row>
    <row r="87" spans="1:10" ht="15" customHeight="1" x14ac:dyDescent="0.15">
      <c r="A87" s="55"/>
      <c r="B87" s="1"/>
      <c r="D87" s="55"/>
      <c r="E87" s="55"/>
      <c r="F87" s="55"/>
      <c r="G87" s="55"/>
      <c r="H87" s="55"/>
      <c r="I87" s="55"/>
      <c r="J87" s="55"/>
    </row>
    <row r="88" spans="1:10" ht="15" customHeight="1" x14ac:dyDescent="0.15">
      <c r="A88" s="55"/>
      <c r="B88" s="1"/>
      <c r="D88" s="55"/>
      <c r="E88" s="55"/>
      <c r="F88" s="55"/>
      <c r="G88" s="55"/>
      <c r="H88" s="55"/>
      <c r="I88" s="55"/>
      <c r="J88" s="55"/>
    </row>
    <row r="89" spans="1:10" ht="15" customHeight="1" x14ac:dyDescent="0.15">
      <c r="A89" s="55"/>
      <c r="B89" s="1"/>
      <c r="D89" s="55"/>
      <c r="E89" s="55"/>
      <c r="F89" s="55"/>
      <c r="G89" s="55"/>
      <c r="H89" s="55"/>
      <c r="I89" s="55"/>
      <c r="J89" s="55"/>
    </row>
    <row r="90" spans="1:10" ht="15" customHeight="1" x14ac:dyDescent="0.15">
      <c r="A90" s="55"/>
      <c r="B90" s="1"/>
      <c r="D90" s="55"/>
      <c r="E90" s="55"/>
      <c r="F90" s="55"/>
      <c r="G90" s="55"/>
      <c r="H90" s="55"/>
      <c r="I90" s="55"/>
      <c r="J90" s="55"/>
    </row>
    <row r="91" spans="1:10" ht="15" customHeight="1" x14ac:dyDescent="0.15">
      <c r="A91" s="55"/>
      <c r="B91" s="1"/>
      <c r="D91" s="55"/>
      <c r="E91" s="55"/>
      <c r="F91" s="55"/>
      <c r="G91" s="55"/>
      <c r="H91" s="55"/>
      <c r="I91" s="55"/>
      <c r="J91" s="55"/>
    </row>
    <row r="92" spans="1:10" ht="15" customHeight="1" x14ac:dyDescent="0.15">
      <c r="A92" s="55"/>
      <c r="B92" s="1"/>
      <c r="D92" s="55"/>
      <c r="E92" s="55"/>
      <c r="F92" s="55"/>
      <c r="G92" s="55"/>
      <c r="H92" s="55"/>
      <c r="I92" s="55"/>
      <c r="J92" s="55"/>
    </row>
    <row r="93" spans="1:10" ht="15" customHeight="1" x14ac:dyDescent="0.15">
      <c r="A93" s="55"/>
      <c r="B93" s="1"/>
      <c r="D93" s="55"/>
      <c r="E93" s="55"/>
      <c r="F93" s="55"/>
      <c r="G93" s="55"/>
      <c r="H93" s="55"/>
      <c r="I93" s="55"/>
      <c r="J93" s="55"/>
    </row>
    <row r="94" spans="1:10" ht="15" customHeight="1" x14ac:dyDescent="0.15">
      <c r="A94" s="55"/>
      <c r="B94" s="1"/>
      <c r="D94" s="55"/>
      <c r="E94" s="55"/>
      <c r="F94" s="55"/>
      <c r="G94" s="55"/>
      <c r="H94" s="55"/>
      <c r="I94" s="55"/>
      <c r="J94" s="55"/>
    </row>
    <row r="95" spans="1:10" ht="15" customHeight="1" x14ac:dyDescent="0.15"/>
    <row r="96" spans="1:10" ht="15" customHeight="1" x14ac:dyDescent="0.15"/>
    <row r="97" spans="1:10" ht="15" customHeight="1" x14ac:dyDescent="0.15"/>
    <row r="98" spans="1:10" ht="15" customHeight="1" x14ac:dyDescent="0.15"/>
    <row r="99" spans="1:10" ht="15" customHeight="1" x14ac:dyDescent="0.15"/>
    <row r="100" spans="1:10" ht="15" customHeight="1" x14ac:dyDescent="0.15"/>
    <row r="101" spans="1:10" s="57" customFormat="1" ht="15" customHeight="1" x14ac:dyDescent="0.15">
      <c r="A101" s="1"/>
      <c r="B101" s="2"/>
      <c r="C101" s="3"/>
      <c r="D101" s="2"/>
      <c r="E101" s="2"/>
      <c r="F101" s="2"/>
      <c r="G101" s="2"/>
      <c r="H101" s="2"/>
      <c r="I101" s="2"/>
      <c r="J101" s="2"/>
    </row>
    <row r="102" spans="1:10" s="57" customFormat="1" ht="15" customHeight="1" x14ac:dyDescent="0.15">
      <c r="A102" s="1"/>
      <c r="B102" s="2"/>
      <c r="C102" s="3"/>
      <c r="D102" s="2"/>
      <c r="E102" s="2"/>
      <c r="F102" s="2"/>
      <c r="G102" s="2"/>
      <c r="H102" s="2"/>
      <c r="I102" s="2"/>
      <c r="J102" s="2"/>
    </row>
    <row r="103" spans="1:10" s="57" customFormat="1" ht="15" customHeight="1" x14ac:dyDescent="0.15">
      <c r="A103" s="1"/>
      <c r="B103" s="2"/>
      <c r="C103" s="3"/>
      <c r="D103" s="2"/>
      <c r="E103" s="2"/>
      <c r="F103" s="2"/>
      <c r="G103" s="2"/>
      <c r="H103" s="2"/>
      <c r="I103" s="2"/>
      <c r="J103" s="2"/>
    </row>
    <row r="104" spans="1:10" s="57" customFormat="1" ht="15" customHeight="1" x14ac:dyDescent="0.15">
      <c r="A104" s="1"/>
      <c r="B104" s="2"/>
      <c r="C104" s="3"/>
      <c r="D104" s="2"/>
      <c r="E104" s="2"/>
      <c r="F104" s="2"/>
      <c r="G104" s="2"/>
      <c r="H104" s="2"/>
      <c r="I104" s="2"/>
      <c r="J104" s="2"/>
    </row>
    <row r="105" spans="1:10" s="57" customFormat="1" ht="15" customHeight="1" x14ac:dyDescent="0.15">
      <c r="A105" s="1"/>
      <c r="B105" s="2"/>
      <c r="C105" s="3"/>
      <c r="D105" s="2"/>
      <c r="E105" s="2"/>
      <c r="F105" s="2"/>
      <c r="G105" s="2"/>
      <c r="H105" s="2"/>
      <c r="I105" s="2"/>
      <c r="J105" s="2"/>
    </row>
    <row r="106" spans="1:10" s="57" customFormat="1" ht="15" customHeight="1" x14ac:dyDescent="0.15">
      <c r="A106" s="1"/>
      <c r="B106" s="2"/>
      <c r="C106" s="3"/>
      <c r="D106" s="2"/>
      <c r="E106" s="2"/>
      <c r="F106" s="2"/>
      <c r="G106" s="2"/>
      <c r="H106" s="2"/>
      <c r="I106" s="2"/>
      <c r="J106" s="2"/>
    </row>
    <row r="107" spans="1:10" s="57" customFormat="1" ht="15" customHeight="1" x14ac:dyDescent="0.15">
      <c r="A107" s="1"/>
      <c r="B107" s="2"/>
      <c r="C107" s="3"/>
      <c r="D107" s="2"/>
      <c r="E107" s="2"/>
      <c r="F107" s="2"/>
      <c r="G107" s="2"/>
      <c r="H107" s="2"/>
      <c r="I107" s="2"/>
      <c r="J107" s="2"/>
    </row>
    <row r="108" spans="1:10" s="57" customFormat="1" ht="15" customHeight="1" x14ac:dyDescent="0.15">
      <c r="A108" s="1"/>
      <c r="B108" s="2"/>
      <c r="C108" s="3"/>
      <c r="D108" s="2"/>
      <c r="E108" s="2"/>
      <c r="F108" s="2"/>
      <c r="G108" s="2"/>
      <c r="H108" s="2"/>
      <c r="I108" s="2"/>
      <c r="J108" s="2"/>
    </row>
    <row r="109" spans="1:10" s="57" customFormat="1" ht="15" customHeight="1" x14ac:dyDescent="0.15">
      <c r="A109" s="1"/>
      <c r="B109" s="2"/>
      <c r="C109" s="3"/>
      <c r="D109" s="2"/>
      <c r="E109" s="2"/>
      <c r="F109" s="2"/>
      <c r="G109" s="2"/>
      <c r="H109" s="2"/>
      <c r="I109" s="2"/>
      <c r="J109" s="2"/>
    </row>
    <row r="110" spans="1:10" s="57" customFormat="1" ht="15" customHeight="1" x14ac:dyDescent="0.15">
      <c r="A110" s="1"/>
      <c r="B110" s="2"/>
      <c r="C110" s="3"/>
      <c r="D110" s="2"/>
      <c r="E110" s="2"/>
      <c r="F110" s="2"/>
      <c r="G110" s="2"/>
      <c r="H110" s="2"/>
      <c r="I110" s="2"/>
      <c r="J110" s="2"/>
    </row>
    <row r="111" spans="1:10" s="57" customFormat="1" ht="15" customHeight="1" x14ac:dyDescent="0.15">
      <c r="A111" s="1"/>
      <c r="B111" s="2"/>
      <c r="C111" s="3"/>
      <c r="D111" s="2"/>
      <c r="E111" s="2"/>
      <c r="F111" s="2"/>
      <c r="G111" s="2"/>
      <c r="H111" s="2"/>
      <c r="I111" s="2"/>
      <c r="J111" s="2"/>
    </row>
    <row r="112" spans="1:10" s="57" customFormat="1" ht="15" customHeight="1" x14ac:dyDescent="0.15">
      <c r="A112" s="1"/>
      <c r="B112" s="2"/>
      <c r="C112" s="3"/>
      <c r="D112" s="2"/>
      <c r="E112" s="2"/>
      <c r="F112" s="2"/>
      <c r="G112" s="2"/>
      <c r="H112" s="2"/>
      <c r="I112" s="2"/>
      <c r="J112" s="2"/>
    </row>
    <row r="113" spans="1:10" s="57" customFormat="1" ht="15" customHeight="1" x14ac:dyDescent="0.15">
      <c r="A113" s="1"/>
      <c r="B113" s="2"/>
      <c r="C113" s="3"/>
      <c r="D113" s="2"/>
      <c r="E113" s="2"/>
      <c r="F113" s="2"/>
      <c r="G113" s="2"/>
      <c r="H113" s="2"/>
      <c r="I113" s="2"/>
      <c r="J113" s="2"/>
    </row>
    <row r="114" spans="1:10" s="57" customFormat="1" ht="15" customHeight="1" x14ac:dyDescent="0.15">
      <c r="A114" s="1"/>
      <c r="B114" s="2"/>
      <c r="C114" s="3"/>
      <c r="D114" s="2"/>
      <c r="E114" s="2"/>
      <c r="F114" s="2"/>
      <c r="G114" s="2"/>
      <c r="H114" s="2"/>
      <c r="I114" s="2"/>
      <c r="J114" s="2"/>
    </row>
    <row r="115" spans="1:10" s="57" customFormat="1" ht="15" customHeight="1" x14ac:dyDescent="0.15">
      <c r="A115" s="1"/>
      <c r="B115" s="2"/>
      <c r="C115" s="3"/>
      <c r="D115" s="2"/>
      <c r="E115" s="2"/>
      <c r="F115" s="2"/>
      <c r="G115" s="2"/>
      <c r="H115" s="2"/>
      <c r="I115" s="2"/>
      <c r="J115" s="2"/>
    </row>
    <row r="116" spans="1:10" s="57" customFormat="1" ht="15" customHeight="1" x14ac:dyDescent="0.15">
      <c r="A116" s="1"/>
      <c r="B116" s="2"/>
      <c r="C116" s="3"/>
      <c r="D116" s="2"/>
      <c r="E116" s="2"/>
      <c r="F116" s="2"/>
      <c r="G116" s="2"/>
      <c r="H116" s="2"/>
      <c r="I116" s="2"/>
      <c r="J116" s="2"/>
    </row>
    <row r="117" spans="1:10" s="57" customFormat="1" ht="15" customHeight="1" x14ac:dyDescent="0.15">
      <c r="A117" s="1"/>
      <c r="B117" s="2"/>
      <c r="C117" s="3"/>
      <c r="D117" s="2"/>
      <c r="E117" s="2"/>
      <c r="F117" s="2"/>
      <c r="G117" s="2"/>
      <c r="H117" s="2"/>
      <c r="I117" s="2"/>
      <c r="J117" s="2"/>
    </row>
    <row r="118" spans="1:10" s="57" customFormat="1" ht="15" customHeight="1" x14ac:dyDescent="0.15">
      <c r="A118" s="1"/>
      <c r="B118" s="2"/>
      <c r="C118" s="3"/>
      <c r="D118" s="2"/>
      <c r="E118" s="2"/>
      <c r="F118" s="2"/>
      <c r="G118" s="2"/>
      <c r="H118" s="2"/>
      <c r="I118" s="2"/>
      <c r="J118" s="2"/>
    </row>
    <row r="119" spans="1:10" s="57" customFormat="1" ht="15" customHeight="1" x14ac:dyDescent="0.15">
      <c r="A119" s="1"/>
      <c r="B119" s="2"/>
      <c r="C119" s="3"/>
      <c r="D119" s="2"/>
      <c r="E119" s="2"/>
      <c r="F119" s="2"/>
      <c r="G119" s="2"/>
      <c r="H119" s="2"/>
      <c r="I119" s="2"/>
      <c r="J119" s="2"/>
    </row>
    <row r="120" spans="1:10" s="57" customFormat="1" ht="15" customHeight="1" x14ac:dyDescent="0.15">
      <c r="A120" s="1"/>
      <c r="B120" s="2"/>
      <c r="C120" s="3"/>
      <c r="D120" s="2"/>
      <c r="E120" s="2"/>
      <c r="F120" s="2"/>
      <c r="G120" s="2"/>
      <c r="H120" s="2"/>
      <c r="I120" s="2"/>
      <c r="J120" s="2"/>
    </row>
    <row r="121" spans="1:10" s="57" customFormat="1" ht="15" customHeight="1" x14ac:dyDescent="0.15">
      <c r="A121" s="1"/>
      <c r="B121" s="2"/>
      <c r="C121" s="3"/>
      <c r="D121" s="2"/>
      <c r="E121" s="2"/>
      <c r="F121" s="2"/>
      <c r="G121" s="2"/>
      <c r="H121" s="2"/>
      <c r="I121" s="2"/>
      <c r="J121" s="2"/>
    </row>
    <row r="122" spans="1:10" s="57" customFormat="1" ht="15" customHeight="1" x14ac:dyDescent="0.15">
      <c r="A122" s="1"/>
      <c r="B122" s="2"/>
      <c r="C122" s="3"/>
      <c r="D122" s="2"/>
      <c r="E122" s="2"/>
      <c r="F122" s="2"/>
      <c r="G122" s="2"/>
      <c r="H122" s="2"/>
      <c r="I122" s="2"/>
      <c r="J122" s="2"/>
    </row>
    <row r="123" spans="1:10" s="57" customFormat="1" ht="15" customHeight="1" x14ac:dyDescent="0.15">
      <c r="A123" s="1"/>
      <c r="B123" s="2"/>
      <c r="C123" s="3"/>
      <c r="D123" s="2"/>
      <c r="E123" s="2"/>
      <c r="F123" s="2"/>
      <c r="G123" s="2"/>
      <c r="H123" s="2"/>
      <c r="I123" s="2"/>
      <c r="J123" s="2"/>
    </row>
    <row r="124" spans="1:10" s="57" customFormat="1" ht="15" customHeight="1" x14ac:dyDescent="0.15">
      <c r="A124" s="1"/>
      <c r="B124" s="2"/>
      <c r="C124" s="3"/>
      <c r="D124" s="2"/>
      <c r="E124" s="2"/>
      <c r="F124" s="2"/>
      <c r="G124" s="2"/>
      <c r="H124" s="2"/>
      <c r="I124" s="2"/>
      <c r="J124" s="2"/>
    </row>
    <row r="125" spans="1:10" s="57" customFormat="1" ht="15" customHeight="1" x14ac:dyDescent="0.15">
      <c r="A125" s="1"/>
      <c r="B125" s="2"/>
      <c r="C125" s="3"/>
      <c r="D125" s="2"/>
      <c r="E125" s="2"/>
      <c r="F125" s="2"/>
      <c r="G125" s="2"/>
      <c r="H125" s="2"/>
      <c r="I125" s="2"/>
      <c r="J125" s="2"/>
    </row>
  </sheetData>
  <mergeCells count="8">
    <mergeCell ref="A65:A72"/>
    <mergeCell ref="A73:A80"/>
    <mergeCell ref="A4:B4"/>
    <mergeCell ref="A7:A18"/>
    <mergeCell ref="A19:A26"/>
    <mergeCell ref="A27:A40"/>
    <mergeCell ref="A41:A58"/>
    <mergeCell ref="A59:A64"/>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866F1-FA4C-4EF3-8098-EE6C745B5CBE}">
  <sheetPr codeName="Sheet50">
    <tabColor rgb="FFFF000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H1" s="4"/>
      <c r="Q1" s="5" t="s">
        <v>600</v>
      </c>
    </row>
    <row r="2" spans="1:20" ht="45" customHeight="1" thickBot="1" x14ac:dyDescent="0.2">
      <c r="A2" s="6" t="s">
        <v>599</v>
      </c>
      <c r="B2" s="7"/>
      <c r="C2" s="7"/>
      <c r="D2" s="7"/>
      <c r="E2" s="7"/>
      <c r="F2" s="7"/>
      <c r="G2" s="7"/>
      <c r="H2" s="7"/>
      <c r="I2" s="7"/>
      <c r="J2" s="7"/>
      <c r="K2" s="7"/>
      <c r="L2" s="7"/>
      <c r="M2" s="7"/>
      <c r="N2" s="7"/>
      <c r="O2" s="7"/>
      <c r="P2" s="7"/>
      <c r="Q2" s="8"/>
    </row>
    <row r="3" spans="1:20" ht="15" customHeight="1" x14ac:dyDescent="0.15">
      <c r="A3" s="9"/>
      <c r="B3" s="10"/>
      <c r="C3" s="128"/>
      <c r="D3" s="11">
        <v>1</v>
      </c>
      <c r="E3" s="12">
        <v>2</v>
      </c>
      <c r="F3" s="12">
        <v>3</v>
      </c>
      <c r="G3" s="12">
        <v>4</v>
      </c>
      <c r="H3" s="13"/>
      <c r="J3" s="11" t="s">
        <v>192</v>
      </c>
      <c r="K3" s="12" t="s">
        <v>196</v>
      </c>
      <c r="L3" s="14" t="s">
        <v>197</v>
      </c>
      <c r="M3" s="15"/>
      <c r="N3" s="15"/>
      <c r="O3" s="15"/>
      <c r="P3" s="15"/>
    </row>
    <row r="4" spans="1:20" ht="144.9" customHeight="1" thickBot="1" x14ac:dyDescent="0.2">
      <c r="A4" s="16"/>
      <c r="B4" s="17"/>
      <c r="C4" s="18" t="s">
        <v>2</v>
      </c>
      <c r="D4" s="19" t="s">
        <v>201</v>
      </c>
      <c r="E4" s="20" t="s">
        <v>202</v>
      </c>
      <c r="F4" s="20" t="s">
        <v>203</v>
      </c>
      <c r="G4" s="20" t="s">
        <v>204</v>
      </c>
      <c r="H4" s="21" t="s">
        <v>103</v>
      </c>
      <c r="J4" s="22" t="s">
        <v>198</v>
      </c>
      <c r="K4" s="74" t="s">
        <v>199</v>
      </c>
      <c r="L4" s="21" t="s">
        <v>200</v>
      </c>
      <c r="M4" s="23"/>
      <c r="N4" s="23"/>
      <c r="O4" s="23"/>
      <c r="P4" s="23"/>
      <c r="Q4" s="24"/>
    </row>
    <row r="5" spans="1:20" s="33" customFormat="1" ht="13.5" customHeight="1" x14ac:dyDescent="0.15">
      <c r="A5" s="25" t="s">
        <v>11</v>
      </c>
      <c r="B5" s="26"/>
      <c r="C5" s="156">
        <v>2483</v>
      </c>
      <c r="D5" s="27">
        <v>418</v>
      </c>
      <c r="E5" s="28">
        <v>156</v>
      </c>
      <c r="F5" s="28">
        <v>593</v>
      </c>
      <c r="G5" s="28">
        <v>1241</v>
      </c>
      <c r="H5" s="29">
        <v>75</v>
      </c>
      <c r="I5" s="30"/>
      <c r="J5" s="31">
        <f>SUM(D5:F5)</f>
        <v>1167</v>
      </c>
      <c r="K5" s="32">
        <f>SUM(D5:E5)</f>
        <v>574</v>
      </c>
      <c r="L5" s="29">
        <f>SUM(D5,F5)</f>
        <v>1011</v>
      </c>
      <c r="M5" s="32"/>
      <c r="N5" s="32"/>
      <c r="O5" s="32"/>
      <c r="P5" s="32"/>
    </row>
    <row r="6" spans="1:20" ht="13.5" customHeight="1" thickBot="1" x14ac:dyDescent="0.2">
      <c r="A6" s="34"/>
      <c r="B6" s="35"/>
      <c r="C6" s="157"/>
      <c r="D6" s="145">
        <v>16.834474426097461</v>
      </c>
      <c r="E6" s="192">
        <v>6.2827225130890048</v>
      </c>
      <c r="F6" s="192">
        <v>23.882400322190897</v>
      </c>
      <c r="G6" s="192">
        <v>49.979863068868305</v>
      </c>
      <c r="H6" s="146">
        <v>3.0205396697543292</v>
      </c>
      <c r="I6" s="193"/>
      <c r="J6" s="172">
        <f>J5/$C5*100</f>
        <v>46.999597261377367</v>
      </c>
      <c r="K6" s="197">
        <f>K5/$C5*100</f>
        <v>23.117196939186467</v>
      </c>
      <c r="L6" s="146">
        <f>L5/$C5*100</f>
        <v>40.716874748288362</v>
      </c>
      <c r="M6" s="187"/>
      <c r="N6" s="185"/>
      <c r="O6" s="185"/>
      <c r="P6" s="185"/>
      <c r="Q6" s="186"/>
      <c r="R6" s="186"/>
      <c r="S6" s="186"/>
      <c r="T6" s="186"/>
    </row>
    <row r="7" spans="1:20" s="33" customFormat="1" ht="13.5" customHeight="1" x14ac:dyDescent="0.15">
      <c r="A7" s="238" t="s">
        <v>12</v>
      </c>
      <c r="B7" s="37" t="s">
        <v>13</v>
      </c>
      <c r="C7" s="155">
        <v>1202</v>
      </c>
      <c r="D7" s="39">
        <v>223</v>
      </c>
      <c r="E7" s="40">
        <v>68</v>
      </c>
      <c r="F7" s="40">
        <v>301</v>
      </c>
      <c r="G7" s="40">
        <v>568</v>
      </c>
      <c r="H7" s="41">
        <v>42</v>
      </c>
      <c r="I7" s="30"/>
      <c r="J7" s="42">
        <f t="shared" ref="J7" si="0">SUM(D7:F7)</f>
        <v>592</v>
      </c>
      <c r="K7" s="38">
        <f t="shared" ref="K7" si="1">SUM(D7:E7)</f>
        <v>291</v>
      </c>
      <c r="L7" s="41">
        <f t="shared" ref="L7" si="2">SUM(D7,F7)</f>
        <v>524</v>
      </c>
    </row>
    <row r="8" spans="1:20" ht="13.5" customHeight="1" x14ac:dyDescent="0.15">
      <c r="A8" s="239"/>
      <c r="B8" s="43"/>
      <c r="C8" s="158"/>
      <c r="D8" s="142">
        <v>18.552412645590682</v>
      </c>
      <c r="E8" s="152">
        <v>5.657237936772046</v>
      </c>
      <c r="F8" s="152">
        <v>25.041597337770384</v>
      </c>
      <c r="G8" s="152">
        <v>47.254575707154743</v>
      </c>
      <c r="H8" s="147">
        <v>3.494176372712146</v>
      </c>
      <c r="I8" s="193"/>
      <c r="J8" s="206">
        <f t="shared" ref="J8" si="3">J7/$C7*100</f>
        <v>49.25124792013311</v>
      </c>
      <c r="K8" s="207">
        <f t="shared" ref="K8" si="4">K7/$C7*100</f>
        <v>24.20965058236273</v>
      </c>
      <c r="L8" s="208">
        <f t="shared" ref="L8" si="5">L7/$C7*100</f>
        <v>43.594009983361062</v>
      </c>
      <c r="M8" s="205"/>
      <c r="N8" s="186"/>
      <c r="O8" s="186"/>
      <c r="P8" s="186"/>
      <c r="Q8" s="186"/>
      <c r="R8" s="186"/>
      <c r="S8" s="186"/>
      <c r="T8" s="186"/>
    </row>
    <row r="9" spans="1:20" s="33" customFormat="1" ht="13.5" customHeight="1" x14ac:dyDescent="0.15">
      <c r="A9" s="239"/>
      <c r="B9" s="44" t="s">
        <v>14</v>
      </c>
      <c r="C9" s="156">
        <v>230</v>
      </c>
      <c r="D9" s="45">
        <v>46</v>
      </c>
      <c r="E9" s="46">
        <v>18</v>
      </c>
      <c r="F9" s="46">
        <v>55</v>
      </c>
      <c r="G9" s="46">
        <v>108</v>
      </c>
      <c r="H9" s="47">
        <v>3</v>
      </c>
      <c r="I9" s="30"/>
      <c r="J9" s="48">
        <f t="shared" ref="J9" si="6">SUM(D9:F9)</f>
        <v>119</v>
      </c>
      <c r="K9" s="33">
        <f t="shared" ref="K9" si="7">SUM(D9:E9)</f>
        <v>64</v>
      </c>
      <c r="L9" s="47">
        <f t="shared" ref="L9" si="8">SUM(D9,F9)</f>
        <v>101</v>
      </c>
    </row>
    <row r="10" spans="1:20" ht="13.5" customHeight="1" x14ac:dyDescent="0.15">
      <c r="A10" s="239"/>
      <c r="B10" s="43"/>
      <c r="C10" s="158"/>
      <c r="D10" s="142">
        <v>20</v>
      </c>
      <c r="E10" s="152">
        <v>7.8260869565217401</v>
      </c>
      <c r="F10" s="152">
        <v>23.913043478260871</v>
      </c>
      <c r="G10" s="152">
        <v>46.956521739130437</v>
      </c>
      <c r="H10" s="147">
        <v>1.3043478260869565</v>
      </c>
      <c r="I10" s="193"/>
      <c r="J10" s="206">
        <f t="shared" ref="J10" si="9">J9/$C9*100</f>
        <v>51.739130434782609</v>
      </c>
      <c r="K10" s="207">
        <f t="shared" ref="K10" si="10">K9/$C9*100</f>
        <v>27.826086956521738</v>
      </c>
      <c r="L10" s="208">
        <f t="shared" ref="L10" si="11">L9/$C9*100</f>
        <v>43.913043478260875</v>
      </c>
      <c r="M10" s="205"/>
      <c r="N10" s="186"/>
      <c r="O10" s="186"/>
      <c r="P10" s="186"/>
      <c r="Q10" s="186"/>
      <c r="R10" s="186"/>
      <c r="S10" s="186"/>
      <c r="T10" s="186"/>
    </row>
    <row r="11" spans="1:20" s="33" customFormat="1" ht="13.5" customHeight="1" x14ac:dyDescent="0.15">
      <c r="A11" s="239"/>
      <c r="B11" s="44" t="s">
        <v>15</v>
      </c>
      <c r="C11" s="156">
        <v>625</v>
      </c>
      <c r="D11" s="45">
        <v>93</v>
      </c>
      <c r="E11" s="46">
        <v>38</v>
      </c>
      <c r="F11" s="46">
        <v>152</v>
      </c>
      <c r="G11" s="46">
        <v>327</v>
      </c>
      <c r="H11" s="47">
        <v>15</v>
      </c>
      <c r="I11" s="30"/>
      <c r="J11" s="48">
        <f t="shared" ref="J11" si="12">SUM(D11:F11)</f>
        <v>283</v>
      </c>
      <c r="K11" s="33">
        <f t="shared" ref="K11" si="13">SUM(D11:E11)</f>
        <v>131</v>
      </c>
      <c r="L11" s="47">
        <f t="shared" ref="L11" si="14">SUM(D11,F11)</f>
        <v>245</v>
      </c>
    </row>
    <row r="12" spans="1:20" ht="13.5" customHeight="1" x14ac:dyDescent="0.15">
      <c r="A12" s="239"/>
      <c r="B12" s="43"/>
      <c r="C12" s="158"/>
      <c r="D12" s="142">
        <v>14.879999999999999</v>
      </c>
      <c r="E12" s="152">
        <v>6.08</v>
      </c>
      <c r="F12" s="152">
        <v>24.32</v>
      </c>
      <c r="G12" s="152">
        <v>52.32</v>
      </c>
      <c r="H12" s="147">
        <v>2.4</v>
      </c>
      <c r="I12" s="193"/>
      <c r="J12" s="206">
        <f t="shared" ref="J12" si="15">J11/$C11*100</f>
        <v>45.28</v>
      </c>
      <c r="K12" s="207">
        <f t="shared" ref="K12" si="16">K11/$C11*100</f>
        <v>20.96</v>
      </c>
      <c r="L12" s="208">
        <f t="shared" ref="L12" si="17">L11/$C11*100</f>
        <v>39.200000000000003</v>
      </c>
      <c r="M12" s="205"/>
      <c r="N12" s="186"/>
      <c r="O12" s="186"/>
      <c r="P12" s="186"/>
      <c r="Q12" s="186"/>
      <c r="R12" s="186"/>
      <c r="S12" s="186"/>
      <c r="T12" s="186"/>
    </row>
    <row r="13" spans="1:20" s="33" customFormat="1" ht="13.5" customHeight="1" x14ac:dyDescent="0.15">
      <c r="A13" s="239"/>
      <c r="B13" s="44" t="s">
        <v>16</v>
      </c>
      <c r="C13" s="156">
        <v>173</v>
      </c>
      <c r="D13" s="45">
        <v>19</v>
      </c>
      <c r="E13" s="46">
        <v>16</v>
      </c>
      <c r="F13" s="46">
        <v>30</v>
      </c>
      <c r="G13" s="46">
        <v>103</v>
      </c>
      <c r="H13" s="47">
        <v>5</v>
      </c>
      <c r="I13" s="30"/>
      <c r="J13" s="48">
        <f t="shared" ref="J13" si="18">SUM(D13:F13)</f>
        <v>65</v>
      </c>
      <c r="K13" s="33">
        <f t="shared" ref="K13" si="19">SUM(D13:E13)</f>
        <v>35</v>
      </c>
      <c r="L13" s="47">
        <f t="shared" ref="L13" si="20">SUM(D13,F13)</f>
        <v>49</v>
      </c>
    </row>
    <row r="14" spans="1:20" ht="13.5" customHeight="1" x14ac:dyDescent="0.15">
      <c r="A14" s="239"/>
      <c r="B14" s="43"/>
      <c r="C14" s="158"/>
      <c r="D14" s="142">
        <v>10.982658959537572</v>
      </c>
      <c r="E14" s="152">
        <v>9.2485549132947966</v>
      </c>
      <c r="F14" s="152">
        <v>17.341040462427745</v>
      </c>
      <c r="G14" s="152">
        <v>59.537572254335259</v>
      </c>
      <c r="H14" s="147">
        <v>2.8901734104046244</v>
      </c>
      <c r="I14" s="193"/>
      <c r="J14" s="206">
        <f t="shared" ref="J14" si="21">J13/$C13*100</f>
        <v>37.572254335260112</v>
      </c>
      <c r="K14" s="207">
        <f t="shared" ref="K14" si="22">K13/$C13*100</f>
        <v>20.23121387283237</v>
      </c>
      <c r="L14" s="208">
        <f t="shared" ref="L14" si="23">L13/$C13*100</f>
        <v>28.323699421965319</v>
      </c>
      <c r="M14" s="205"/>
      <c r="N14" s="186"/>
      <c r="O14" s="186"/>
      <c r="P14" s="186"/>
      <c r="Q14" s="186"/>
      <c r="R14" s="186"/>
      <c r="S14" s="186"/>
      <c r="T14" s="186"/>
    </row>
    <row r="15" spans="1:20" s="33" customFormat="1" ht="13.5" customHeight="1" x14ac:dyDescent="0.15">
      <c r="A15" s="239"/>
      <c r="B15" s="44" t="s">
        <v>17</v>
      </c>
      <c r="C15" s="156">
        <v>173</v>
      </c>
      <c r="D15" s="45">
        <v>26</v>
      </c>
      <c r="E15" s="46">
        <v>10</v>
      </c>
      <c r="F15" s="46">
        <v>42</v>
      </c>
      <c r="G15" s="46">
        <v>88</v>
      </c>
      <c r="H15" s="47">
        <v>7</v>
      </c>
      <c r="I15" s="30"/>
      <c r="J15" s="48">
        <f t="shared" ref="J15" si="24">SUM(D15:F15)</f>
        <v>78</v>
      </c>
      <c r="K15" s="33">
        <f t="shared" ref="K15" si="25">SUM(D15:E15)</f>
        <v>36</v>
      </c>
      <c r="L15" s="47">
        <f t="shared" ref="L15" si="26">SUM(D15,F15)</f>
        <v>68</v>
      </c>
    </row>
    <row r="16" spans="1:20" ht="13.5" customHeight="1" x14ac:dyDescent="0.15">
      <c r="A16" s="239"/>
      <c r="B16" s="43"/>
      <c r="C16" s="158"/>
      <c r="D16" s="142">
        <v>15.028901734104046</v>
      </c>
      <c r="E16" s="152">
        <v>5.7803468208092488</v>
      </c>
      <c r="F16" s="152">
        <v>24.277456647398843</v>
      </c>
      <c r="G16" s="152">
        <v>50.867052023121381</v>
      </c>
      <c r="H16" s="147">
        <v>4.0462427745664744</v>
      </c>
      <c r="I16" s="193"/>
      <c r="J16" s="206">
        <f t="shared" ref="J16" si="27">J15/$C15*100</f>
        <v>45.086705202312139</v>
      </c>
      <c r="K16" s="207">
        <f t="shared" ref="K16" si="28">K15/$C15*100</f>
        <v>20.809248554913296</v>
      </c>
      <c r="L16" s="208">
        <f t="shared" ref="L16" si="29">L15/$C15*100</f>
        <v>39.306358381502889</v>
      </c>
      <c r="M16" s="205"/>
      <c r="N16" s="186"/>
      <c r="O16" s="186"/>
      <c r="P16" s="186"/>
      <c r="Q16" s="186"/>
      <c r="R16" s="186"/>
      <c r="S16" s="186"/>
      <c r="T16" s="186"/>
    </row>
    <row r="17" spans="1:20" s="33" customFormat="1" ht="13.5" customHeight="1" x14ac:dyDescent="0.15">
      <c r="A17" s="239"/>
      <c r="B17" s="44" t="s">
        <v>18</v>
      </c>
      <c r="C17" s="156">
        <v>80</v>
      </c>
      <c r="D17" s="45">
        <v>11</v>
      </c>
      <c r="E17" s="46">
        <v>6</v>
      </c>
      <c r="F17" s="46">
        <v>13</v>
      </c>
      <c r="G17" s="46">
        <v>47</v>
      </c>
      <c r="H17" s="47">
        <v>3</v>
      </c>
      <c r="I17" s="30"/>
      <c r="J17" s="48">
        <f t="shared" ref="J17" si="30">SUM(D17:F17)</f>
        <v>30</v>
      </c>
      <c r="K17" s="33">
        <f t="shared" ref="K17" si="31">SUM(D17:E17)</f>
        <v>17</v>
      </c>
      <c r="L17" s="47">
        <f t="shared" ref="L17" si="32">SUM(D17,F17)</f>
        <v>24</v>
      </c>
    </row>
    <row r="18" spans="1:20" ht="13.5" customHeight="1" thickBot="1" x14ac:dyDescent="0.2">
      <c r="A18" s="240"/>
      <c r="B18" s="49"/>
      <c r="C18" s="157"/>
      <c r="D18" s="149">
        <v>13.750000000000002</v>
      </c>
      <c r="E18" s="214">
        <v>7.5</v>
      </c>
      <c r="F18" s="214">
        <v>16.25</v>
      </c>
      <c r="G18" s="214">
        <v>58.75</v>
      </c>
      <c r="H18" s="154">
        <v>3.75</v>
      </c>
      <c r="I18" s="193"/>
      <c r="J18" s="216">
        <f t="shared" ref="J18" si="33">J17/$C17*100</f>
        <v>37.5</v>
      </c>
      <c r="K18" s="217">
        <f t="shared" ref="K18" si="34">K17/$C17*100</f>
        <v>21.25</v>
      </c>
      <c r="L18" s="196">
        <f t="shared" ref="L18" si="35">L17/$C17*100</f>
        <v>30</v>
      </c>
      <c r="M18" s="205"/>
      <c r="N18" s="186"/>
      <c r="O18" s="186"/>
      <c r="P18" s="186"/>
      <c r="Q18" s="186"/>
      <c r="R18" s="186"/>
      <c r="S18" s="186"/>
      <c r="T18" s="186"/>
    </row>
    <row r="19" spans="1:20" s="33" customFormat="1" ht="13.5" customHeight="1" x14ac:dyDescent="0.15">
      <c r="A19" s="238" t="s">
        <v>19</v>
      </c>
      <c r="B19" s="37" t="s">
        <v>20</v>
      </c>
      <c r="C19" s="155">
        <v>1001</v>
      </c>
      <c r="D19" s="39">
        <v>128</v>
      </c>
      <c r="E19" s="40">
        <v>57</v>
      </c>
      <c r="F19" s="40">
        <v>242</v>
      </c>
      <c r="G19" s="40">
        <v>557</v>
      </c>
      <c r="H19" s="41">
        <v>17</v>
      </c>
      <c r="I19" s="30"/>
      <c r="J19" s="48">
        <f t="shared" ref="J19" si="36">SUM(D19:F19)</f>
        <v>427</v>
      </c>
      <c r="K19" s="33">
        <f t="shared" ref="K19" si="37">SUM(D19:E19)</f>
        <v>185</v>
      </c>
      <c r="L19" s="47">
        <f t="shared" ref="L19" si="38">SUM(D19,F19)</f>
        <v>370</v>
      </c>
    </row>
    <row r="20" spans="1:20" s="51" customFormat="1" ht="13.5" customHeight="1" x14ac:dyDescent="0.15">
      <c r="A20" s="239"/>
      <c r="B20" s="50"/>
      <c r="C20" s="158"/>
      <c r="D20" s="142">
        <v>12.787212787212788</v>
      </c>
      <c r="E20" s="152">
        <v>5.6943056943056947</v>
      </c>
      <c r="F20" s="152">
        <v>24.175824175824175</v>
      </c>
      <c r="G20" s="152">
        <v>55.644355644355649</v>
      </c>
      <c r="H20" s="147">
        <v>1.6983016983016983</v>
      </c>
      <c r="I20" s="193"/>
      <c r="J20" s="206">
        <f t="shared" ref="J20" si="39">J19/$C19*100</f>
        <v>42.657342657342653</v>
      </c>
      <c r="K20" s="207">
        <f t="shared" ref="K20" si="40">K19/$C19*100</f>
        <v>18.481518481518481</v>
      </c>
      <c r="L20" s="208">
        <f t="shared" ref="L20" si="41">L19/$C19*100</f>
        <v>36.963036963036963</v>
      </c>
      <c r="M20" s="205"/>
      <c r="N20" s="186"/>
      <c r="O20" s="186"/>
      <c r="P20" s="186"/>
      <c r="Q20" s="186"/>
      <c r="R20" s="186"/>
      <c r="S20" s="186"/>
      <c r="T20" s="186"/>
    </row>
    <row r="21" spans="1:20" s="33" customFormat="1" ht="13.5" customHeight="1" x14ac:dyDescent="0.15">
      <c r="A21" s="239"/>
      <c r="B21" s="44" t="s">
        <v>21</v>
      </c>
      <c r="C21" s="156">
        <v>1454</v>
      </c>
      <c r="D21" s="45">
        <v>289</v>
      </c>
      <c r="E21" s="46">
        <v>99</v>
      </c>
      <c r="F21" s="46">
        <v>346</v>
      </c>
      <c r="G21" s="46">
        <v>678</v>
      </c>
      <c r="H21" s="47">
        <v>42</v>
      </c>
      <c r="I21" s="30"/>
      <c r="J21" s="48">
        <f t="shared" ref="J21" si="42">SUM(D21:F21)</f>
        <v>734</v>
      </c>
      <c r="K21" s="33">
        <f t="shared" ref="K21" si="43">SUM(D21:E21)</f>
        <v>388</v>
      </c>
      <c r="L21" s="47">
        <f t="shared" ref="L21" si="44">SUM(D21,F21)</f>
        <v>635</v>
      </c>
    </row>
    <row r="22" spans="1:20" s="51" customFormat="1" ht="13.5" customHeight="1" x14ac:dyDescent="0.15">
      <c r="A22" s="239"/>
      <c r="B22" s="50"/>
      <c r="C22" s="158"/>
      <c r="D22" s="142">
        <v>19.87620357634113</v>
      </c>
      <c r="E22" s="152">
        <v>6.8088033012379645</v>
      </c>
      <c r="F22" s="152">
        <v>23.796423658872076</v>
      </c>
      <c r="G22" s="152">
        <v>46.629986244841817</v>
      </c>
      <c r="H22" s="147">
        <v>2.8885832187070153</v>
      </c>
      <c r="I22" s="186"/>
      <c r="J22" s="206">
        <f t="shared" ref="J22" si="45">J21/$C21*100</f>
        <v>50.481430536451164</v>
      </c>
      <c r="K22" s="207">
        <f t="shared" ref="K22" si="46">K21/$C21*100</f>
        <v>26.685006877579092</v>
      </c>
      <c r="L22" s="208">
        <f t="shared" ref="L22" si="47">L21/$C21*100</f>
        <v>43.672627235213206</v>
      </c>
      <c r="M22" s="205"/>
      <c r="N22" s="186"/>
      <c r="O22" s="186"/>
      <c r="P22" s="186"/>
      <c r="Q22" s="186"/>
      <c r="R22" s="186"/>
      <c r="S22" s="186"/>
      <c r="T22" s="186"/>
    </row>
    <row r="23" spans="1:20" s="51" customFormat="1" ht="13.5" customHeight="1" x14ac:dyDescent="0.15">
      <c r="A23" s="239"/>
      <c r="B23" s="44" t="s">
        <v>75</v>
      </c>
      <c r="C23" s="156">
        <v>7</v>
      </c>
      <c r="D23" s="45">
        <v>1</v>
      </c>
      <c r="E23" s="46">
        <v>0</v>
      </c>
      <c r="F23" s="46">
        <v>3</v>
      </c>
      <c r="G23" s="46">
        <v>3</v>
      </c>
      <c r="H23" s="47">
        <v>0</v>
      </c>
      <c r="I23" s="30"/>
      <c r="J23" s="48">
        <f t="shared" ref="J23" si="48">SUM(D23:F23)</f>
        <v>4</v>
      </c>
      <c r="K23" s="33">
        <f t="shared" ref="K23" si="49">SUM(D23:E23)</f>
        <v>1</v>
      </c>
      <c r="L23" s="47">
        <f t="shared" ref="L23" si="50">SUM(D23,F23)</f>
        <v>4</v>
      </c>
      <c r="M23" s="33"/>
    </row>
    <row r="24" spans="1:20" s="51" customFormat="1" ht="13.5" customHeight="1" x14ac:dyDescent="0.15">
      <c r="A24" s="239"/>
      <c r="B24" s="50"/>
      <c r="C24" s="158"/>
      <c r="D24" s="142">
        <v>14.285714285714285</v>
      </c>
      <c r="E24" s="152">
        <v>0</v>
      </c>
      <c r="F24" s="152">
        <v>42.857142857142854</v>
      </c>
      <c r="G24" s="152">
        <v>42.857142857142854</v>
      </c>
      <c r="H24" s="147">
        <v>0</v>
      </c>
      <c r="I24" s="186"/>
      <c r="J24" s="206">
        <f t="shared" ref="J24" si="51">J23/$C23*100</f>
        <v>57.142857142857139</v>
      </c>
      <c r="K24" s="207">
        <f t="shared" ref="K24" si="52">K23/$C23*100</f>
        <v>14.285714285714285</v>
      </c>
      <c r="L24" s="208">
        <f t="shared" ref="L24" si="53">L23/$C23*100</f>
        <v>57.142857142857139</v>
      </c>
      <c r="M24" s="205"/>
      <c r="N24" s="186"/>
      <c r="O24" s="186"/>
      <c r="P24" s="186"/>
      <c r="Q24" s="186"/>
      <c r="R24" s="186"/>
      <c r="S24" s="186"/>
      <c r="T24" s="186"/>
    </row>
    <row r="25" spans="1:20" s="33" customFormat="1" ht="13.5" customHeight="1" x14ac:dyDescent="0.15">
      <c r="A25" s="239"/>
      <c r="B25" s="44" t="s">
        <v>8</v>
      </c>
      <c r="C25" s="156">
        <v>21</v>
      </c>
      <c r="D25" s="45">
        <v>0</v>
      </c>
      <c r="E25" s="46">
        <v>0</v>
      </c>
      <c r="F25" s="46">
        <v>2</v>
      </c>
      <c r="G25" s="46">
        <v>3</v>
      </c>
      <c r="H25" s="47">
        <v>16</v>
      </c>
      <c r="J25" s="48">
        <f t="shared" ref="J25" si="54">SUM(D25:F25)</f>
        <v>2</v>
      </c>
      <c r="K25" s="33">
        <f t="shared" ref="K25" si="55">SUM(D25:E25)</f>
        <v>0</v>
      </c>
      <c r="L25" s="47">
        <f t="shared" ref="L25" si="56">SUM(D25,F25)</f>
        <v>2</v>
      </c>
    </row>
    <row r="26" spans="1:20" s="51" customFormat="1" ht="13.5" customHeight="1" thickBot="1" x14ac:dyDescent="0.2">
      <c r="A26" s="240"/>
      <c r="B26" s="52"/>
      <c r="C26" s="157"/>
      <c r="D26" s="149">
        <v>0</v>
      </c>
      <c r="E26" s="214">
        <v>0</v>
      </c>
      <c r="F26" s="214">
        <v>9.5238095238095237</v>
      </c>
      <c r="G26" s="214">
        <v>14.285714285714285</v>
      </c>
      <c r="H26" s="154">
        <v>76.19047619047619</v>
      </c>
      <c r="I26" s="186"/>
      <c r="J26" s="206">
        <f t="shared" ref="J26" si="57">J25/$C25*100</f>
        <v>9.5238095238095237</v>
      </c>
      <c r="K26" s="207">
        <f t="shared" ref="K26" si="58">K25/$C25*100</f>
        <v>0</v>
      </c>
      <c r="L26" s="208">
        <f t="shared" ref="L26" si="59">L25/$C25*100</f>
        <v>9.5238095238095237</v>
      </c>
      <c r="M26" s="205"/>
      <c r="N26" s="186"/>
      <c r="O26" s="186"/>
      <c r="P26" s="186"/>
      <c r="Q26" s="186"/>
      <c r="R26" s="186"/>
      <c r="S26" s="186"/>
      <c r="T26" s="186"/>
    </row>
    <row r="27" spans="1:20" s="33" customFormat="1" ht="13.5" customHeight="1" x14ac:dyDescent="0.15">
      <c r="A27" s="238" t="s">
        <v>22</v>
      </c>
      <c r="B27" s="37" t="s">
        <v>23</v>
      </c>
      <c r="C27" s="155">
        <v>115</v>
      </c>
      <c r="D27" s="39">
        <v>22</v>
      </c>
      <c r="E27" s="40">
        <v>8</v>
      </c>
      <c r="F27" s="40">
        <v>35</v>
      </c>
      <c r="G27" s="40">
        <v>49</v>
      </c>
      <c r="H27" s="41">
        <v>1</v>
      </c>
      <c r="J27" s="42">
        <f t="shared" ref="J27" si="60">SUM(D27:F27)</f>
        <v>65</v>
      </c>
      <c r="K27" s="38">
        <f t="shared" ref="K27" si="61">SUM(D27:E27)</f>
        <v>30</v>
      </c>
      <c r="L27" s="41">
        <f t="shared" ref="L27" si="62">SUM(D27,F27)</f>
        <v>57</v>
      </c>
    </row>
    <row r="28" spans="1:20" s="51" customFormat="1" ht="13.5" customHeight="1" x14ac:dyDescent="0.15">
      <c r="A28" s="239"/>
      <c r="B28" s="50"/>
      <c r="C28" s="158"/>
      <c r="D28" s="142">
        <v>19.130434782608695</v>
      </c>
      <c r="E28" s="152">
        <v>6.9565217391304346</v>
      </c>
      <c r="F28" s="152">
        <v>30.434782608695656</v>
      </c>
      <c r="G28" s="152">
        <v>42.608695652173914</v>
      </c>
      <c r="H28" s="147">
        <v>0.86956521739130432</v>
      </c>
      <c r="I28" s="186"/>
      <c r="J28" s="206">
        <f t="shared" ref="J28" si="63">J27/$C27*100</f>
        <v>56.521739130434781</v>
      </c>
      <c r="K28" s="207">
        <f t="shared" ref="K28" si="64">K27/$C27*100</f>
        <v>26.086956521739129</v>
      </c>
      <c r="L28" s="208">
        <f t="shared" ref="L28" si="65">L27/$C27*100</f>
        <v>49.565217391304351</v>
      </c>
      <c r="M28" s="205"/>
      <c r="N28" s="186"/>
      <c r="O28" s="186"/>
      <c r="P28" s="186"/>
      <c r="Q28" s="186"/>
      <c r="R28" s="186"/>
      <c r="S28" s="186"/>
      <c r="T28" s="186"/>
    </row>
    <row r="29" spans="1:20" s="33" customFormat="1" ht="13.5" customHeight="1" x14ac:dyDescent="0.15">
      <c r="A29" s="239"/>
      <c r="B29" s="44" t="s">
        <v>24</v>
      </c>
      <c r="C29" s="156">
        <v>201</v>
      </c>
      <c r="D29" s="45">
        <v>37</v>
      </c>
      <c r="E29" s="46">
        <v>16</v>
      </c>
      <c r="F29" s="46">
        <v>47</v>
      </c>
      <c r="G29" s="46">
        <v>101</v>
      </c>
      <c r="H29" s="47">
        <v>0</v>
      </c>
      <c r="J29" s="48">
        <f t="shared" ref="J29" si="66">SUM(D29:F29)</f>
        <v>100</v>
      </c>
      <c r="K29" s="33">
        <f t="shared" ref="K29" si="67">SUM(D29:E29)</f>
        <v>53</v>
      </c>
      <c r="L29" s="47">
        <f t="shared" ref="L29" si="68">SUM(D29,F29)</f>
        <v>84</v>
      </c>
    </row>
    <row r="30" spans="1:20" s="51" customFormat="1" ht="13.5" customHeight="1" x14ac:dyDescent="0.15">
      <c r="A30" s="239"/>
      <c r="B30" s="50"/>
      <c r="C30" s="158"/>
      <c r="D30" s="142">
        <v>18.407960199004975</v>
      </c>
      <c r="E30" s="152">
        <v>7.9601990049751246</v>
      </c>
      <c r="F30" s="152">
        <v>23.383084577114428</v>
      </c>
      <c r="G30" s="152">
        <v>50.248756218905477</v>
      </c>
      <c r="H30" s="147">
        <v>0</v>
      </c>
      <c r="I30" s="186"/>
      <c r="J30" s="206">
        <f t="shared" ref="J30" si="69">J29/$C29*100</f>
        <v>49.75124378109453</v>
      </c>
      <c r="K30" s="207">
        <f t="shared" ref="K30" si="70">K29/$C29*100</f>
        <v>26.368159203980102</v>
      </c>
      <c r="L30" s="208">
        <f t="shared" ref="L30" si="71">L29/$C29*100</f>
        <v>41.791044776119399</v>
      </c>
      <c r="M30" s="205"/>
      <c r="N30" s="186"/>
      <c r="O30" s="186"/>
      <c r="P30" s="186"/>
      <c r="Q30" s="186"/>
      <c r="R30" s="186"/>
      <c r="S30" s="186"/>
      <c r="T30" s="186"/>
    </row>
    <row r="31" spans="1:20" s="33" customFormat="1" ht="13.5" customHeight="1" x14ac:dyDescent="0.15">
      <c r="A31" s="239"/>
      <c r="B31" s="44" t="s">
        <v>25</v>
      </c>
      <c r="C31" s="156">
        <v>316</v>
      </c>
      <c r="D31" s="45">
        <v>50</v>
      </c>
      <c r="E31" s="46">
        <v>19</v>
      </c>
      <c r="F31" s="46">
        <v>74</v>
      </c>
      <c r="G31" s="46">
        <v>172</v>
      </c>
      <c r="H31" s="47">
        <v>1</v>
      </c>
      <c r="J31" s="48">
        <f t="shared" ref="J31" si="72">SUM(D31:F31)</f>
        <v>143</v>
      </c>
      <c r="K31" s="33">
        <f t="shared" ref="K31" si="73">SUM(D31:E31)</f>
        <v>69</v>
      </c>
      <c r="L31" s="47">
        <f t="shared" ref="L31" si="74">SUM(D31,F31)</f>
        <v>124</v>
      </c>
    </row>
    <row r="32" spans="1:20" s="51" customFormat="1" ht="13.5" customHeight="1" x14ac:dyDescent="0.15">
      <c r="A32" s="239"/>
      <c r="B32" s="50"/>
      <c r="C32" s="158"/>
      <c r="D32" s="142">
        <v>15.822784810126583</v>
      </c>
      <c r="E32" s="152">
        <v>6.0126582278481013</v>
      </c>
      <c r="F32" s="152">
        <v>23.417721518987342</v>
      </c>
      <c r="G32" s="152">
        <v>54.430379746835442</v>
      </c>
      <c r="H32" s="147">
        <v>0.31645569620253167</v>
      </c>
      <c r="I32" s="186"/>
      <c r="J32" s="206">
        <f t="shared" ref="J32" si="75">J31/$C31*100</f>
        <v>45.253164556962027</v>
      </c>
      <c r="K32" s="207">
        <f t="shared" ref="K32" si="76">K31/$C31*100</f>
        <v>21.835443037974684</v>
      </c>
      <c r="L32" s="208">
        <f t="shared" ref="L32" si="77">L31/$C31*100</f>
        <v>39.24050632911392</v>
      </c>
      <c r="M32" s="205"/>
      <c r="N32" s="186"/>
      <c r="O32" s="186"/>
      <c r="P32" s="186"/>
      <c r="Q32" s="186"/>
      <c r="R32" s="186"/>
      <c r="S32" s="186"/>
      <c r="T32" s="186"/>
    </row>
    <row r="33" spans="1:20" s="33" customFormat="1" ht="13.5" customHeight="1" x14ac:dyDescent="0.15">
      <c r="A33" s="239"/>
      <c r="B33" s="44" t="s">
        <v>26</v>
      </c>
      <c r="C33" s="156">
        <v>484</v>
      </c>
      <c r="D33" s="45">
        <v>79</v>
      </c>
      <c r="E33" s="46">
        <v>18</v>
      </c>
      <c r="F33" s="46">
        <v>139</v>
      </c>
      <c r="G33" s="46">
        <v>246</v>
      </c>
      <c r="H33" s="47">
        <v>2</v>
      </c>
      <c r="J33" s="48">
        <f t="shared" ref="J33" si="78">SUM(D33:F33)</f>
        <v>236</v>
      </c>
      <c r="K33" s="33">
        <f t="shared" ref="K33" si="79">SUM(D33:E33)</f>
        <v>97</v>
      </c>
      <c r="L33" s="47">
        <f t="shared" ref="L33" si="80">SUM(D33,F33)</f>
        <v>218</v>
      </c>
    </row>
    <row r="34" spans="1:20" s="51" customFormat="1" ht="13.5" customHeight="1" x14ac:dyDescent="0.15">
      <c r="A34" s="239"/>
      <c r="B34" s="50"/>
      <c r="C34" s="158"/>
      <c r="D34" s="142">
        <v>16.32231404958678</v>
      </c>
      <c r="E34" s="152">
        <v>3.71900826446281</v>
      </c>
      <c r="F34" s="152">
        <v>28.719008264462808</v>
      </c>
      <c r="G34" s="152">
        <v>50.826446280991732</v>
      </c>
      <c r="H34" s="147">
        <v>0.41322314049586778</v>
      </c>
      <c r="I34" s="186"/>
      <c r="J34" s="206">
        <f t="shared" ref="J34" si="81">J33/$C33*100</f>
        <v>48.760330578512395</v>
      </c>
      <c r="K34" s="207">
        <f t="shared" ref="K34" si="82">K33/$C33*100</f>
        <v>20.041322314049587</v>
      </c>
      <c r="L34" s="208">
        <f t="shared" ref="L34" si="83">L33/$C33*100</f>
        <v>45.041322314049587</v>
      </c>
      <c r="M34" s="205"/>
      <c r="N34" s="186"/>
      <c r="O34" s="186"/>
      <c r="P34" s="186"/>
      <c r="Q34" s="186"/>
      <c r="R34" s="186"/>
      <c r="S34" s="186"/>
      <c r="T34" s="186"/>
    </row>
    <row r="35" spans="1:20" s="33" customFormat="1" ht="13.5" customHeight="1" x14ac:dyDescent="0.15">
      <c r="A35" s="239"/>
      <c r="B35" s="44" t="s">
        <v>27</v>
      </c>
      <c r="C35" s="156">
        <v>568</v>
      </c>
      <c r="D35" s="45">
        <v>96</v>
      </c>
      <c r="E35" s="46">
        <v>32</v>
      </c>
      <c r="F35" s="46">
        <v>146</v>
      </c>
      <c r="G35" s="46">
        <v>280</v>
      </c>
      <c r="H35" s="47">
        <v>14</v>
      </c>
      <c r="J35" s="48">
        <f t="shared" ref="J35" si="84">SUM(D35:F35)</f>
        <v>274</v>
      </c>
      <c r="K35" s="33">
        <f t="shared" ref="K35" si="85">SUM(D35:E35)</f>
        <v>128</v>
      </c>
      <c r="L35" s="47">
        <f t="shared" ref="L35" si="86">SUM(D35,F35)</f>
        <v>242</v>
      </c>
    </row>
    <row r="36" spans="1:20" s="51" customFormat="1" ht="13.5" customHeight="1" x14ac:dyDescent="0.15">
      <c r="A36" s="239"/>
      <c r="B36" s="50"/>
      <c r="C36" s="158"/>
      <c r="D36" s="142">
        <v>16.901408450704224</v>
      </c>
      <c r="E36" s="152">
        <v>5.6338028169014089</v>
      </c>
      <c r="F36" s="152">
        <v>25.704225352112676</v>
      </c>
      <c r="G36" s="152">
        <v>49.295774647887328</v>
      </c>
      <c r="H36" s="147">
        <v>2.464788732394366</v>
      </c>
      <c r="I36" s="186"/>
      <c r="J36" s="206">
        <f t="shared" ref="J36" si="87">J35/$C35*100</f>
        <v>48.239436619718312</v>
      </c>
      <c r="K36" s="207">
        <f t="shared" ref="K36" si="88">K35/$C35*100</f>
        <v>22.535211267605636</v>
      </c>
      <c r="L36" s="208">
        <f t="shared" ref="L36" si="89">L35/$C35*100</f>
        <v>42.605633802816897</v>
      </c>
      <c r="M36" s="205"/>
      <c r="N36" s="186"/>
      <c r="O36" s="186"/>
      <c r="P36" s="186"/>
      <c r="Q36" s="186"/>
      <c r="R36" s="186"/>
      <c r="S36" s="186"/>
      <c r="T36" s="186"/>
    </row>
    <row r="37" spans="1:20" s="33" customFormat="1" ht="13.5" customHeight="1" x14ac:dyDescent="0.15">
      <c r="A37" s="239"/>
      <c r="B37" s="44" t="s">
        <v>28</v>
      </c>
      <c r="C37" s="156">
        <v>783</v>
      </c>
      <c r="D37" s="45">
        <v>134</v>
      </c>
      <c r="E37" s="46">
        <v>63</v>
      </c>
      <c r="F37" s="46">
        <v>151</v>
      </c>
      <c r="G37" s="46">
        <v>391</v>
      </c>
      <c r="H37" s="47">
        <v>44</v>
      </c>
      <c r="J37" s="48">
        <f t="shared" ref="J37" si="90">SUM(D37:F37)</f>
        <v>348</v>
      </c>
      <c r="K37" s="33">
        <f t="shared" ref="K37" si="91">SUM(D37:E37)</f>
        <v>197</v>
      </c>
      <c r="L37" s="47">
        <f t="shared" ref="L37" si="92">SUM(D37,F37)</f>
        <v>285</v>
      </c>
    </row>
    <row r="38" spans="1:20" s="51" customFormat="1" ht="13.5" customHeight="1" x14ac:dyDescent="0.15">
      <c r="A38" s="239"/>
      <c r="B38" s="50"/>
      <c r="C38" s="158"/>
      <c r="D38" s="142">
        <v>17.113665389527458</v>
      </c>
      <c r="E38" s="152">
        <v>8.0459770114942533</v>
      </c>
      <c r="F38" s="152">
        <v>19.284802043422733</v>
      </c>
      <c r="G38" s="152">
        <v>49.936143039591315</v>
      </c>
      <c r="H38" s="147">
        <v>5.6194125159642399</v>
      </c>
      <c r="I38" s="186"/>
      <c r="J38" s="206">
        <f t="shared" ref="J38" si="93">J37/$C37*100</f>
        <v>44.444444444444443</v>
      </c>
      <c r="K38" s="207">
        <f t="shared" ref="K38" si="94">K37/$C37*100</f>
        <v>25.15964240102171</v>
      </c>
      <c r="L38" s="208">
        <f t="shared" ref="L38" si="95">L37/$C37*100</f>
        <v>36.398467432950191</v>
      </c>
      <c r="M38" s="205"/>
      <c r="N38" s="186"/>
      <c r="O38" s="186"/>
      <c r="P38" s="186"/>
      <c r="Q38" s="186"/>
      <c r="R38" s="186"/>
      <c r="S38" s="186"/>
      <c r="T38" s="186"/>
    </row>
    <row r="39" spans="1:20" s="33" customFormat="1" ht="13.5" customHeight="1" x14ac:dyDescent="0.15">
      <c r="A39" s="239"/>
      <c r="B39" s="44" t="s">
        <v>8</v>
      </c>
      <c r="C39" s="156">
        <v>16</v>
      </c>
      <c r="D39" s="45">
        <v>0</v>
      </c>
      <c r="E39" s="46">
        <v>0</v>
      </c>
      <c r="F39" s="46">
        <v>1</v>
      </c>
      <c r="G39" s="46">
        <v>2</v>
      </c>
      <c r="H39" s="47">
        <v>13</v>
      </c>
      <c r="J39" s="48">
        <f t="shared" ref="J39" si="96">SUM(D39:F39)</f>
        <v>1</v>
      </c>
      <c r="K39" s="33">
        <f t="shared" ref="K39" si="97">SUM(D39:E39)</f>
        <v>0</v>
      </c>
      <c r="L39" s="47">
        <f t="shared" ref="L39" si="98">SUM(D39,F39)</f>
        <v>1</v>
      </c>
    </row>
    <row r="40" spans="1:20" s="51" customFormat="1" ht="13.5" customHeight="1" thickBot="1" x14ac:dyDescent="0.2">
      <c r="A40" s="240"/>
      <c r="B40" s="52"/>
      <c r="C40" s="157"/>
      <c r="D40" s="149">
        <v>0</v>
      </c>
      <c r="E40" s="214">
        <v>0</v>
      </c>
      <c r="F40" s="214">
        <v>6.25</v>
      </c>
      <c r="G40" s="214">
        <v>12.5</v>
      </c>
      <c r="H40" s="154">
        <v>81.25</v>
      </c>
      <c r="I40" s="186"/>
      <c r="J40" s="216">
        <f t="shared" ref="J40" si="99">J39/$C39*100</f>
        <v>6.25</v>
      </c>
      <c r="K40" s="217">
        <f t="shared" ref="K40" si="100">K39/$C39*100</f>
        <v>0</v>
      </c>
      <c r="L40" s="196">
        <f t="shared" ref="L40" si="101">L39/$C39*100</f>
        <v>6.25</v>
      </c>
      <c r="M40" s="205"/>
      <c r="N40" s="186"/>
      <c r="O40" s="186"/>
      <c r="P40" s="186"/>
      <c r="Q40" s="186"/>
      <c r="R40" s="186"/>
      <c r="S40" s="186"/>
      <c r="T40" s="186"/>
    </row>
    <row r="41" spans="1:20" s="33" customFormat="1" ht="13.5" customHeight="1" x14ac:dyDescent="0.15">
      <c r="A41" s="239" t="s">
        <v>29</v>
      </c>
      <c r="B41" s="44" t="s">
        <v>30</v>
      </c>
      <c r="C41" s="156">
        <v>92</v>
      </c>
      <c r="D41" s="45">
        <v>17</v>
      </c>
      <c r="E41" s="46">
        <v>6</v>
      </c>
      <c r="F41" s="46">
        <v>25</v>
      </c>
      <c r="G41" s="46">
        <v>44</v>
      </c>
      <c r="H41" s="47">
        <v>0</v>
      </c>
      <c r="J41" s="48">
        <f t="shared" ref="J41" si="102">SUM(D41:F41)</f>
        <v>48</v>
      </c>
      <c r="K41" s="33">
        <f t="shared" ref="K41" si="103">SUM(D41:E41)</f>
        <v>23</v>
      </c>
      <c r="L41" s="47">
        <f t="shared" ref="L41" si="104">SUM(D41,F41)</f>
        <v>42</v>
      </c>
    </row>
    <row r="42" spans="1:20" s="51" customFormat="1" ht="13.5" customHeight="1" x14ac:dyDescent="0.15">
      <c r="A42" s="239"/>
      <c r="B42" s="50"/>
      <c r="C42" s="158"/>
      <c r="D42" s="142">
        <v>18.478260869565215</v>
      </c>
      <c r="E42" s="152">
        <v>6.5217391304347823</v>
      </c>
      <c r="F42" s="152">
        <v>27.173913043478258</v>
      </c>
      <c r="G42" s="152">
        <v>47.826086956521742</v>
      </c>
      <c r="H42" s="147">
        <v>0</v>
      </c>
      <c r="I42" s="186"/>
      <c r="J42" s="206">
        <f t="shared" ref="J42" si="105">J41/$C41*100</f>
        <v>52.173913043478258</v>
      </c>
      <c r="K42" s="207">
        <f t="shared" ref="K42" si="106">K41/$C41*100</f>
        <v>25</v>
      </c>
      <c r="L42" s="208">
        <f t="shared" ref="L42" si="107">L41/$C41*100</f>
        <v>45.652173913043477</v>
      </c>
      <c r="M42" s="205"/>
      <c r="N42" s="186"/>
      <c r="O42" s="186"/>
      <c r="P42" s="186"/>
      <c r="Q42" s="186"/>
      <c r="R42" s="186"/>
      <c r="S42" s="186"/>
      <c r="T42" s="186"/>
    </row>
    <row r="43" spans="1:20" s="51" customFormat="1" ht="13.5" customHeight="1" x14ac:dyDescent="0.15">
      <c r="A43" s="239"/>
      <c r="B43" s="44" t="s">
        <v>76</v>
      </c>
      <c r="C43" s="156">
        <v>339</v>
      </c>
      <c r="D43" s="45">
        <v>47</v>
      </c>
      <c r="E43" s="46">
        <v>24</v>
      </c>
      <c r="F43" s="46">
        <v>87</v>
      </c>
      <c r="G43" s="46">
        <v>178</v>
      </c>
      <c r="H43" s="47">
        <v>3</v>
      </c>
      <c r="I43" s="33"/>
      <c r="J43" s="48">
        <f t="shared" ref="J43" si="108">SUM(D43:F43)</f>
        <v>158</v>
      </c>
      <c r="K43" s="33">
        <f t="shared" ref="K43" si="109">SUM(D43:E43)</f>
        <v>71</v>
      </c>
      <c r="L43" s="47">
        <f t="shared" ref="L43" si="110">SUM(D43,F43)</f>
        <v>134</v>
      </c>
      <c r="M43" s="33"/>
      <c r="N43" s="33"/>
      <c r="O43" s="33"/>
      <c r="P43" s="33"/>
      <c r="Q43" s="33"/>
      <c r="R43" s="33"/>
      <c r="S43" s="33"/>
      <c r="T43" s="33"/>
    </row>
    <row r="44" spans="1:20" s="51" customFormat="1" ht="13.5" customHeight="1" x14ac:dyDescent="0.15">
      <c r="A44" s="239"/>
      <c r="B44" s="50"/>
      <c r="C44" s="158"/>
      <c r="D44" s="142">
        <v>13.864306784660767</v>
      </c>
      <c r="E44" s="152">
        <v>7.0796460176991154</v>
      </c>
      <c r="F44" s="152">
        <v>25.663716814159294</v>
      </c>
      <c r="G44" s="152">
        <v>52.507374631268434</v>
      </c>
      <c r="H44" s="147">
        <v>0.88495575221238942</v>
      </c>
      <c r="I44" s="186"/>
      <c r="J44" s="206">
        <f t="shared" ref="J44" si="111">J43/$C43*100</f>
        <v>46.607669616519175</v>
      </c>
      <c r="K44" s="207">
        <f t="shared" ref="K44" si="112">K43/$C43*100</f>
        <v>20.943952802359885</v>
      </c>
      <c r="L44" s="208">
        <f t="shared" ref="L44" si="113">L43/$C43*100</f>
        <v>39.528023598820063</v>
      </c>
      <c r="M44" s="205"/>
      <c r="N44" s="186"/>
      <c r="O44" s="186"/>
      <c r="P44" s="186"/>
      <c r="Q44" s="186"/>
      <c r="R44" s="186"/>
      <c r="S44" s="186"/>
      <c r="T44" s="186"/>
    </row>
    <row r="45" spans="1:20" s="33" customFormat="1" ht="13.5" customHeight="1" x14ac:dyDescent="0.15">
      <c r="A45" s="239"/>
      <c r="B45" s="44" t="s">
        <v>31</v>
      </c>
      <c r="C45" s="156">
        <v>219</v>
      </c>
      <c r="D45" s="45">
        <v>43</v>
      </c>
      <c r="E45" s="46">
        <v>7</v>
      </c>
      <c r="F45" s="46">
        <v>58</v>
      </c>
      <c r="G45" s="46">
        <v>110</v>
      </c>
      <c r="H45" s="47">
        <v>1</v>
      </c>
      <c r="J45" s="48">
        <f t="shared" ref="J45" si="114">SUM(D45:F45)</f>
        <v>108</v>
      </c>
      <c r="K45" s="33">
        <f t="shared" ref="K45" si="115">SUM(D45:E45)</f>
        <v>50</v>
      </c>
      <c r="L45" s="47">
        <f t="shared" ref="L45" si="116">SUM(D45,F45)</f>
        <v>101</v>
      </c>
    </row>
    <row r="46" spans="1:20" s="51" customFormat="1" ht="13.5" customHeight="1" x14ac:dyDescent="0.15">
      <c r="A46" s="239"/>
      <c r="B46" s="50"/>
      <c r="C46" s="158"/>
      <c r="D46" s="142">
        <v>19.634703196347029</v>
      </c>
      <c r="E46" s="152">
        <v>3.1963470319634704</v>
      </c>
      <c r="F46" s="152">
        <v>26.484018264840181</v>
      </c>
      <c r="G46" s="152">
        <v>50.228310502283101</v>
      </c>
      <c r="H46" s="147">
        <v>0.45662100456621002</v>
      </c>
      <c r="I46" s="186"/>
      <c r="J46" s="206">
        <f t="shared" ref="J46" si="117">J45/$C45*100</f>
        <v>49.315068493150683</v>
      </c>
      <c r="K46" s="207">
        <f t="shared" ref="K46" si="118">K45/$C45*100</f>
        <v>22.831050228310502</v>
      </c>
      <c r="L46" s="208">
        <f t="shared" ref="L46" si="119">L45/$C45*100</f>
        <v>46.118721461187214</v>
      </c>
      <c r="M46" s="205"/>
      <c r="N46" s="186"/>
      <c r="O46" s="186"/>
      <c r="P46" s="186"/>
      <c r="Q46" s="186"/>
      <c r="R46" s="186"/>
      <c r="S46" s="186"/>
      <c r="T46" s="186"/>
    </row>
    <row r="47" spans="1:20" s="33" customFormat="1" ht="13.5" customHeight="1" x14ac:dyDescent="0.15">
      <c r="A47" s="239"/>
      <c r="B47" s="44" t="s">
        <v>32</v>
      </c>
      <c r="C47" s="156">
        <v>156</v>
      </c>
      <c r="D47" s="45">
        <v>26</v>
      </c>
      <c r="E47" s="46">
        <v>13</v>
      </c>
      <c r="F47" s="46">
        <v>35</v>
      </c>
      <c r="G47" s="46">
        <v>81</v>
      </c>
      <c r="H47" s="47">
        <v>1</v>
      </c>
      <c r="J47" s="48">
        <f t="shared" ref="J47" si="120">SUM(D47:F47)</f>
        <v>74</v>
      </c>
      <c r="K47" s="33">
        <f t="shared" ref="K47" si="121">SUM(D47:E47)</f>
        <v>39</v>
      </c>
      <c r="L47" s="47">
        <f t="shared" ref="L47" si="122">SUM(D47,F47)</f>
        <v>61</v>
      </c>
    </row>
    <row r="48" spans="1:20" s="51" customFormat="1" ht="13.5" customHeight="1" x14ac:dyDescent="0.15">
      <c r="A48" s="239"/>
      <c r="B48" s="50"/>
      <c r="C48" s="158"/>
      <c r="D48" s="142">
        <v>16.666666666666664</v>
      </c>
      <c r="E48" s="152">
        <v>8.3333333333333321</v>
      </c>
      <c r="F48" s="152">
        <v>22.435897435897438</v>
      </c>
      <c r="G48" s="152">
        <v>51.923076923076927</v>
      </c>
      <c r="H48" s="147">
        <v>0.64102564102564097</v>
      </c>
      <c r="I48" s="186"/>
      <c r="J48" s="206">
        <f t="shared" ref="J48" si="123">J47/$C47*100</f>
        <v>47.435897435897431</v>
      </c>
      <c r="K48" s="207">
        <f t="shared" ref="K48" si="124">K47/$C47*100</f>
        <v>25</v>
      </c>
      <c r="L48" s="208">
        <f t="shared" ref="L48" si="125">L47/$C47*100</f>
        <v>39.102564102564102</v>
      </c>
      <c r="M48" s="205"/>
      <c r="N48" s="186"/>
      <c r="O48" s="186"/>
      <c r="P48" s="186"/>
      <c r="Q48" s="186"/>
      <c r="R48" s="186"/>
      <c r="S48" s="186"/>
      <c r="T48" s="186"/>
    </row>
    <row r="49" spans="1:20" s="33" customFormat="1" ht="13.5" customHeight="1" x14ac:dyDescent="0.15">
      <c r="A49" s="239"/>
      <c r="B49" s="44" t="s">
        <v>33</v>
      </c>
      <c r="C49" s="156">
        <v>365</v>
      </c>
      <c r="D49" s="45">
        <v>69</v>
      </c>
      <c r="E49" s="46">
        <v>18</v>
      </c>
      <c r="F49" s="46">
        <v>92</v>
      </c>
      <c r="G49" s="46">
        <v>181</v>
      </c>
      <c r="H49" s="47">
        <v>5</v>
      </c>
      <c r="J49" s="48">
        <f t="shared" ref="J49" si="126">SUM(D49:F49)</f>
        <v>179</v>
      </c>
      <c r="K49" s="33">
        <f t="shared" ref="K49" si="127">SUM(D49:E49)</f>
        <v>87</v>
      </c>
      <c r="L49" s="47">
        <f t="shared" ref="L49" si="128">SUM(D49,F49)</f>
        <v>161</v>
      </c>
    </row>
    <row r="50" spans="1:20" s="51" customFormat="1" ht="13.5" customHeight="1" x14ac:dyDescent="0.15">
      <c r="A50" s="239"/>
      <c r="B50" s="50"/>
      <c r="C50" s="158"/>
      <c r="D50" s="142">
        <v>18.904109589041095</v>
      </c>
      <c r="E50" s="152">
        <v>4.9315068493150687</v>
      </c>
      <c r="F50" s="152">
        <v>25.205479452054796</v>
      </c>
      <c r="G50" s="152">
        <v>49.589041095890416</v>
      </c>
      <c r="H50" s="147">
        <v>1.3698630136986301</v>
      </c>
      <c r="I50" s="186"/>
      <c r="J50" s="206">
        <f t="shared" ref="J50" si="129">J49/$C49*100</f>
        <v>49.041095890410958</v>
      </c>
      <c r="K50" s="207">
        <f t="shared" ref="K50" si="130">K49/$C49*100</f>
        <v>23.835616438356162</v>
      </c>
      <c r="L50" s="208">
        <f t="shared" ref="L50" si="131">L49/$C49*100</f>
        <v>44.109589041095894</v>
      </c>
      <c r="M50" s="205"/>
      <c r="N50" s="186"/>
      <c r="O50" s="186"/>
      <c r="P50" s="186"/>
      <c r="Q50" s="186"/>
      <c r="R50" s="186"/>
      <c r="S50" s="186"/>
      <c r="T50" s="186"/>
    </row>
    <row r="51" spans="1:20" s="33" customFormat="1" ht="13.5" customHeight="1" x14ac:dyDescent="0.15">
      <c r="A51" s="239"/>
      <c r="B51" s="44" t="s">
        <v>34</v>
      </c>
      <c r="C51" s="156">
        <v>180</v>
      </c>
      <c r="D51" s="45">
        <v>41</v>
      </c>
      <c r="E51" s="46">
        <v>8</v>
      </c>
      <c r="F51" s="46">
        <v>56</v>
      </c>
      <c r="G51" s="46">
        <v>72</v>
      </c>
      <c r="H51" s="47">
        <v>3</v>
      </c>
      <c r="J51" s="48">
        <f t="shared" ref="J51" si="132">SUM(D51:F51)</f>
        <v>105</v>
      </c>
      <c r="K51" s="33">
        <f t="shared" ref="K51" si="133">SUM(D51:E51)</f>
        <v>49</v>
      </c>
      <c r="L51" s="47">
        <f t="shared" ref="L51" si="134">SUM(D51,F51)</f>
        <v>97</v>
      </c>
    </row>
    <row r="52" spans="1:20" s="51" customFormat="1" ht="13.5" customHeight="1" x14ac:dyDescent="0.15">
      <c r="A52" s="239"/>
      <c r="B52" s="50"/>
      <c r="C52" s="158"/>
      <c r="D52" s="142">
        <v>22.777777777777779</v>
      </c>
      <c r="E52" s="152">
        <v>4.4444444444444446</v>
      </c>
      <c r="F52" s="152">
        <v>31.111111111111111</v>
      </c>
      <c r="G52" s="152">
        <v>40</v>
      </c>
      <c r="H52" s="147">
        <v>1.6666666666666667</v>
      </c>
      <c r="I52" s="186"/>
      <c r="J52" s="206">
        <f t="shared" ref="J52" si="135">J51/$C51*100</f>
        <v>58.333333333333336</v>
      </c>
      <c r="K52" s="207">
        <f t="shared" ref="K52" si="136">K51/$C51*100</f>
        <v>27.222222222222221</v>
      </c>
      <c r="L52" s="208">
        <f t="shared" ref="L52" si="137">L51/$C51*100</f>
        <v>53.888888888888886</v>
      </c>
      <c r="M52" s="205"/>
      <c r="N52" s="186"/>
      <c r="O52" s="186"/>
      <c r="P52" s="186"/>
      <c r="Q52" s="186"/>
      <c r="R52" s="186"/>
      <c r="S52" s="186"/>
      <c r="T52" s="186"/>
    </row>
    <row r="53" spans="1:20" s="33" customFormat="1" ht="13.5" customHeight="1" x14ac:dyDescent="0.15">
      <c r="A53" s="239"/>
      <c r="B53" s="44" t="s">
        <v>35</v>
      </c>
      <c r="C53" s="156">
        <v>176</v>
      </c>
      <c r="D53" s="45">
        <v>32</v>
      </c>
      <c r="E53" s="46">
        <v>10</v>
      </c>
      <c r="F53" s="46">
        <v>37</v>
      </c>
      <c r="G53" s="46">
        <v>84</v>
      </c>
      <c r="H53" s="47">
        <v>13</v>
      </c>
      <c r="J53" s="48">
        <f t="shared" ref="J53" si="138">SUM(D53:F53)</f>
        <v>79</v>
      </c>
      <c r="K53" s="33">
        <f t="shared" ref="K53" si="139">SUM(D53:E53)</f>
        <v>42</v>
      </c>
      <c r="L53" s="47">
        <f t="shared" ref="L53" si="140">SUM(D53,F53)</f>
        <v>69</v>
      </c>
    </row>
    <row r="54" spans="1:20" s="51" customFormat="1" ht="13.5" customHeight="1" x14ac:dyDescent="0.15">
      <c r="A54" s="239"/>
      <c r="B54" s="50"/>
      <c r="C54" s="158"/>
      <c r="D54" s="142">
        <v>18.181818181818183</v>
      </c>
      <c r="E54" s="152">
        <v>5.6818181818181817</v>
      </c>
      <c r="F54" s="152">
        <v>21.022727272727273</v>
      </c>
      <c r="G54" s="152">
        <v>47.727272727272727</v>
      </c>
      <c r="H54" s="147">
        <v>7.3863636363636367</v>
      </c>
      <c r="I54" s="186"/>
      <c r="J54" s="206">
        <f t="shared" ref="J54" si="141">J53/$C53*100</f>
        <v>44.886363636363633</v>
      </c>
      <c r="K54" s="207">
        <f t="shared" ref="K54" si="142">K53/$C53*100</f>
        <v>23.863636363636363</v>
      </c>
      <c r="L54" s="208">
        <f t="shared" ref="L54" si="143">L53/$C53*100</f>
        <v>39.204545454545453</v>
      </c>
      <c r="M54" s="205"/>
      <c r="N54" s="186"/>
      <c r="O54" s="186"/>
      <c r="P54" s="186"/>
      <c r="Q54" s="186"/>
      <c r="R54" s="186"/>
      <c r="S54" s="186"/>
      <c r="T54" s="186"/>
    </row>
    <row r="55" spans="1:20" s="33" customFormat="1" ht="13.5" customHeight="1" x14ac:dyDescent="0.15">
      <c r="A55" s="239"/>
      <c r="B55" s="44" t="s">
        <v>36</v>
      </c>
      <c r="C55" s="156">
        <v>558</v>
      </c>
      <c r="D55" s="45">
        <v>94</v>
      </c>
      <c r="E55" s="46">
        <v>42</v>
      </c>
      <c r="F55" s="46">
        <v>121</v>
      </c>
      <c r="G55" s="46">
        <v>277</v>
      </c>
      <c r="H55" s="47">
        <v>24</v>
      </c>
      <c r="J55" s="48">
        <f t="shared" ref="J55" si="144">SUM(D55:F55)</f>
        <v>257</v>
      </c>
      <c r="K55" s="33">
        <f t="shared" ref="K55" si="145">SUM(D55:E55)</f>
        <v>136</v>
      </c>
      <c r="L55" s="47">
        <f t="shared" ref="L55" si="146">SUM(D55,F55)</f>
        <v>215</v>
      </c>
    </row>
    <row r="56" spans="1:20" s="51" customFormat="1" ht="13.5" customHeight="1" x14ac:dyDescent="0.15">
      <c r="A56" s="239"/>
      <c r="B56" s="50"/>
      <c r="C56" s="158"/>
      <c r="D56" s="142">
        <v>16.845878136200717</v>
      </c>
      <c r="E56" s="152">
        <v>7.5268817204301079</v>
      </c>
      <c r="F56" s="152">
        <v>21.68458781362007</v>
      </c>
      <c r="G56" s="152">
        <v>49.641577060931901</v>
      </c>
      <c r="H56" s="147">
        <v>4.3010752688172049</v>
      </c>
      <c r="I56" s="186"/>
      <c r="J56" s="206">
        <f t="shared" ref="J56" si="147">J55/$C55*100</f>
        <v>46.057347670250898</v>
      </c>
      <c r="K56" s="207">
        <f t="shared" ref="K56" si="148">K55/$C55*100</f>
        <v>24.372759856630825</v>
      </c>
      <c r="L56" s="208">
        <f t="shared" ref="L56" si="149">L55/$C55*100</f>
        <v>38.530465949820787</v>
      </c>
      <c r="M56" s="205"/>
      <c r="N56" s="186"/>
      <c r="O56" s="186"/>
      <c r="P56" s="186"/>
      <c r="Q56" s="186"/>
      <c r="R56" s="186"/>
      <c r="S56" s="186"/>
      <c r="T56" s="186"/>
    </row>
    <row r="57" spans="1:20" s="33" customFormat="1" ht="13.5" customHeight="1" x14ac:dyDescent="0.15">
      <c r="A57" s="239"/>
      <c r="B57" s="44" t="s">
        <v>37</v>
      </c>
      <c r="C57" s="156">
        <v>530</v>
      </c>
      <c r="D57" s="45">
        <v>76</v>
      </c>
      <c r="E57" s="46">
        <v>34</v>
      </c>
      <c r="F57" s="46">
        <v>117</v>
      </c>
      <c r="G57" s="46">
        <v>275</v>
      </c>
      <c r="H57" s="47">
        <v>28</v>
      </c>
      <c r="J57" s="48">
        <f t="shared" ref="J57" si="150">SUM(D57:F57)</f>
        <v>227</v>
      </c>
      <c r="K57" s="33">
        <f t="shared" ref="K57" si="151">SUM(D57:E57)</f>
        <v>110</v>
      </c>
      <c r="L57" s="47">
        <f t="shared" ref="L57" si="152">SUM(D57,F57)</f>
        <v>193</v>
      </c>
    </row>
    <row r="58" spans="1:20" s="51" customFormat="1" ht="13.5" customHeight="1" thickBot="1" x14ac:dyDescent="0.2">
      <c r="A58" s="240"/>
      <c r="B58" s="52"/>
      <c r="C58" s="157"/>
      <c r="D58" s="149">
        <v>14.339622641509434</v>
      </c>
      <c r="E58" s="214">
        <v>6.4150943396226419</v>
      </c>
      <c r="F58" s="214">
        <v>22.075471698113208</v>
      </c>
      <c r="G58" s="214">
        <v>51.886792452830186</v>
      </c>
      <c r="H58" s="154">
        <v>5.2830188679245289</v>
      </c>
      <c r="I58" s="186"/>
      <c r="J58" s="216">
        <f t="shared" ref="J58" si="153">J57/$C57*100</f>
        <v>42.830188679245282</v>
      </c>
      <c r="K58" s="217">
        <f t="shared" ref="K58" si="154">K57/$C57*100</f>
        <v>20.754716981132077</v>
      </c>
      <c r="L58" s="196">
        <f t="shared" ref="L58" si="155">L57/$C57*100</f>
        <v>36.415094339622641</v>
      </c>
      <c r="M58" s="205"/>
      <c r="N58" s="186"/>
      <c r="O58" s="186"/>
      <c r="P58" s="186"/>
      <c r="Q58" s="186"/>
      <c r="R58" s="186"/>
      <c r="S58" s="186"/>
      <c r="T58" s="186"/>
    </row>
    <row r="59" spans="1:20" s="33" customFormat="1" ht="13.5" customHeight="1" x14ac:dyDescent="0.15">
      <c r="A59" s="241" t="s">
        <v>91</v>
      </c>
      <c r="B59" s="44" t="s">
        <v>39</v>
      </c>
      <c r="C59" s="156">
        <v>1137</v>
      </c>
      <c r="D59" s="45">
        <v>177</v>
      </c>
      <c r="E59" s="46">
        <v>66</v>
      </c>
      <c r="F59" s="46">
        <v>291</v>
      </c>
      <c r="G59" s="46">
        <v>581</v>
      </c>
      <c r="H59" s="47">
        <v>22</v>
      </c>
      <c r="J59" s="48">
        <f t="shared" ref="J59" si="156">SUM(D59:F59)</f>
        <v>534</v>
      </c>
      <c r="K59" s="33">
        <f t="shared" ref="K59" si="157">SUM(D59:E59)</f>
        <v>243</v>
      </c>
      <c r="L59" s="47">
        <f t="shared" ref="L59" si="158">SUM(D59,F59)</f>
        <v>468</v>
      </c>
    </row>
    <row r="60" spans="1:20" s="51" customFormat="1" ht="13.5" customHeight="1" x14ac:dyDescent="0.15">
      <c r="A60" s="241"/>
      <c r="B60" s="50" t="s">
        <v>40</v>
      </c>
      <c r="C60" s="158"/>
      <c r="D60" s="142">
        <v>15.567282321899736</v>
      </c>
      <c r="E60" s="152">
        <v>5.8047493403693933</v>
      </c>
      <c r="F60" s="152">
        <v>25.593667546174142</v>
      </c>
      <c r="G60" s="152">
        <v>51.099384344766932</v>
      </c>
      <c r="H60" s="147">
        <v>1.9349164467897977</v>
      </c>
      <c r="I60" s="186"/>
      <c r="J60" s="206">
        <f t="shared" ref="J60" si="159">J59/$C59*100</f>
        <v>46.965699208443276</v>
      </c>
      <c r="K60" s="207">
        <f t="shared" ref="K60" si="160">K59/$C59*100</f>
        <v>21.372031662269126</v>
      </c>
      <c r="L60" s="208">
        <f t="shared" ref="L60" si="161">L59/$C59*100</f>
        <v>41.160949868073878</v>
      </c>
      <c r="M60" s="205"/>
      <c r="N60" s="186"/>
      <c r="O60" s="186"/>
      <c r="P60" s="186"/>
      <c r="Q60" s="186"/>
      <c r="R60" s="186"/>
      <c r="S60" s="186"/>
      <c r="T60" s="186"/>
    </row>
    <row r="61" spans="1:20" s="33" customFormat="1" ht="13.5" customHeight="1" x14ac:dyDescent="0.15">
      <c r="A61" s="241"/>
      <c r="B61" s="44" t="s">
        <v>41</v>
      </c>
      <c r="C61" s="156">
        <v>339</v>
      </c>
      <c r="D61" s="45">
        <v>64</v>
      </c>
      <c r="E61" s="46">
        <v>22</v>
      </c>
      <c r="F61" s="46">
        <v>90</v>
      </c>
      <c r="G61" s="46">
        <v>160</v>
      </c>
      <c r="H61" s="47">
        <v>3</v>
      </c>
      <c r="J61" s="48">
        <f t="shared" ref="J61" si="162">SUM(D61:F61)</f>
        <v>176</v>
      </c>
      <c r="K61" s="33">
        <f t="shared" ref="K61" si="163">SUM(D61:E61)</f>
        <v>86</v>
      </c>
      <c r="L61" s="47">
        <f t="shared" ref="L61" si="164">SUM(D61,F61)</f>
        <v>154</v>
      </c>
    </row>
    <row r="62" spans="1:20" s="51" customFormat="1" ht="13.5" customHeight="1" x14ac:dyDescent="0.15">
      <c r="A62" s="241"/>
      <c r="B62" s="50" t="s">
        <v>40</v>
      </c>
      <c r="C62" s="158"/>
      <c r="D62" s="142">
        <v>18.87905604719764</v>
      </c>
      <c r="E62" s="152">
        <v>6.4896755162241888</v>
      </c>
      <c r="F62" s="152">
        <v>26.548672566371685</v>
      </c>
      <c r="G62" s="152">
        <v>47.197640117994098</v>
      </c>
      <c r="H62" s="147">
        <v>0.88495575221238942</v>
      </c>
      <c r="I62" s="186"/>
      <c r="J62" s="206">
        <f t="shared" ref="J62" si="165">J61/$C61*100</f>
        <v>51.91740412979351</v>
      </c>
      <c r="K62" s="207">
        <f t="shared" ref="K62" si="166">K61/$C61*100</f>
        <v>25.368731563421832</v>
      </c>
      <c r="L62" s="208">
        <f t="shared" ref="L62" si="167">L61/$C61*100</f>
        <v>45.427728613569322</v>
      </c>
      <c r="M62" s="205"/>
      <c r="N62" s="186"/>
      <c r="O62" s="186"/>
      <c r="P62" s="186"/>
      <c r="Q62" s="186"/>
      <c r="R62" s="186"/>
      <c r="S62" s="186"/>
      <c r="T62" s="186"/>
    </row>
    <row r="63" spans="1:20" s="33" customFormat="1" ht="13.5" customHeight="1" x14ac:dyDescent="0.15">
      <c r="A63" s="241"/>
      <c r="B63" s="44" t="s">
        <v>42</v>
      </c>
      <c r="C63" s="156">
        <v>1007</v>
      </c>
      <c r="D63" s="45">
        <v>177</v>
      </c>
      <c r="E63" s="46">
        <v>68</v>
      </c>
      <c r="F63" s="46">
        <v>212</v>
      </c>
      <c r="G63" s="46">
        <v>500</v>
      </c>
      <c r="H63" s="47">
        <v>50</v>
      </c>
      <c r="J63" s="48">
        <f t="shared" ref="J63" si="168">SUM(D63:F63)</f>
        <v>457</v>
      </c>
      <c r="K63" s="33">
        <f t="shared" ref="K63" si="169">SUM(D63:E63)</f>
        <v>245</v>
      </c>
      <c r="L63" s="47">
        <f t="shared" ref="L63" si="170">SUM(D63,F63)</f>
        <v>389</v>
      </c>
    </row>
    <row r="64" spans="1:20" s="51" customFormat="1" ht="13.5" customHeight="1" thickBot="1" x14ac:dyDescent="0.2">
      <c r="A64" s="242"/>
      <c r="B64" s="52"/>
      <c r="C64" s="157"/>
      <c r="D64" s="149">
        <v>17.576961271102284</v>
      </c>
      <c r="E64" s="214">
        <v>6.7527308838133067</v>
      </c>
      <c r="F64" s="214">
        <v>21.052631578947366</v>
      </c>
      <c r="G64" s="214">
        <v>49.652432969215496</v>
      </c>
      <c r="H64" s="154">
        <v>4.9652432969215488</v>
      </c>
      <c r="I64" s="186"/>
      <c r="J64" s="216">
        <f t="shared" ref="J64" si="171">J63/$C63*100</f>
        <v>45.382323733862961</v>
      </c>
      <c r="K64" s="217">
        <f t="shared" ref="K64" si="172">K63/$C63*100</f>
        <v>24.329692154915591</v>
      </c>
      <c r="L64" s="196">
        <f t="shared" ref="L64" si="173">L63/$C63*100</f>
        <v>38.629592850049654</v>
      </c>
      <c r="M64" s="205"/>
      <c r="N64" s="186"/>
      <c r="O64" s="186"/>
      <c r="P64" s="186"/>
      <c r="Q64" s="186"/>
      <c r="R64" s="186"/>
      <c r="S64" s="186"/>
      <c r="T64" s="186"/>
    </row>
    <row r="65" spans="1:20" s="33" customFormat="1" ht="13.5" customHeight="1" x14ac:dyDescent="0.15">
      <c r="A65" s="241" t="s">
        <v>89</v>
      </c>
      <c r="B65" s="44" t="s">
        <v>77</v>
      </c>
      <c r="C65" s="156">
        <v>350</v>
      </c>
      <c r="D65" s="45">
        <v>70</v>
      </c>
      <c r="E65" s="46">
        <v>26</v>
      </c>
      <c r="F65" s="46">
        <v>85</v>
      </c>
      <c r="G65" s="46">
        <v>166</v>
      </c>
      <c r="H65" s="47">
        <v>3</v>
      </c>
      <c r="J65" s="42">
        <f t="shared" ref="J65" si="174">SUM(D65:F65)</f>
        <v>181</v>
      </c>
      <c r="K65" s="38">
        <f t="shared" ref="K65" si="175">SUM(D65:E65)</f>
        <v>96</v>
      </c>
      <c r="L65" s="41">
        <f t="shared" ref="L65" si="176">SUM(D65,F65)</f>
        <v>155</v>
      </c>
    </row>
    <row r="66" spans="1:20" s="51" customFormat="1" ht="13.5" customHeight="1" x14ac:dyDescent="0.15">
      <c r="A66" s="239"/>
      <c r="B66" s="50"/>
      <c r="C66" s="158"/>
      <c r="D66" s="142">
        <v>20</v>
      </c>
      <c r="E66" s="152">
        <v>7.4285714285714288</v>
      </c>
      <c r="F66" s="152">
        <v>24.285714285714285</v>
      </c>
      <c r="G66" s="152">
        <v>47.428571428571431</v>
      </c>
      <c r="H66" s="147">
        <v>0.85714285714285721</v>
      </c>
      <c r="I66" s="186"/>
      <c r="J66" s="206">
        <f t="shared" ref="J66" si="177">J65/$C65*100</f>
        <v>51.714285714285715</v>
      </c>
      <c r="K66" s="207">
        <f t="shared" ref="K66" si="178">K65/$C65*100</f>
        <v>27.428571428571431</v>
      </c>
      <c r="L66" s="208">
        <f t="shared" ref="L66" si="179">L65/$C65*100</f>
        <v>44.285714285714285</v>
      </c>
      <c r="M66" s="205"/>
      <c r="N66" s="186"/>
      <c r="O66" s="186"/>
      <c r="P66" s="186"/>
      <c r="Q66" s="186"/>
      <c r="R66" s="186"/>
      <c r="S66" s="186"/>
      <c r="T66" s="186"/>
    </row>
    <row r="67" spans="1:20" s="33" customFormat="1" ht="13.5" customHeight="1" x14ac:dyDescent="0.15">
      <c r="A67" s="239"/>
      <c r="B67" s="44" t="s">
        <v>78</v>
      </c>
      <c r="C67" s="156">
        <v>952</v>
      </c>
      <c r="D67" s="45">
        <v>192</v>
      </c>
      <c r="E67" s="46">
        <v>64</v>
      </c>
      <c r="F67" s="46">
        <v>250</v>
      </c>
      <c r="G67" s="46">
        <v>412</v>
      </c>
      <c r="H67" s="47">
        <v>34</v>
      </c>
      <c r="J67" s="48">
        <f t="shared" ref="J67" si="180">SUM(D67:F67)</f>
        <v>506</v>
      </c>
      <c r="K67" s="33">
        <f t="shared" ref="K67" si="181">SUM(D67:E67)</f>
        <v>256</v>
      </c>
      <c r="L67" s="47">
        <f t="shared" ref="L67" si="182">SUM(D67,F67)</f>
        <v>442</v>
      </c>
    </row>
    <row r="68" spans="1:20" s="51" customFormat="1" ht="13.5" customHeight="1" x14ac:dyDescent="0.15">
      <c r="A68" s="239"/>
      <c r="B68" s="50"/>
      <c r="C68" s="158"/>
      <c r="D68" s="142">
        <v>20.168067226890756</v>
      </c>
      <c r="E68" s="152">
        <v>6.7226890756302522</v>
      </c>
      <c r="F68" s="152">
        <v>26.260504201680675</v>
      </c>
      <c r="G68" s="152">
        <v>43.27731092436975</v>
      </c>
      <c r="H68" s="147">
        <v>3.5714285714285712</v>
      </c>
      <c r="I68" s="186"/>
      <c r="J68" s="206">
        <f t="shared" ref="J68" si="183">J67/$C67*100</f>
        <v>53.15126050420168</v>
      </c>
      <c r="K68" s="207">
        <f t="shared" ref="K68" si="184">K67/$C67*100</f>
        <v>26.890756302521009</v>
      </c>
      <c r="L68" s="208">
        <f t="shared" ref="L68" si="185">L67/$C67*100</f>
        <v>46.428571428571431</v>
      </c>
      <c r="M68" s="205"/>
      <c r="N68" s="186"/>
      <c r="O68" s="186"/>
      <c r="P68" s="186"/>
      <c r="Q68" s="186"/>
      <c r="R68" s="186"/>
      <c r="S68" s="186"/>
      <c r="T68" s="186"/>
    </row>
    <row r="69" spans="1:20" s="51" customFormat="1" ht="13.5" customHeight="1" x14ac:dyDescent="0.15">
      <c r="A69" s="239"/>
      <c r="B69" s="44" t="s">
        <v>79</v>
      </c>
      <c r="C69" s="156">
        <v>1174</v>
      </c>
      <c r="D69" s="45">
        <v>154</v>
      </c>
      <c r="E69" s="46">
        <v>66</v>
      </c>
      <c r="F69" s="46">
        <v>256</v>
      </c>
      <c r="G69" s="46">
        <v>662</v>
      </c>
      <c r="H69" s="47">
        <v>36</v>
      </c>
      <c r="I69" s="33"/>
      <c r="J69" s="48">
        <f t="shared" ref="J69" si="186">SUM(D69:F69)</f>
        <v>476</v>
      </c>
      <c r="K69" s="33">
        <f t="shared" ref="K69" si="187">SUM(D69:E69)</f>
        <v>220</v>
      </c>
      <c r="L69" s="47">
        <f t="shared" ref="L69" si="188">SUM(D69,F69)</f>
        <v>410</v>
      </c>
      <c r="M69" s="33"/>
      <c r="N69" s="33"/>
      <c r="O69" s="33"/>
      <c r="P69" s="33"/>
      <c r="Q69" s="33"/>
      <c r="R69" s="33"/>
      <c r="S69" s="33"/>
      <c r="T69" s="33"/>
    </row>
    <row r="70" spans="1:20" s="51" customFormat="1" ht="13.5" customHeight="1" x14ac:dyDescent="0.15">
      <c r="A70" s="239"/>
      <c r="B70" s="50"/>
      <c r="C70" s="158"/>
      <c r="D70" s="142">
        <v>13.1175468483816</v>
      </c>
      <c r="E70" s="152">
        <v>5.6218057921635438</v>
      </c>
      <c r="F70" s="152">
        <v>21.80579216354344</v>
      </c>
      <c r="G70" s="152">
        <v>56.388415672913119</v>
      </c>
      <c r="H70" s="147">
        <v>3.0664395229982966</v>
      </c>
      <c r="I70" s="186"/>
      <c r="J70" s="206">
        <f t="shared" ref="J70" si="189">J69/$C69*100</f>
        <v>40.545144804088586</v>
      </c>
      <c r="K70" s="207">
        <f t="shared" ref="K70" si="190">K69/$C69*100</f>
        <v>18.739352640545146</v>
      </c>
      <c r="L70" s="208">
        <f t="shared" ref="L70" si="191">L69/$C69*100</f>
        <v>34.923339011925044</v>
      </c>
      <c r="M70" s="205"/>
      <c r="N70" s="186"/>
      <c r="O70" s="186"/>
      <c r="P70" s="186"/>
      <c r="Q70" s="186"/>
      <c r="R70" s="186"/>
      <c r="S70" s="186"/>
      <c r="T70" s="186"/>
    </row>
    <row r="71" spans="1:20" s="33" customFormat="1" ht="13.5" customHeight="1" x14ac:dyDescent="0.15">
      <c r="A71" s="239"/>
      <c r="B71" s="44" t="s">
        <v>38</v>
      </c>
      <c r="C71" s="156">
        <v>7</v>
      </c>
      <c r="D71" s="45">
        <v>2</v>
      </c>
      <c r="E71" s="46">
        <v>0</v>
      </c>
      <c r="F71" s="46">
        <v>2</v>
      </c>
      <c r="G71" s="46">
        <v>1</v>
      </c>
      <c r="H71" s="47">
        <v>2</v>
      </c>
      <c r="J71" s="48">
        <f t="shared" ref="J71" si="192">SUM(D71:F71)</f>
        <v>4</v>
      </c>
      <c r="K71" s="33">
        <f t="shared" ref="K71" si="193">SUM(D71:E71)</f>
        <v>2</v>
      </c>
      <c r="L71" s="47">
        <f t="shared" ref="L71" si="194">SUM(D71,F71)</f>
        <v>4</v>
      </c>
    </row>
    <row r="72" spans="1:20" s="51" customFormat="1" ht="13.5" customHeight="1" thickBot="1" x14ac:dyDescent="0.2">
      <c r="A72" s="240"/>
      <c r="B72" s="52"/>
      <c r="C72" s="157"/>
      <c r="D72" s="149">
        <v>28.571428571428569</v>
      </c>
      <c r="E72" s="214">
        <v>0</v>
      </c>
      <c r="F72" s="214">
        <v>28.571428571428569</v>
      </c>
      <c r="G72" s="214">
        <v>14.285714285714285</v>
      </c>
      <c r="H72" s="154">
        <v>28.571428571428569</v>
      </c>
      <c r="I72" s="186"/>
      <c r="J72" s="216">
        <f t="shared" ref="J72" si="195">J71/$C71*100</f>
        <v>57.142857142857139</v>
      </c>
      <c r="K72" s="217">
        <f t="shared" ref="K72" si="196">K71/$C71*100</f>
        <v>28.571428571428569</v>
      </c>
      <c r="L72" s="196">
        <f t="shared" ref="L72" si="197">L71/$C71*100</f>
        <v>57.142857142857139</v>
      </c>
      <c r="M72" s="205"/>
      <c r="N72" s="186"/>
      <c r="O72" s="186"/>
      <c r="P72" s="186"/>
      <c r="Q72" s="186"/>
      <c r="R72" s="186"/>
      <c r="S72" s="186"/>
      <c r="T72" s="186"/>
    </row>
    <row r="73" spans="1:20" ht="13.5" customHeight="1" x14ac:dyDescent="0.15">
      <c r="A73" s="241" t="s">
        <v>90</v>
      </c>
      <c r="B73" s="44" t="s">
        <v>80</v>
      </c>
      <c r="C73" s="156">
        <v>1270</v>
      </c>
      <c r="D73" s="45">
        <v>193</v>
      </c>
      <c r="E73" s="46">
        <v>84</v>
      </c>
      <c r="F73" s="46">
        <v>264</v>
      </c>
      <c r="G73" s="46">
        <v>678</v>
      </c>
      <c r="H73" s="47">
        <v>51</v>
      </c>
      <c r="I73" s="33"/>
      <c r="J73" s="42">
        <f t="shared" ref="J73" si="198">SUM(D73:F73)</f>
        <v>541</v>
      </c>
      <c r="K73" s="38">
        <f t="shared" ref="K73" si="199">SUM(D73:E73)</f>
        <v>277</v>
      </c>
      <c r="L73" s="41">
        <f t="shared" ref="L73" si="200">SUM(D73,F73)</f>
        <v>457</v>
      </c>
      <c r="M73" s="33"/>
      <c r="N73" s="53"/>
      <c r="O73" s="53"/>
      <c r="P73" s="53"/>
    </row>
    <row r="74" spans="1:20" ht="13.5" customHeight="1" x14ac:dyDescent="0.15">
      <c r="A74" s="239"/>
      <c r="B74" s="50"/>
      <c r="C74" s="158"/>
      <c r="D74" s="142">
        <v>15.196850393700787</v>
      </c>
      <c r="E74" s="152">
        <v>6.6141732283464565</v>
      </c>
      <c r="F74" s="152">
        <v>20.787401574803148</v>
      </c>
      <c r="G74" s="152">
        <v>53.385826771653541</v>
      </c>
      <c r="H74" s="147">
        <v>4.015748031496063</v>
      </c>
      <c r="I74" s="186"/>
      <c r="J74" s="206">
        <f t="shared" ref="J74" si="201">J73/$C73*100</f>
        <v>42.598425196850393</v>
      </c>
      <c r="K74" s="207">
        <f t="shared" ref="K74" si="202">K73/$C73*100</f>
        <v>21.811023622047244</v>
      </c>
      <c r="L74" s="208">
        <f t="shared" ref="L74" si="203">L73/$C73*100</f>
        <v>35.984251968503941</v>
      </c>
      <c r="M74" s="205"/>
      <c r="N74" s="186"/>
      <c r="O74" s="186"/>
      <c r="P74" s="186"/>
      <c r="Q74" s="186"/>
      <c r="R74" s="186"/>
      <c r="S74" s="186"/>
      <c r="T74" s="186"/>
    </row>
    <row r="75" spans="1:20" ht="13.5" customHeight="1" x14ac:dyDescent="0.15">
      <c r="A75" s="239"/>
      <c r="B75" s="44" t="s">
        <v>81</v>
      </c>
      <c r="C75" s="156">
        <v>881</v>
      </c>
      <c r="D75" s="45">
        <v>164</v>
      </c>
      <c r="E75" s="46">
        <v>58</v>
      </c>
      <c r="F75" s="46">
        <v>225</v>
      </c>
      <c r="G75" s="46">
        <v>423</v>
      </c>
      <c r="H75" s="47">
        <v>11</v>
      </c>
      <c r="I75" s="33"/>
      <c r="J75" s="48">
        <f t="shared" ref="J75" si="204">SUM(D75:F75)</f>
        <v>447</v>
      </c>
      <c r="K75" s="33">
        <f t="shared" ref="K75" si="205">SUM(D75:E75)</f>
        <v>222</v>
      </c>
      <c r="L75" s="47">
        <f t="shared" ref="L75" si="206">SUM(D75,F75)</f>
        <v>389</v>
      </c>
      <c r="M75" s="33"/>
      <c r="N75" s="54"/>
      <c r="O75" s="54"/>
      <c r="P75" s="54"/>
    </row>
    <row r="76" spans="1:20" ht="13.5" customHeight="1" x14ac:dyDescent="0.15">
      <c r="A76" s="239"/>
      <c r="B76" s="50" t="s">
        <v>82</v>
      </c>
      <c r="C76" s="158"/>
      <c r="D76" s="142">
        <v>18.615209988649262</v>
      </c>
      <c r="E76" s="152">
        <v>6.583427922814983</v>
      </c>
      <c r="F76" s="152">
        <v>25.539160045402951</v>
      </c>
      <c r="G76" s="152">
        <v>48.013620885357547</v>
      </c>
      <c r="H76" s="147">
        <v>1.2485811577752552</v>
      </c>
      <c r="I76" s="186"/>
      <c r="J76" s="206">
        <f t="shared" ref="J76" si="207">J75/$C75*100</f>
        <v>50.73779795686719</v>
      </c>
      <c r="K76" s="207">
        <f t="shared" ref="K76" si="208">K75/$C75*100</f>
        <v>25.198637911464246</v>
      </c>
      <c r="L76" s="208">
        <f t="shared" ref="L76" si="209">L75/$C75*100</f>
        <v>44.154370034052214</v>
      </c>
      <c r="M76" s="205"/>
      <c r="N76" s="186"/>
      <c r="O76" s="186"/>
      <c r="P76" s="186"/>
      <c r="Q76" s="186"/>
      <c r="R76" s="186"/>
      <c r="S76" s="186"/>
      <c r="T76" s="186"/>
    </row>
    <row r="77" spans="1:20" ht="13.5" customHeight="1" x14ac:dyDescent="0.15">
      <c r="A77" s="239"/>
      <c r="B77" s="44" t="s">
        <v>83</v>
      </c>
      <c r="C77" s="156">
        <v>268</v>
      </c>
      <c r="D77" s="45">
        <v>54</v>
      </c>
      <c r="E77" s="46">
        <v>11</v>
      </c>
      <c r="F77" s="46">
        <v>90</v>
      </c>
      <c r="G77" s="46">
        <v>112</v>
      </c>
      <c r="H77" s="47">
        <v>1</v>
      </c>
      <c r="I77" s="33"/>
      <c r="J77" s="48">
        <f t="shared" ref="J77" si="210">SUM(D77:F77)</f>
        <v>155</v>
      </c>
      <c r="K77" s="33">
        <f t="shared" ref="K77" si="211">SUM(D77:E77)</f>
        <v>65</v>
      </c>
      <c r="L77" s="47">
        <f t="shared" ref="L77" si="212">SUM(D77,F77)</f>
        <v>144</v>
      </c>
      <c r="M77" s="33"/>
      <c r="N77" s="56"/>
      <c r="O77" s="56"/>
      <c r="P77" s="56"/>
    </row>
    <row r="78" spans="1:20" ht="13.5" customHeight="1" x14ac:dyDescent="0.15">
      <c r="A78" s="239"/>
      <c r="B78" s="50"/>
      <c r="C78" s="158"/>
      <c r="D78" s="142">
        <v>20.149253731343283</v>
      </c>
      <c r="E78" s="152">
        <v>4.1044776119402986</v>
      </c>
      <c r="F78" s="152">
        <v>33.582089552238806</v>
      </c>
      <c r="G78" s="152">
        <v>41.791044776119399</v>
      </c>
      <c r="H78" s="147">
        <v>0.37313432835820892</v>
      </c>
      <c r="I78" s="186"/>
      <c r="J78" s="206">
        <f t="shared" ref="J78" si="213">J77/$C77*100</f>
        <v>57.835820895522382</v>
      </c>
      <c r="K78" s="207">
        <f t="shared" ref="K78" si="214">K77/$C77*100</f>
        <v>24.253731343283583</v>
      </c>
      <c r="L78" s="208">
        <f t="shared" ref="L78" si="215">L77/$C77*100</f>
        <v>53.731343283582092</v>
      </c>
      <c r="M78" s="205"/>
      <c r="N78" s="186"/>
      <c r="O78" s="186"/>
      <c r="P78" s="186"/>
      <c r="Q78" s="186"/>
      <c r="R78" s="186"/>
      <c r="S78" s="186"/>
      <c r="T78" s="186"/>
    </row>
    <row r="79" spans="1:20" ht="13.5" customHeight="1" x14ac:dyDescent="0.15">
      <c r="A79" s="239"/>
      <c r="B79" s="44" t="s">
        <v>38</v>
      </c>
      <c r="C79" s="156">
        <v>64</v>
      </c>
      <c r="D79" s="45">
        <v>7</v>
      </c>
      <c r="E79" s="46">
        <v>3</v>
      </c>
      <c r="F79" s="46">
        <v>14</v>
      </c>
      <c r="G79" s="46">
        <v>28</v>
      </c>
      <c r="H79" s="47">
        <v>12</v>
      </c>
      <c r="I79" s="33"/>
      <c r="J79" s="48">
        <f t="shared" ref="J79" si="216">SUM(D79:F79)</f>
        <v>24</v>
      </c>
      <c r="K79" s="33">
        <f t="shared" ref="K79" si="217">SUM(D79:E79)</f>
        <v>10</v>
      </c>
      <c r="L79" s="47">
        <f t="shared" ref="L79" si="218">SUM(D79,F79)</f>
        <v>21</v>
      </c>
      <c r="M79" s="33"/>
      <c r="N79" s="55"/>
      <c r="O79" s="55"/>
      <c r="P79" s="55"/>
    </row>
    <row r="80" spans="1:20" ht="13.5" customHeight="1" thickBot="1" x14ac:dyDescent="0.2">
      <c r="A80" s="240"/>
      <c r="B80" s="52"/>
      <c r="C80" s="157"/>
      <c r="D80" s="149">
        <v>10.9375</v>
      </c>
      <c r="E80" s="214">
        <v>4.6875</v>
      </c>
      <c r="F80" s="214">
        <v>21.875</v>
      </c>
      <c r="G80" s="214">
        <v>43.75</v>
      </c>
      <c r="H80" s="154">
        <v>18.75</v>
      </c>
      <c r="I80" s="186"/>
      <c r="J80" s="216">
        <f t="shared" ref="J80:L80" si="219">J79/$C79*100</f>
        <v>37.5</v>
      </c>
      <c r="K80" s="217">
        <f t="shared" si="219"/>
        <v>15.625</v>
      </c>
      <c r="L80" s="196">
        <f t="shared" si="219"/>
        <v>32.8125</v>
      </c>
      <c r="M80" s="205"/>
      <c r="N80" s="186"/>
      <c r="O80" s="186"/>
      <c r="P80" s="186"/>
      <c r="Q80" s="186"/>
      <c r="R80" s="186"/>
      <c r="S80" s="186"/>
      <c r="T80" s="186"/>
    </row>
    <row r="81" spans="1:16" ht="15" customHeight="1" x14ac:dyDescent="0.15">
      <c r="A81" s="55"/>
      <c r="B81" s="1"/>
      <c r="C81" s="55"/>
      <c r="D81" s="55"/>
      <c r="E81" s="55"/>
      <c r="F81" s="55"/>
      <c r="G81" s="55"/>
      <c r="H81" s="55"/>
      <c r="I81" s="55"/>
      <c r="J81" s="55"/>
      <c r="K81" s="55"/>
      <c r="L81" s="55"/>
      <c r="M81" s="55"/>
      <c r="N81" s="55"/>
      <c r="O81" s="55"/>
      <c r="P81" s="55"/>
    </row>
    <row r="82" spans="1:16" ht="15" customHeight="1" x14ac:dyDescent="0.15">
      <c r="A82" s="55"/>
      <c r="B82" s="1"/>
      <c r="C82" s="55"/>
      <c r="D82" s="55"/>
      <c r="E82" s="55"/>
      <c r="F82" s="55"/>
      <c r="G82" s="55"/>
      <c r="H82" s="55"/>
      <c r="I82" s="55"/>
      <c r="J82" s="55"/>
      <c r="K82" s="55"/>
      <c r="L82" s="55"/>
      <c r="M82" s="55"/>
      <c r="N82" s="55"/>
      <c r="O82" s="55"/>
      <c r="P82" s="55"/>
    </row>
    <row r="83" spans="1:16" ht="15" customHeight="1" x14ac:dyDescent="0.15">
      <c r="A83" s="55"/>
      <c r="B83" s="1"/>
      <c r="C83" s="55"/>
      <c r="D83" s="55"/>
      <c r="E83" s="55"/>
      <c r="F83" s="55"/>
      <c r="G83" s="55"/>
      <c r="H83" s="55"/>
      <c r="I83" s="55"/>
      <c r="J83" s="55"/>
      <c r="K83" s="55"/>
      <c r="L83" s="55"/>
      <c r="M83" s="55"/>
      <c r="N83" s="55"/>
      <c r="O83" s="55"/>
      <c r="P83" s="55"/>
    </row>
    <row r="84" spans="1:16" ht="15" customHeight="1" x14ac:dyDescent="0.15">
      <c r="A84" s="55"/>
      <c r="B84" s="1"/>
      <c r="C84" s="55"/>
      <c r="D84" s="55"/>
      <c r="E84" s="55"/>
      <c r="F84" s="55"/>
      <c r="G84" s="55"/>
      <c r="H84" s="55"/>
      <c r="I84" s="55"/>
      <c r="J84" s="55"/>
      <c r="K84" s="55"/>
      <c r="L84" s="55"/>
      <c r="M84" s="55"/>
      <c r="N84" s="55"/>
      <c r="O84" s="55"/>
      <c r="P84" s="55"/>
    </row>
    <row r="85" spans="1:16" ht="15" customHeight="1" x14ac:dyDescent="0.15">
      <c r="A85" s="55"/>
      <c r="B85" s="1"/>
      <c r="C85" s="55"/>
      <c r="D85" s="55"/>
      <c r="E85" s="55"/>
      <c r="F85" s="55"/>
      <c r="G85" s="55"/>
      <c r="H85" s="55"/>
      <c r="I85" s="55"/>
      <c r="J85" s="55"/>
      <c r="K85" s="55"/>
      <c r="L85" s="55"/>
      <c r="M85" s="55"/>
      <c r="N85" s="55"/>
      <c r="O85" s="55"/>
      <c r="P85" s="55"/>
    </row>
    <row r="86" spans="1:16" ht="15" customHeight="1" x14ac:dyDescent="0.15">
      <c r="A86" s="55"/>
      <c r="B86" s="1"/>
      <c r="C86" s="55"/>
      <c r="D86" s="55"/>
      <c r="E86" s="55"/>
      <c r="F86" s="55"/>
      <c r="G86" s="55"/>
      <c r="H86" s="55"/>
      <c r="I86" s="55"/>
      <c r="J86" s="55"/>
      <c r="K86" s="55"/>
      <c r="L86" s="55"/>
      <c r="M86" s="55"/>
      <c r="N86" s="55"/>
      <c r="O86" s="55"/>
      <c r="P86" s="55"/>
    </row>
    <row r="87" spans="1:16" ht="15" customHeight="1" x14ac:dyDescent="0.15">
      <c r="A87" s="55"/>
      <c r="B87" s="1"/>
      <c r="D87" s="55"/>
      <c r="E87" s="55"/>
      <c r="F87" s="55"/>
      <c r="G87" s="55"/>
      <c r="H87" s="55"/>
      <c r="I87" s="55"/>
      <c r="J87" s="55"/>
      <c r="K87" s="55"/>
      <c r="L87" s="55"/>
      <c r="M87" s="55"/>
      <c r="N87" s="55"/>
      <c r="O87" s="55"/>
      <c r="P87" s="55"/>
    </row>
    <row r="88" spans="1:16" ht="15" customHeight="1" x14ac:dyDescent="0.15">
      <c r="A88" s="55"/>
      <c r="B88" s="1"/>
      <c r="D88" s="55"/>
      <c r="E88" s="55"/>
      <c r="F88" s="55"/>
      <c r="G88" s="55"/>
      <c r="H88" s="55"/>
      <c r="I88" s="55"/>
      <c r="J88" s="55"/>
      <c r="K88" s="55"/>
      <c r="L88" s="55"/>
      <c r="M88" s="55"/>
      <c r="N88" s="55"/>
      <c r="O88" s="55"/>
      <c r="P88" s="55"/>
    </row>
    <row r="89" spans="1:16" ht="15" customHeight="1" x14ac:dyDescent="0.15">
      <c r="A89" s="55"/>
      <c r="B89" s="1"/>
      <c r="D89" s="55"/>
      <c r="E89" s="55"/>
      <c r="F89" s="55"/>
      <c r="G89" s="55"/>
      <c r="H89" s="55"/>
      <c r="I89" s="55"/>
      <c r="J89" s="55"/>
      <c r="K89" s="55"/>
      <c r="L89" s="55"/>
      <c r="M89" s="55"/>
      <c r="N89" s="55"/>
      <c r="O89" s="55"/>
      <c r="P89" s="55"/>
    </row>
    <row r="90" spans="1:16" ht="15" customHeight="1" x14ac:dyDescent="0.15">
      <c r="A90" s="55"/>
      <c r="B90" s="1"/>
      <c r="D90" s="55"/>
      <c r="E90" s="55"/>
      <c r="F90" s="55"/>
      <c r="G90" s="55"/>
      <c r="H90" s="55"/>
      <c r="I90" s="55"/>
      <c r="J90" s="55"/>
      <c r="K90" s="55"/>
      <c r="L90" s="55"/>
      <c r="M90" s="55"/>
      <c r="N90" s="55"/>
      <c r="O90" s="55"/>
      <c r="P90" s="55"/>
    </row>
    <row r="91" spans="1:16" ht="15" customHeight="1" x14ac:dyDescent="0.15">
      <c r="A91" s="55"/>
      <c r="B91" s="1"/>
      <c r="D91" s="55"/>
      <c r="E91" s="55"/>
      <c r="F91" s="55"/>
      <c r="G91" s="55"/>
      <c r="H91" s="55"/>
      <c r="I91" s="55"/>
      <c r="J91" s="55"/>
      <c r="K91" s="55"/>
      <c r="L91" s="55"/>
      <c r="M91" s="55"/>
      <c r="N91" s="55"/>
      <c r="O91" s="55"/>
      <c r="P91" s="55"/>
    </row>
    <row r="92" spans="1:16" ht="15" customHeight="1" x14ac:dyDescent="0.15">
      <c r="A92" s="55"/>
      <c r="B92" s="1"/>
      <c r="D92" s="55"/>
      <c r="E92" s="55"/>
      <c r="F92" s="55"/>
      <c r="G92" s="55"/>
      <c r="H92" s="55"/>
      <c r="I92" s="55"/>
      <c r="J92" s="55"/>
      <c r="K92" s="55"/>
      <c r="L92" s="55"/>
      <c r="M92" s="55"/>
      <c r="N92" s="55"/>
      <c r="O92" s="55"/>
      <c r="P92" s="55"/>
    </row>
    <row r="93" spans="1:16" ht="15" customHeight="1" x14ac:dyDescent="0.15">
      <c r="A93" s="55"/>
      <c r="B93" s="1"/>
      <c r="D93" s="55"/>
      <c r="E93" s="55"/>
      <c r="F93" s="55"/>
      <c r="G93" s="55"/>
      <c r="H93" s="55"/>
      <c r="I93" s="55"/>
      <c r="J93" s="55"/>
      <c r="K93" s="55"/>
      <c r="L93" s="55"/>
      <c r="M93" s="55"/>
      <c r="N93" s="55"/>
      <c r="O93" s="55"/>
      <c r="P93" s="55"/>
    </row>
    <row r="94" spans="1:16" ht="15" customHeight="1" x14ac:dyDescent="0.15">
      <c r="A94" s="55"/>
      <c r="B94" s="1"/>
      <c r="D94" s="55"/>
      <c r="E94" s="55"/>
      <c r="F94" s="55"/>
      <c r="G94" s="55"/>
      <c r="H94" s="55"/>
      <c r="I94" s="55"/>
      <c r="J94" s="55"/>
      <c r="K94" s="55"/>
      <c r="L94" s="55"/>
      <c r="M94" s="55"/>
      <c r="N94" s="55"/>
      <c r="O94" s="55"/>
      <c r="P94" s="55"/>
    </row>
    <row r="95" spans="1:16" ht="15" customHeight="1" x14ac:dyDescent="0.15"/>
    <row r="96" spans="1:16" ht="15" customHeight="1" x14ac:dyDescent="0.15"/>
    <row r="97" spans="1:16" ht="15" customHeight="1" x14ac:dyDescent="0.15"/>
    <row r="98" spans="1:16" ht="15" customHeight="1" x14ac:dyDescent="0.15"/>
    <row r="99" spans="1:16" ht="15" customHeight="1" x14ac:dyDescent="0.15"/>
    <row r="100" spans="1:16" ht="15" customHeight="1" x14ac:dyDescent="0.15"/>
    <row r="101" spans="1:16" s="57" customFormat="1" ht="15" customHeight="1" x14ac:dyDescent="0.15">
      <c r="A101" s="1"/>
      <c r="B101" s="2"/>
      <c r="C101" s="3"/>
      <c r="D101" s="2"/>
      <c r="E101" s="2"/>
      <c r="F101" s="2"/>
      <c r="G101" s="2"/>
      <c r="H101" s="2"/>
      <c r="I101" s="2"/>
      <c r="J101" s="2"/>
      <c r="K101" s="2"/>
      <c r="L101" s="2"/>
      <c r="M101" s="2"/>
      <c r="N101" s="2"/>
      <c r="O101" s="2"/>
      <c r="P101" s="2"/>
    </row>
    <row r="102" spans="1:16" s="57" customFormat="1" ht="15" customHeight="1" x14ac:dyDescent="0.15">
      <c r="A102" s="1"/>
      <c r="B102" s="2"/>
      <c r="C102" s="3"/>
      <c r="D102" s="2"/>
      <c r="E102" s="2"/>
      <c r="F102" s="2"/>
      <c r="G102" s="2"/>
      <c r="H102" s="2"/>
      <c r="I102" s="2"/>
      <c r="J102" s="2"/>
      <c r="K102" s="2"/>
      <c r="L102" s="2"/>
      <c r="M102" s="2"/>
      <c r="N102" s="2"/>
      <c r="O102" s="2"/>
      <c r="P102" s="2"/>
    </row>
    <row r="103" spans="1:16" s="57" customFormat="1" ht="15" customHeight="1" x14ac:dyDescent="0.15">
      <c r="A103" s="1"/>
      <c r="B103" s="2"/>
      <c r="C103" s="3"/>
      <c r="D103" s="2"/>
      <c r="E103" s="2"/>
      <c r="F103" s="2"/>
      <c r="G103" s="2"/>
      <c r="H103" s="2"/>
      <c r="I103" s="2"/>
      <c r="J103" s="2"/>
      <c r="K103" s="2"/>
      <c r="L103" s="2"/>
      <c r="M103" s="2"/>
      <c r="N103" s="2"/>
      <c r="O103" s="2"/>
      <c r="P103" s="2"/>
    </row>
    <row r="104" spans="1:16" s="57" customFormat="1" ht="15" customHeight="1" x14ac:dyDescent="0.15">
      <c r="A104" s="1"/>
      <c r="B104" s="2"/>
      <c r="C104" s="3"/>
      <c r="D104" s="2"/>
      <c r="E104" s="2"/>
      <c r="F104" s="2"/>
      <c r="G104" s="2"/>
      <c r="H104" s="2"/>
      <c r="I104" s="2"/>
      <c r="J104" s="2"/>
      <c r="K104" s="2"/>
      <c r="L104" s="2"/>
      <c r="M104" s="2"/>
      <c r="N104" s="2"/>
      <c r="O104" s="2"/>
      <c r="P104" s="2"/>
    </row>
    <row r="105" spans="1:16" s="57" customFormat="1" ht="15" customHeight="1" x14ac:dyDescent="0.15">
      <c r="A105" s="1"/>
      <c r="B105" s="2"/>
      <c r="C105" s="3"/>
      <c r="D105" s="2"/>
      <c r="E105" s="2"/>
      <c r="F105" s="2"/>
      <c r="G105" s="2"/>
      <c r="H105" s="2"/>
      <c r="I105" s="2"/>
      <c r="J105" s="2"/>
      <c r="K105" s="2"/>
      <c r="L105" s="2"/>
      <c r="M105" s="2"/>
      <c r="N105" s="2"/>
      <c r="O105" s="2"/>
      <c r="P105" s="2"/>
    </row>
    <row r="106" spans="1:16" s="57" customFormat="1" ht="15" customHeight="1" x14ac:dyDescent="0.15">
      <c r="A106" s="1"/>
      <c r="B106" s="2"/>
      <c r="C106" s="3"/>
      <c r="D106" s="2"/>
      <c r="E106" s="2"/>
      <c r="F106" s="2"/>
      <c r="G106" s="2"/>
      <c r="H106" s="2"/>
      <c r="I106" s="2"/>
      <c r="J106" s="2"/>
      <c r="K106" s="2"/>
      <c r="L106" s="2"/>
      <c r="M106" s="2"/>
      <c r="N106" s="2"/>
      <c r="O106" s="2"/>
      <c r="P106" s="2"/>
    </row>
    <row r="107" spans="1:16" s="57" customFormat="1" ht="15" customHeight="1" x14ac:dyDescent="0.15">
      <c r="A107" s="1"/>
      <c r="B107" s="2"/>
      <c r="C107" s="3"/>
      <c r="D107" s="2"/>
      <c r="E107" s="2"/>
      <c r="F107" s="2"/>
      <c r="G107" s="2"/>
      <c r="H107" s="2"/>
      <c r="I107" s="2"/>
      <c r="J107" s="2"/>
      <c r="K107" s="2"/>
      <c r="L107" s="2"/>
      <c r="M107" s="2"/>
      <c r="N107" s="2"/>
      <c r="O107" s="2"/>
      <c r="P107" s="2"/>
    </row>
    <row r="108" spans="1:16" s="57" customFormat="1" ht="15" customHeight="1" x14ac:dyDescent="0.15">
      <c r="A108" s="1"/>
      <c r="B108" s="2"/>
      <c r="C108" s="3"/>
      <c r="D108" s="2"/>
      <c r="E108" s="2"/>
      <c r="F108" s="2"/>
      <c r="G108" s="2"/>
      <c r="H108" s="2"/>
      <c r="I108" s="2"/>
      <c r="J108" s="2"/>
      <c r="K108" s="2"/>
      <c r="L108" s="2"/>
      <c r="M108" s="2"/>
      <c r="N108" s="2"/>
      <c r="O108" s="2"/>
      <c r="P108" s="2"/>
    </row>
    <row r="109" spans="1:16" s="57" customFormat="1" ht="15" customHeight="1" x14ac:dyDescent="0.15">
      <c r="A109" s="1"/>
      <c r="B109" s="2"/>
      <c r="C109" s="3"/>
      <c r="D109" s="2"/>
      <c r="E109" s="2"/>
      <c r="F109" s="2"/>
      <c r="G109" s="2"/>
      <c r="H109" s="2"/>
      <c r="I109" s="2"/>
      <c r="J109" s="2"/>
      <c r="K109" s="2"/>
      <c r="L109" s="2"/>
      <c r="M109" s="2"/>
      <c r="N109" s="2"/>
      <c r="O109" s="2"/>
      <c r="P109" s="2"/>
    </row>
    <row r="110" spans="1:16" s="57" customFormat="1" ht="15" customHeight="1" x14ac:dyDescent="0.15">
      <c r="A110" s="1"/>
      <c r="B110" s="2"/>
      <c r="C110" s="3"/>
      <c r="D110" s="2"/>
      <c r="E110" s="2"/>
      <c r="F110" s="2"/>
      <c r="G110" s="2"/>
      <c r="H110" s="2"/>
      <c r="I110" s="2"/>
      <c r="J110" s="2"/>
      <c r="K110" s="2"/>
      <c r="L110" s="2"/>
      <c r="M110" s="2"/>
      <c r="N110" s="2"/>
      <c r="O110" s="2"/>
      <c r="P110" s="2"/>
    </row>
    <row r="111" spans="1:16" s="57" customFormat="1" ht="15" customHeight="1" x14ac:dyDescent="0.15">
      <c r="A111" s="1"/>
      <c r="B111" s="2"/>
      <c r="C111" s="3"/>
      <c r="D111" s="2"/>
      <c r="E111" s="2"/>
      <c r="F111" s="2"/>
      <c r="G111" s="2"/>
      <c r="H111" s="2"/>
      <c r="I111" s="2"/>
      <c r="J111" s="2"/>
      <c r="K111" s="2"/>
      <c r="L111" s="2"/>
      <c r="M111" s="2"/>
      <c r="N111" s="2"/>
      <c r="O111" s="2"/>
      <c r="P111" s="2"/>
    </row>
    <row r="112" spans="1:16" s="57" customFormat="1" ht="15" customHeight="1" x14ac:dyDescent="0.15">
      <c r="A112" s="1"/>
      <c r="B112" s="2"/>
      <c r="C112" s="3"/>
      <c r="D112" s="2"/>
      <c r="E112" s="2"/>
      <c r="F112" s="2"/>
      <c r="G112" s="2"/>
      <c r="H112" s="2"/>
      <c r="I112" s="2"/>
      <c r="J112" s="2"/>
      <c r="K112" s="2"/>
      <c r="L112" s="2"/>
      <c r="M112" s="2"/>
      <c r="N112" s="2"/>
      <c r="O112" s="2"/>
      <c r="P112" s="2"/>
    </row>
    <row r="113" spans="1:16" s="57" customFormat="1" ht="15" customHeight="1" x14ac:dyDescent="0.15">
      <c r="A113" s="1"/>
      <c r="B113" s="2"/>
      <c r="C113" s="3"/>
      <c r="D113" s="2"/>
      <c r="E113" s="2"/>
      <c r="F113" s="2"/>
      <c r="G113" s="2"/>
      <c r="H113" s="2"/>
      <c r="I113" s="2"/>
      <c r="J113" s="2"/>
      <c r="K113" s="2"/>
      <c r="L113" s="2"/>
      <c r="M113" s="2"/>
      <c r="N113" s="2"/>
      <c r="O113" s="2"/>
      <c r="P113" s="2"/>
    </row>
    <row r="114" spans="1:16" s="57" customFormat="1" ht="15" customHeight="1" x14ac:dyDescent="0.15">
      <c r="A114" s="1"/>
      <c r="B114" s="2"/>
      <c r="C114" s="3"/>
      <c r="D114" s="2"/>
      <c r="E114" s="2"/>
      <c r="F114" s="2"/>
      <c r="G114" s="2"/>
      <c r="H114" s="2"/>
      <c r="I114" s="2"/>
      <c r="J114" s="2"/>
      <c r="K114" s="2"/>
      <c r="L114" s="2"/>
      <c r="M114" s="2"/>
      <c r="N114" s="2"/>
      <c r="O114" s="2"/>
      <c r="P114" s="2"/>
    </row>
    <row r="115" spans="1:16" s="57" customFormat="1" ht="15" customHeight="1" x14ac:dyDescent="0.15">
      <c r="A115" s="1"/>
      <c r="B115" s="2"/>
      <c r="C115" s="3"/>
      <c r="D115" s="2"/>
      <c r="E115" s="2"/>
      <c r="F115" s="2"/>
      <c r="G115" s="2"/>
      <c r="H115" s="2"/>
      <c r="I115" s="2"/>
      <c r="J115" s="2"/>
      <c r="K115" s="2"/>
      <c r="L115" s="2"/>
      <c r="M115" s="2"/>
      <c r="N115" s="2"/>
      <c r="O115" s="2"/>
      <c r="P115" s="2"/>
    </row>
    <row r="116" spans="1:16" s="57" customFormat="1" ht="15" customHeight="1" x14ac:dyDescent="0.15">
      <c r="A116" s="1"/>
      <c r="B116" s="2"/>
      <c r="C116" s="3"/>
      <c r="D116" s="2"/>
      <c r="E116" s="2"/>
      <c r="F116" s="2"/>
      <c r="G116" s="2"/>
      <c r="H116" s="2"/>
      <c r="I116" s="2"/>
      <c r="J116" s="2"/>
      <c r="K116" s="2"/>
      <c r="L116" s="2"/>
      <c r="M116" s="2"/>
      <c r="N116" s="2"/>
      <c r="O116" s="2"/>
      <c r="P116" s="2"/>
    </row>
    <row r="117" spans="1:16" s="57" customFormat="1" ht="15" customHeight="1" x14ac:dyDescent="0.15">
      <c r="A117" s="1"/>
      <c r="B117" s="2"/>
      <c r="C117" s="3"/>
      <c r="D117" s="2"/>
      <c r="E117" s="2"/>
      <c r="F117" s="2"/>
      <c r="G117" s="2"/>
      <c r="H117" s="2"/>
      <c r="I117" s="2"/>
      <c r="J117" s="2"/>
      <c r="K117" s="2"/>
      <c r="L117" s="2"/>
      <c r="M117" s="2"/>
      <c r="N117" s="2"/>
      <c r="O117" s="2"/>
      <c r="P117" s="2"/>
    </row>
    <row r="118" spans="1:16" s="57" customFormat="1" ht="15" customHeight="1" x14ac:dyDescent="0.15">
      <c r="A118" s="1"/>
      <c r="B118" s="2"/>
      <c r="C118" s="3"/>
      <c r="D118" s="2"/>
      <c r="E118" s="2"/>
      <c r="F118" s="2"/>
      <c r="G118" s="2"/>
      <c r="H118" s="2"/>
      <c r="I118" s="2"/>
      <c r="J118" s="2"/>
      <c r="K118" s="2"/>
      <c r="L118" s="2"/>
      <c r="M118" s="2"/>
      <c r="N118" s="2"/>
      <c r="O118" s="2"/>
      <c r="P118" s="2"/>
    </row>
    <row r="119" spans="1:16" s="57" customFormat="1" ht="15" customHeight="1" x14ac:dyDescent="0.15">
      <c r="A119" s="1"/>
      <c r="B119" s="2"/>
      <c r="C119" s="3"/>
      <c r="D119" s="2"/>
      <c r="E119" s="2"/>
      <c r="F119" s="2"/>
      <c r="G119" s="2"/>
      <c r="H119" s="2"/>
      <c r="I119" s="2"/>
      <c r="J119" s="2"/>
      <c r="K119" s="2"/>
      <c r="L119" s="2"/>
      <c r="M119" s="2"/>
      <c r="N119" s="2"/>
      <c r="O119" s="2"/>
      <c r="P119" s="2"/>
    </row>
    <row r="120" spans="1:16" s="57" customFormat="1" ht="15" customHeight="1" x14ac:dyDescent="0.15">
      <c r="A120" s="1"/>
      <c r="B120" s="2"/>
      <c r="C120" s="3"/>
      <c r="D120" s="2"/>
      <c r="E120" s="2"/>
      <c r="F120" s="2"/>
      <c r="G120" s="2"/>
      <c r="H120" s="2"/>
      <c r="I120" s="2"/>
      <c r="J120" s="2"/>
      <c r="K120" s="2"/>
      <c r="L120" s="2"/>
      <c r="M120" s="2"/>
      <c r="N120" s="2"/>
      <c r="O120" s="2"/>
      <c r="P120" s="2"/>
    </row>
    <row r="121" spans="1:16" s="57" customFormat="1" ht="15" customHeight="1" x14ac:dyDescent="0.15">
      <c r="A121" s="1"/>
      <c r="B121" s="2"/>
      <c r="C121" s="3"/>
      <c r="D121" s="2"/>
      <c r="E121" s="2"/>
      <c r="F121" s="2"/>
      <c r="G121" s="2"/>
      <c r="H121" s="2"/>
      <c r="I121" s="2"/>
      <c r="J121" s="2"/>
      <c r="K121" s="2"/>
      <c r="L121" s="2"/>
      <c r="M121" s="2"/>
      <c r="N121" s="2"/>
      <c r="O121" s="2"/>
      <c r="P121" s="2"/>
    </row>
    <row r="122" spans="1:16" s="57" customFormat="1" ht="15" customHeight="1" x14ac:dyDescent="0.15">
      <c r="A122" s="1"/>
      <c r="B122" s="2"/>
      <c r="C122" s="3"/>
      <c r="D122" s="2"/>
      <c r="E122" s="2"/>
      <c r="F122" s="2"/>
      <c r="G122" s="2"/>
      <c r="H122" s="2"/>
      <c r="I122" s="2"/>
      <c r="J122" s="2"/>
      <c r="K122" s="2"/>
      <c r="L122" s="2"/>
      <c r="M122" s="2"/>
      <c r="N122" s="2"/>
      <c r="O122" s="2"/>
      <c r="P122" s="2"/>
    </row>
    <row r="123" spans="1:16" s="57" customFormat="1" ht="15" customHeight="1" x14ac:dyDescent="0.15">
      <c r="A123" s="1"/>
      <c r="B123" s="2"/>
      <c r="C123" s="3"/>
      <c r="D123" s="2"/>
      <c r="E123" s="2"/>
      <c r="F123" s="2"/>
      <c r="G123" s="2"/>
      <c r="H123" s="2"/>
      <c r="I123" s="2"/>
      <c r="J123" s="2"/>
      <c r="K123" s="2"/>
      <c r="L123" s="2"/>
      <c r="M123" s="2"/>
      <c r="N123" s="2"/>
      <c r="O123" s="2"/>
      <c r="P123" s="2"/>
    </row>
    <row r="124" spans="1:16" s="57" customFormat="1" ht="15" customHeight="1" x14ac:dyDescent="0.15">
      <c r="A124" s="1"/>
      <c r="B124" s="2"/>
      <c r="C124" s="3"/>
      <c r="D124" s="2"/>
      <c r="E124" s="2"/>
      <c r="F124" s="2"/>
      <c r="G124" s="2"/>
      <c r="H124" s="2"/>
      <c r="I124" s="2"/>
      <c r="J124" s="2"/>
      <c r="K124" s="2"/>
      <c r="L124" s="2"/>
      <c r="M124" s="2"/>
      <c r="N124" s="2"/>
      <c r="O124" s="2"/>
      <c r="P124" s="2"/>
    </row>
    <row r="125" spans="1:16" s="57" customFormat="1" ht="15" customHeight="1" x14ac:dyDescent="0.15">
      <c r="A125" s="1"/>
      <c r="B125" s="2"/>
      <c r="C125" s="3"/>
      <c r="D125" s="2"/>
      <c r="E125" s="2"/>
      <c r="F125" s="2"/>
      <c r="G125" s="2"/>
      <c r="H125" s="2"/>
      <c r="I125" s="2"/>
      <c r="J125" s="2"/>
      <c r="K125" s="2"/>
      <c r="L125" s="2"/>
      <c r="M125" s="2"/>
      <c r="N125" s="2"/>
      <c r="O125" s="2"/>
      <c r="P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C210C-1875-4757-B9B8-844123360C91}">
  <sheetPr codeName="Sheet51">
    <tabColor rgb="FFFF000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F1" s="4"/>
      <c r="Q1" s="5" t="s">
        <v>600</v>
      </c>
    </row>
    <row r="2" spans="1:20" ht="45" customHeight="1" thickBot="1" x14ac:dyDescent="0.2">
      <c r="A2" s="6" t="s">
        <v>601</v>
      </c>
      <c r="B2" s="7"/>
      <c r="C2" s="7"/>
      <c r="D2" s="7"/>
      <c r="E2" s="7"/>
      <c r="F2" s="7"/>
      <c r="G2" s="7"/>
      <c r="H2" s="7"/>
      <c r="I2" s="7"/>
      <c r="J2" s="7"/>
      <c r="K2" s="7"/>
      <c r="L2" s="7"/>
      <c r="M2" s="7"/>
      <c r="N2" s="7"/>
      <c r="O2" s="7"/>
      <c r="P2" s="7"/>
      <c r="Q2" s="8"/>
    </row>
    <row r="3" spans="1:20" ht="15" customHeight="1" x14ac:dyDescent="0.15">
      <c r="A3" s="9"/>
      <c r="B3" s="10"/>
      <c r="C3" s="128"/>
      <c r="D3" s="11">
        <v>1</v>
      </c>
      <c r="E3" s="12">
        <v>2</v>
      </c>
      <c r="F3" s="13"/>
      <c r="G3" s="15"/>
      <c r="H3" s="15"/>
      <c r="I3" s="15"/>
      <c r="J3" s="15"/>
      <c r="K3" s="15"/>
      <c r="L3" s="15"/>
      <c r="M3" s="15"/>
      <c r="N3" s="15"/>
      <c r="O3" s="15"/>
      <c r="P3" s="15"/>
    </row>
    <row r="4" spans="1:20" ht="144.9" customHeight="1" thickBot="1" x14ac:dyDescent="0.2">
      <c r="A4" s="16"/>
      <c r="B4" s="17"/>
      <c r="C4" s="18" t="s">
        <v>2</v>
      </c>
      <c r="D4" s="19" t="s">
        <v>205</v>
      </c>
      <c r="E4" s="20" t="s">
        <v>206</v>
      </c>
      <c r="F4" s="21" t="s">
        <v>103</v>
      </c>
      <c r="G4" s="23"/>
      <c r="H4" s="23"/>
      <c r="I4" s="23"/>
      <c r="J4" s="23"/>
      <c r="K4" s="23"/>
      <c r="L4" s="23"/>
      <c r="M4" s="23"/>
      <c r="N4" s="23"/>
      <c r="O4" s="23"/>
      <c r="P4" s="23"/>
      <c r="Q4" s="24"/>
    </row>
    <row r="5" spans="1:20" s="33" customFormat="1" ht="13.5" customHeight="1" x14ac:dyDescent="0.15">
      <c r="A5" s="25" t="s">
        <v>11</v>
      </c>
      <c r="B5" s="26"/>
      <c r="C5" s="156">
        <v>2483</v>
      </c>
      <c r="D5" s="27">
        <v>861</v>
      </c>
      <c r="E5" s="28">
        <v>1560</v>
      </c>
      <c r="F5" s="29">
        <v>62</v>
      </c>
      <c r="G5" s="32"/>
      <c r="H5" s="32"/>
      <c r="I5" s="32"/>
      <c r="J5" s="32"/>
      <c r="K5" s="32"/>
      <c r="L5" s="32"/>
      <c r="M5" s="32"/>
      <c r="N5" s="32"/>
      <c r="O5" s="32"/>
      <c r="P5" s="32"/>
    </row>
    <row r="6" spans="1:20" ht="13.5" customHeight="1" thickBot="1" x14ac:dyDescent="0.2">
      <c r="A6" s="34"/>
      <c r="B6" s="35"/>
      <c r="C6" s="157"/>
      <c r="D6" s="145">
        <v>34.675795408779706</v>
      </c>
      <c r="E6" s="192">
        <v>62.827225130890049</v>
      </c>
      <c r="F6" s="146">
        <v>2.4969794603302455</v>
      </c>
      <c r="G6" s="187"/>
      <c r="H6" s="187"/>
      <c r="I6" s="187"/>
      <c r="J6" s="187"/>
      <c r="K6" s="187"/>
      <c r="L6" s="187"/>
      <c r="M6" s="185"/>
      <c r="N6" s="185"/>
      <c r="O6" s="185"/>
      <c r="P6" s="185"/>
      <c r="Q6" s="186"/>
      <c r="R6" s="186"/>
      <c r="S6" s="186"/>
      <c r="T6" s="186"/>
    </row>
    <row r="7" spans="1:20" s="33" customFormat="1" ht="13.5" customHeight="1" x14ac:dyDescent="0.15">
      <c r="A7" s="238" t="s">
        <v>12</v>
      </c>
      <c r="B7" s="37" t="s">
        <v>13</v>
      </c>
      <c r="C7" s="155">
        <v>1202</v>
      </c>
      <c r="D7" s="39">
        <v>492</v>
      </c>
      <c r="E7" s="40">
        <v>676</v>
      </c>
      <c r="F7" s="41">
        <v>34</v>
      </c>
    </row>
    <row r="8" spans="1:20" ht="13.5" customHeight="1" x14ac:dyDescent="0.15">
      <c r="A8" s="239"/>
      <c r="B8" s="43"/>
      <c r="C8" s="158"/>
      <c r="D8" s="142">
        <v>40.931780366056572</v>
      </c>
      <c r="E8" s="152">
        <v>56.239600665557397</v>
      </c>
      <c r="F8" s="147">
        <v>2.828618968386023</v>
      </c>
      <c r="G8" s="205"/>
      <c r="H8" s="205"/>
      <c r="I8" s="205"/>
      <c r="J8" s="205"/>
      <c r="K8" s="205"/>
      <c r="L8" s="205"/>
      <c r="M8" s="186"/>
      <c r="N8" s="186"/>
      <c r="O8" s="186"/>
      <c r="P8" s="186"/>
      <c r="Q8" s="186"/>
      <c r="R8" s="186"/>
      <c r="S8" s="186"/>
      <c r="T8" s="186"/>
    </row>
    <row r="9" spans="1:20" s="33" customFormat="1" ht="13.5" customHeight="1" x14ac:dyDescent="0.15">
      <c r="A9" s="239"/>
      <c r="B9" s="44" t="s">
        <v>14</v>
      </c>
      <c r="C9" s="156">
        <v>230</v>
      </c>
      <c r="D9" s="45">
        <v>74</v>
      </c>
      <c r="E9" s="46">
        <v>152</v>
      </c>
      <c r="F9" s="47">
        <v>4</v>
      </c>
    </row>
    <row r="10" spans="1:20" ht="13.5" customHeight="1" x14ac:dyDescent="0.15">
      <c r="A10" s="239"/>
      <c r="B10" s="43"/>
      <c r="C10" s="158"/>
      <c r="D10" s="142">
        <v>32.173913043478258</v>
      </c>
      <c r="E10" s="152">
        <v>66.086956521739125</v>
      </c>
      <c r="F10" s="147">
        <v>1.7391304347826086</v>
      </c>
      <c r="G10" s="205"/>
      <c r="H10" s="205"/>
      <c r="I10" s="205"/>
      <c r="J10" s="205"/>
      <c r="K10" s="205"/>
      <c r="L10" s="205"/>
      <c r="M10" s="186"/>
      <c r="N10" s="186"/>
      <c r="O10" s="186"/>
      <c r="P10" s="186"/>
      <c r="Q10" s="186"/>
      <c r="R10" s="186"/>
      <c r="S10" s="186"/>
      <c r="T10" s="186"/>
    </row>
    <row r="11" spans="1:20" s="33" customFormat="1" ht="13.5" customHeight="1" x14ac:dyDescent="0.15">
      <c r="A11" s="239"/>
      <c r="B11" s="44" t="s">
        <v>15</v>
      </c>
      <c r="C11" s="156">
        <v>625</v>
      </c>
      <c r="D11" s="45">
        <v>163</v>
      </c>
      <c r="E11" s="46">
        <v>447</v>
      </c>
      <c r="F11" s="47">
        <v>15</v>
      </c>
    </row>
    <row r="12" spans="1:20" ht="13.5" customHeight="1" x14ac:dyDescent="0.15">
      <c r="A12" s="239"/>
      <c r="B12" s="43"/>
      <c r="C12" s="158"/>
      <c r="D12" s="142">
        <v>26.08</v>
      </c>
      <c r="E12" s="152">
        <v>71.52</v>
      </c>
      <c r="F12" s="147">
        <v>2.4</v>
      </c>
      <c r="G12" s="205"/>
      <c r="H12" s="205"/>
      <c r="I12" s="205"/>
      <c r="J12" s="205"/>
      <c r="K12" s="205"/>
      <c r="L12" s="205"/>
      <c r="M12" s="186"/>
      <c r="N12" s="186"/>
      <c r="O12" s="186"/>
      <c r="P12" s="186"/>
      <c r="Q12" s="186"/>
      <c r="R12" s="186"/>
      <c r="S12" s="186"/>
      <c r="T12" s="186"/>
    </row>
    <row r="13" spans="1:20" s="33" customFormat="1" ht="13.5" customHeight="1" x14ac:dyDescent="0.15">
      <c r="A13" s="239"/>
      <c r="B13" s="44" t="s">
        <v>16</v>
      </c>
      <c r="C13" s="156">
        <v>173</v>
      </c>
      <c r="D13" s="45">
        <v>49</v>
      </c>
      <c r="E13" s="46">
        <v>121</v>
      </c>
      <c r="F13" s="47">
        <v>3</v>
      </c>
    </row>
    <row r="14" spans="1:20" ht="13.5" customHeight="1" x14ac:dyDescent="0.15">
      <c r="A14" s="239"/>
      <c r="B14" s="43"/>
      <c r="C14" s="158"/>
      <c r="D14" s="142">
        <v>28.323699421965319</v>
      </c>
      <c r="E14" s="152">
        <v>69.942196531791907</v>
      </c>
      <c r="F14" s="147">
        <v>1.7341040462427744</v>
      </c>
      <c r="G14" s="205"/>
      <c r="H14" s="205"/>
      <c r="I14" s="205"/>
      <c r="J14" s="205"/>
      <c r="K14" s="205"/>
      <c r="L14" s="205"/>
      <c r="M14" s="186"/>
      <c r="N14" s="186"/>
      <c r="O14" s="186"/>
      <c r="P14" s="186"/>
      <c r="Q14" s="186"/>
      <c r="R14" s="186"/>
      <c r="S14" s="186"/>
      <c r="T14" s="186"/>
    </row>
    <row r="15" spans="1:20" s="33" customFormat="1" ht="13.5" customHeight="1" x14ac:dyDescent="0.15">
      <c r="A15" s="239"/>
      <c r="B15" s="44" t="s">
        <v>17</v>
      </c>
      <c r="C15" s="156">
        <v>173</v>
      </c>
      <c r="D15" s="45">
        <v>61</v>
      </c>
      <c r="E15" s="46">
        <v>109</v>
      </c>
      <c r="F15" s="47">
        <v>3</v>
      </c>
    </row>
    <row r="16" spans="1:20" ht="13.5" customHeight="1" x14ac:dyDescent="0.15">
      <c r="A16" s="239"/>
      <c r="B16" s="43"/>
      <c r="C16" s="158"/>
      <c r="D16" s="142">
        <v>35.260115606936417</v>
      </c>
      <c r="E16" s="152">
        <v>63.005780346820806</v>
      </c>
      <c r="F16" s="147">
        <v>1.7341040462427744</v>
      </c>
      <c r="G16" s="205"/>
      <c r="H16" s="205"/>
      <c r="I16" s="205"/>
      <c r="J16" s="205"/>
      <c r="K16" s="205"/>
      <c r="L16" s="205"/>
      <c r="M16" s="186"/>
      <c r="N16" s="186"/>
      <c r="O16" s="186"/>
      <c r="P16" s="186"/>
      <c r="Q16" s="186"/>
      <c r="R16" s="186"/>
      <c r="S16" s="186"/>
      <c r="T16" s="186"/>
    </row>
    <row r="17" spans="1:20" s="33" customFormat="1" ht="13.5" customHeight="1" x14ac:dyDescent="0.15">
      <c r="A17" s="239"/>
      <c r="B17" s="44" t="s">
        <v>18</v>
      </c>
      <c r="C17" s="156">
        <v>80</v>
      </c>
      <c r="D17" s="45">
        <v>22</v>
      </c>
      <c r="E17" s="46">
        <v>55</v>
      </c>
      <c r="F17" s="47">
        <v>3</v>
      </c>
    </row>
    <row r="18" spans="1:20" ht="13.5" customHeight="1" thickBot="1" x14ac:dyDescent="0.2">
      <c r="A18" s="240"/>
      <c r="B18" s="49"/>
      <c r="C18" s="157"/>
      <c r="D18" s="149">
        <v>27.500000000000004</v>
      </c>
      <c r="E18" s="214">
        <v>68.75</v>
      </c>
      <c r="F18" s="154">
        <v>3.75</v>
      </c>
      <c r="G18" s="205"/>
      <c r="H18" s="205"/>
      <c r="I18" s="205"/>
      <c r="J18" s="205"/>
      <c r="K18" s="205"/>
      <c r="L18" s="205"/>
      <c r="M18" s="186"/>
      <c r="N18" s="186"/>
      <c r="O18" s="186"/>
      <c r="P18" s="186"/>
      <c r="Q18" s="186"/>
      <c r="R18" s="186"/>
      <c r="S18" s="186"/>
      <c r="T18" s="186"/>
    </row>
    <row r="19" spans="1:20" s="33" customFormat="1" ht="13.5" customHeight="1" x14ac:dyDescent="0.15">
      <c r="A19" s="238" t="s">
        <v>19</v>
      </c>
      <c r="B19" s="37" t="s">
        <v>20</v>
      </c>
      <c r="C19" s="155">
        <v>1001</v>
      </c>
      <c r="D19" s="39">
        <v>302</v>
      </c>
      <c r="E19" s="40">
        <v>683</v>
      </c>
      <c r="F19" s="41">
        <v>16</v>
      </c>
    </row>
    <row r="20" spans="1:20" s="51" customFormat="1" ht="13.5" customHeight="1" x14ac:dyDescent="0.15">
      <c r="A20" s="239"/>
      <c r="B20" s="50"/>
      <c r="C20" s="158"/>
      <c r="D20" s="142">
        <v>30.169830169830171</v>
      </c>
      <c r="E20" s="152">
        <v>68.231768231768228</v>
      </c>
      <c r="F20" s="147">
        <v>1.5984015984015985</v>
      </c>
      <c r="G20" s="205"/>
      <c r="H20" s="205"/>
      <c r="I20" s="205"/>
      <c r="J20" s="205"/>
      <c r="K20" s="205"/>
      <c r="L20" s="205"/>
      <c r="M20" s="186"/>
      <c r="N20" s="186"/>
      <c r="O20" s="186"/>
      <c r="P20" s="186"/>
      <c r="Q20" s="186"/>
      <c r="R20" s="186"/>
      <c r="S20" s="186"/>
      <c r="T20" s="186"/>
    </row>
    <row r="21" spans="1:20" s="33" customFormat="1" ht="13.5" customHeight="1" x14ac:dyDescent="0.15">
      <c r="A21" s="239"/>
      <c r="B21" s="44" t="s">
        <v>21</v>
      </c>
      <c r="C21" s="156">
        <v>1454</v>
      </c>
      <c r="D21" s="45">
        <v>553</v>
      </c>
      <c r="E21" s="46">
        <v>870</v>
      </c>
      <c r="F21" s="47">
        <v>31</v>
      </c>
    </row>
    <row r="22" spans="1:20" s="51" customFormat="1" ht="13.5" customHeight="1" x14ac:dyDescent="0.15">
      <c r="A22" s="239"/>
      <c r="B22" s="50"/>
      <c r="C22" s="158"/>
      <c r="D22" s="142">
        <v>38.033012379642365</v>
      </c>
      <c r="E22" s="152">
        <v>59.834938101788168</v>
      </c>
      <c r="F22" s="147">
        <v>2.1320495185694637</v>
      </c>
      <c r="G22" s="205"/>
      <c r="H22" s="205"/>
      <c r="I22" s="205"/>
      <c r="J22" s="205"/>
      <c r="K22" s="205"/>
      <c r="L22" s="205"/>
      <c r="M22" s="186"/>
      <c r="N22" s="186"/>
      <c r="O22" s="186"/>
      <c r="P22" s="186"/>
      <c r="Q22" s="186"/>
      <c r="R22" s="186"/>
      <c r="S22" s="186"/>
      <c r="T22" s="186"/>
    </row>
    <row r="23" spans="1:20" s="51" customFormat="1" ht="13.5" customHeight="1" x14ac:dyDescent="0.15">
      <c r="A23" s="239"/>
      <c r="B23" s="44" t="s">
        <v>75</v>
      </c>
      <c r="C23" s="156">
        <v>7</v>
      </c>
      <c r="D23" s="45">
        <v>3</v>
      </c>
      <c r="E23" s="46">
        <v>4</v>
      </c>
      <c r="F23" s="47">
        <v>0</v>
      </c>
      <c r="G23" s="33"/>
      <c r="H23" s="33"/>
      <c r="I23" s="33"/>
      <c r="J23" s="33"/>
      <c r="K23" s="33"/>
      <c r="L23" s="33"/>
    </row>
    <row r="24" spans="1:20" s="51" customFormat="1" ht="13.5" customHeight="1" x14ac:dyDescent="0.15">
      <c r="A24" s="239"/>
      <c r="B24" s="50"/>
      <c r="C24" s="158"/>
      <c r="D24" s="142">
        <v>42.857142857142854</v>
      </c>
      <c r="E24" s="152">
        <v>57.142857142857139</v>
      </c>
      <c r="F24" s="147">
        <v>0</v>
      </c>
      <c r="G24" s="205"/>
      <c r="H24" s="205"/>
      <c r="I24" s="205"/>
      <c r="J24" s="205"/>
      <c r="K24" s="205"/>
      <c r="L24" s="205"/>
      <c r="M24" s="186"/>
      <c r="N24" s="186"/>
      <c r="O24" s="186"/>
      <c r="P24" s="186"/>
      <c r="Q24" s="186"/>
      <c r="R24" s="186"/>
      <c r="S24" s="186"/>
      <c r="T24" s="186"/>
    </row>
    <row r="25" spans="1:20" s="33" customFormat="1" ht="13.5" customHeight="1" x14ac:dyDescent="0.15">
      <c r="A25" s="239"/>
      <c r="B25" s="44" t="s">
        <v>8</v>
      </c>
      <c r="C25" s="156">
        <v>21</v>
      </c>
      <c r="D25" s="45">
        <v>3</v>
      </c>
      <c r="E25" s="46">
        <v>3</v>
      </c>
      <c r="F25" s="47">
        <v>15</v>
      </c>
    </row>
    <row r="26" spans="1:20" s="51" customFormat="1" ht="13.5" customHeight="1" thickBot="1" x14ac:dyDescent="0.2">
      <c r="A26" s="240"/>
      <c r="B26" s="52"/>
      <c r="C26" s="157"/>
      <c r="D26" s="149">
        <v>14.285714285714285</v>
      </c>
      <c r="E26" s="214">
        <v>14.285714285714285</v>
      </c>
      <c r="F26" s="154">
        <v>71.428571428571431</v>
      </c>
      <c r="G26" s="205"/>
      <c r="H26" s="205"/>
      <c r="I26" s="205"/>
      <c r="J26" s="205"/>
      <c r="K26" s="205"/>
      <c r="L26" s="205"/>
      <c r="M26" s="186"/>
      <c r="N26" s="186"/>
      <c r="O26" s="186"/>
      <c r="P26" s="186"/>
      <c r="Q26" s="186"/>
      <c r="R26" s="186"/>
      <c r="S26" s="186"/>
      <c r="T26" s="186"/>
    </row>
    <row r="27" spans="1:20" s="33" customFormat="1" ht="13.5" customHeight="1" x14ac:dyDescent="0.15">
      <c r="A27" s="238" t="s">
        <v>22</v>
      </c>
      <c r="B27" s="37" t="s">
        <v>23</v>
      </c>
      <c r="C27" s="155">
        <v>115</v>
      </c>
      <c r="D27" s="39">
        <v>29</v>
      </c>
      <c r="E27" s="40">
        <v>86</v>
      </c>
      <c r="F27" s="41">
        <v>0</v>
      </c>
    </row>
    <row r="28" spans="1:20" s="51" customFormat="1" ht="13.5" customHeight="1" x14ac:dyDescent="0.15">
      <c r="A28" s="239"/>
      <c r="B28" s="50"/>
      <c r="C28" s="158"/>
      <c r="D28" s="142">
        <v>25.217391304347824</v>
      </c>
      <c r="E28" s="152">
        <v>74.782608695652172</v>
      </c>
      <c r="F28" s="147">
        <v>0</v>
      </c>
      <c r="G28" s="205"/>
      <c r="H28" s="205"/>
      <c r="I28" s="205"/>
      <c r="J28" s="205"/>
      <c r="K28" s="205"/>
      <c r="L28" s="205"/>
      <c r="M28" s="186"/>
      <c r="N28" s="186"/>
      <c r="O28" s="186"/>
      <c r="P28" s="186"/>
      <c r="Q28" s="186"/>
      <c r="R28" s="186"/>
      <c r="S28" s="186"/>
      <c r="T28" s="186"/>
    </row>
    <row r="29" spans="1:20" s="33" customFormat="1" ht="13.5" customHeight="1" x14ac:dyDescent="0.15">
      <c r="A29" s="239"/>
      <c r="B29" s="44" t="s">
        <v>24</v>
      </c>
      <c r="C29" s="156">
        <v>201</v>
      </c>
      <c r="D29" s="45">
        <v>78</v>
      </c>
      <c r="E29" s="46">
        <v>123</v>
      </c>
      <c r="F29" s="47">
        <v>0</v>
      </c>
    </row>
    <row r="30" spans="1:20" s="51" customFormat="1" ht="13.5" customHeight="1" x14ac:dyDescent="0.15">
      <c r="A30" s="239"/>
      <c r="B30" s="50"/>
      <c r="C30" s="158"/>
      <c r="D30" s="142">
        <v>38.805970149253731</v>
      </c>
      <c r="E30" s="152">
        <v>61.194029850746269</v>
      </c>
      <c r="F30" s="147">
        <v>0</v>
      </c>
      <c r="G30" s="205"/>
      <c r="H30" s="205"/>
      <c r="I30" s="205"/>
      <c r="J30" s="205"/>
      <c r="K30" s="205"/>
      <c r="L30" s="205"/>
      <c r="M30" s="186"/>
      <c r="N30" s="186"/>
      <c r="O30" s="186"/>
      <c r="P30" s="186"/>
      <c r="Q30" s="186"/>
      <c r="R30" s="186"/>
      <c r="S30" s="186"/>
      <c r="T30" s="186"/>
    </row>
    <row r="31" spans="1:20" s="33" customFormat="1" ht="13.5" customHeight="1" x14ac:dyDescent="0.15">
      <c r="A31" s="239"/>
      <c r="B31" s="44" t="s">
        <v>25</v>
      </c>
      <c r="C31" s="156">
        <v>316</v>
      </c>
      <c r="D31" s="45">
        <v>142</v>
      </c>
      <c r="E31" s="46">
        <v>173</v>
      </c>
      <c r="F31" s="47">
        <v>1</v>
      </c>
    </row>
    <row r="32" spans="1:20" s="51" customFormat="1" ht="13.5" customHeight="1" x14ac:dyDescent="0.15">
      <c r="A32" s="239"/>
      <c r="B32" s="50"/>
      <c r="C32" s="158"/>
      <c r="D32" s="142">
        <v>44.936708860759495</v>
      </c>
      <c r="E32" s="152">
        <v>54.74683544303798</v>
      </c>
      <c r="F32" s="147">
        <v>0.31645569620253167</v>
      </c>
      <c r="G32" s="205"/>
      <c r="H32" s="205"/>
      <c r="I32" s="205"/>
      <c r="J32" s="205"/>
      <c r="K32" s="205"/>
      <c r="L32" s="205"/>
      <c r="M32" s="186"/>
      <c r="N32" s="186"/>
      <c r="O32" s="186"/>
      <c r="P32" s="186"/>
      <c r="Q32" s="186"/>
      <c r="R32" s="186"/>
      <c r="S32" s="186"/>
      <c r="T32" s="186"/>
    </row>
    <row r="33" spans="1:20" s="33" customFormat="1" ht="13.5" customHeight="1" x14ac:dyDescent="0.15">
      <c r="A33" s="239"/>
      <c r="B33" s="44" t="s">
        <v>26</v>
      </c>
      <c r="C33" s="156">
        <v>484</v>
      </c>
      <c r="D33" s="45">
        <v>213</v>
      </c>
      <c r="E33" s="46">
        <v>270</v>
      </c>
      <c r="F33" s="47">
        <v>1</v>
      </c>
    </row>
    <row r="34" spans="1:20" s="51" customFormat="1" ht="13.5" customHeight="1" x14ac:dyDescent="0.15">
      <c r="A34" s="239"/>
      <c r="B34" s="50"/>
      <c r="C34" s="158"/>
      <c r="D34" s="142">
        <v>44.008264462809912</v>
      </c>
      <c r="E34" s="152">
        <v>55.785123966942152</v>
      </c>
      <c r="F34" s="147">
        <v>0.20661157024793389</v>
      </c>
      <c r="G34" s="205"/>
      <c r="H34" s="205"/>
      <c r="I34" s="205"/>
      <c r="J34" s="205"/>
      <c r="K34" s="205"/>
      <c r="L34" s="205"/>
      <c r="M34" s="186"/>
      <c r="N34" s="186"/>
      <c r="O34" s="186"/>
      <c r="P34" s="186"/>
      <c r="Q34" s="186"/>
      <c r="R34" s="186"/>
      <c r="S34" s="186"/>
      <c r="T34" s="186"/>
    </row>
    <row r="35" spans="1:20" s="33" customFormat="1" ht="13.5" customHeight="1" x14ac:dyDescent="0.15">
      <c r="A35" s="239"/>
      <c r="B35" s="44" t="s">
        <v>27</v>
      </c>
      <c r="C35" s="156">
        <v>568</v>
      </c>
      <c r="D35" s="45">
        <v>196</v>
      </c>
      <c r="E35" s="46">
        <v>365</v>
      </c>
      <c r="F35" s="47">
        <v>7</v>
      </c>
    </row>
    <row r="36" spans="1:20" s="51" customFormat="1" ht="13.5" customHeight="1" x14ac:dyDescent="0.15">
      <c r="A36" s="239"/>
      <c r="B36" s="50"/>
      <c r="C36" s="158"/>
      <c r="D36" s="142">
        <v>34.507042253521128</v>
      </c>
      <c r="E36" s="152">
        <v>64.260563380281681</v>
      </c>
      <c r="F36" s="147">
        <v>1.232394366197183</v>
      </c>
      <c r="G36" s="205"/>
      <c r="H36" s="205"/>
      <c r="I36" s="205"/>
      <c r="J36" s="205"/>
      <c r="K36" s="205"/>
      <c r="L36" s="205"/>
      <c r="M36" s="186"/>
      <c r="N36" s="186"/>
      <c r="O36" s="186"/>
      <c r="P36" s="186"/>
      <c r="Q36" s="186"/>
      <c r="R36" s="186"/>
      <c r="S36" s="186"/>
      <c r="T36" s="186"/>
    </row>
    <row r="37" spans="1:20" s="33" customFormat="1" ht="13.5" customHeight="1" x14ac:dyDescent="0.15">
      <c r="A37" s="239"/>
      <c r="B37" s="44" t="s">
        <v>28</v>
      </c>
      <c r="C37" s="156">
        <v>783</v>
      </c>
      <c r="D37" s="45">
        <v>203</v>
      </c>
      <c r="E37" s="46">
        <v>541</v>
      </c>
      <c r="F37" s="47">
        <v>39</v>
      </c>
    </row>
    <row r="38" spans="1:20" s="51" customFormat="1" ht="13.5" customHeight="1" x14ac:dyDescent="0.15">
      <c r="A38" s="239"/>
      <c r="B38" s="50"/>
      <c r="C38" s="158"/>
      <c r="D38" s="142">
        <v>25.925925925925924</v>
      </c>
      <c r="E38" s="152">
        <v>69.093231162196673</v>
      </c>
      <c r="F38" s="147">
        <v>4.980842911877394</v>
      </c>
      <c r="G38" s="205"/>
      <c r="H38" s="205"/>
      <c r="I38" s="205"/>
      <c r="J38" s="205"/>
      <c r="K38" s="205"/>
      <c r="L38" s="205"/>
      <c r="M38" s="186"/>
      <c r="N38" s="186"/>
      <c r="O38" s="186"/>
      <c r="P38" s="186"/>
      <c r="Q38" s="186"/>
      <c r="R38" s="186"/>
      <c r="S38" s="186"/>
      <c r="T38" s="186"/>
    </row>
    <row r="39" spans="1:20" s="33" customFormat="1" ht="13.5" customHeight="1" x14ac:dyDescent="0.15">
      <c r="A39" s="239"/>
      <c r="B39" s="44" t="s">
        <v>8</v>
      </c>
      <c r="C39" s="156">
        <v>16</v>
      </c>
      <c r="D39" s="45">
        <v>0</v>
      </c>
      <c r="E39" s="46">
        <v>2</v>
      </c>
      <c r="F39" s="47">
        <v>14</v>
      </c>
    </row>
    <row r="40" spans="1:20" s="51" customFormat="1" ht="13.5" customHeight="1" thickBot="1" x14ac:dyDescent="0.2">
      <c r="A40" s="240"/>
      <c r="B40" s="52"/>
      <c r="C40" s="157"/>
      <c r="D40" s="149">
        <v>0</v>
      </c>
      <c r="E40" s="214">
        <v>12.5</v>
      </c>
      <c r="F40" s="154">
        <v>87.5</v>
      </c>
      <c r="G40" s="205"/>
      <c r="H40" s="205"/>
      <c r="I40" s="205"/>
      <c r="J40" s="205"/>
      <c r="K40" s="205"/>
      <c r="L40" s="205"/>
      <c r="M40" s="186"/>
      <c r="N40" s="186"/>
      <c r="O40" s="186"/>
      <c r="P40" s="186"/>
      <c r="Q40" s="186"/>
      <c r="R40" s="186"/>
      <c r="S40" s="186"/>
      <c r="T40" s="186"/>
    </row>
    <row r="41" spans="1:20" s="33" customFormat="1" ht="13.5" customHeight="1" x14ac:dyDescent="0.15">
      <c r="A41" s="239" t="s">
        <v>29</v>
      </c>
      <c r="B41" s="44" t="s">
        <v>30</v>
      </c>
      <c r="C41" s="156">
        <v>92</v>
      </c>
      <c r="D41" s="45">
        <v>19</v>
      </c>
      <c r="E41" s="46">
        <v>73</v>
      </c>
      <c r="F41" s="47">
        <v>0</v>
      </c>
    </row>
    <row r="42" spans="1:20" s="51" customFormat="1" ht="13.5" customHeight="1" x14ac:dyDescent="0.15">
      <c r="A42" s="239"/>
      <c r="B42" s="50"/>
      <c r="C42" s="158"/>
      <c r="D42" s="142">
        <v>20.652173913043477</v>
      </c>
      <c r="E42" s="152">
        <v>79.347826086956516</v>
      </c>
      <c r="F42" s="147">
        <v>0</v>
      </c>
      <c r="G42" s="205"/>
      <c r="H42" s="205"/>
      <c r="I42" s="205"/>
      <c r="J42" s="205"/>
      <c r="K42" s="205"/>
      <c r="L42" s="205"/>
      <c r="M42" s="186"/>
      <c r="N42" s="186"/>
      <c r="O42" s="186"/>
      <c r="P42" s="186"/>
      <c r="Q42" s="186"/>
      <c r="R42" s="186"/>
      <c r="S42" s="186"/>
      <c r="T42" s="186"/>
    </row>
    <row r="43" spans="1:20" s="51" customFormat="1" ht="13.5" customHeight="1" x14ac:dyDescent="0.15">
      <c r="A43" s="239"/>
      <c r="B43" s="44" t="s">
        <v>76</v>
      </c>
      <c r="C43" s="156">
        <v>339</v>
      </c>
      <c r="D43" s="45">
        <v>126</v>
      </c>
      <c r="E43" s="46">
        <v>212</v>
      </c>
      <c r="F43" s="47">
        <v>1</v>
      </c>
      <c r="G43" s="33"/>
      <c r="H43" s="33"/>
      <c r="I43" s="33"/>
      <c r="J43" s="33"/>
      <c r="K43" s="33"/>
      <c r="L43" s="33"/>
      <c r="M43" s="33"/>
      <c r="N43" s="33"/>
      <c r="O43" s="33"/>
      <c r="P43" s="33"/>
      <c r="Q43" s="33"/>
      <c r="R43" s="33"/>
      <c r="S43" s="33"/>
      <c r="T43" s="33"/>
    </row>
    <row r="44" spans="1:20" s="51" customFormat="1" ht="13.5" customHeight="1" x14ac:dyDescent="0.15">
      <c r="A44" s="239"/>
      <c r="B44" s="50"/>
      <c r="C44" s="158"/>
      <c r="D44" s="142">
        <v>37.168141592920357</v>
      </c>
      <c r="E44" s="152">
        <v>62.536873156342189</v>
      </c>
      <c r="F44" s="147">
        <v>0.29498525073746312</v>
      </c>
      <c r="G44" s="205"/>
      <c r="H44" s="205"/>
      <c r="I44" s="205"/>
      <c r="J44" s="205"/>
      <c r="K44" s="205"/>
      <c r="L44" s="205"/>
      <c r="M44" s="186"/>
      <c r="N44" s="186"/>
      <c r="O44" s="186"/>
      <c r="P44" s="186"/>
      <c r="Q44" s="186"/>
      <c r="R44" s="186"/>
      <c r="S44" s="186"/>
      <c r="T44" s="186"/>
    </row>
    <row r="45" spans="1:20" s="33" customFormat="1" ht="13.5" customHeight="1" x14ac:dyDescent="0.15">
      <c r="A45" s="239"/>
      <c r="B45" s="44" t="s">
        <v>31</v>
      </c>
      <c r="C45" s="156">
        <v>219</v>
      </c>
      <c r="D45" s="45">
        <v>93</v>
      </c>
      <c r="E45" s="46">
        <v>126</v>
      </c>
      <c r="F45" s="47">
        <v>0</v>
      </c>
    </row>
    <row r="46" spans="1:20" s="51" customFormat="1" ht="13.5" customHeight="1" x14ac:dyDescent="0.15">
      <c r="A46" s="239"/>
      <c r="B46" s="50"/>
      <c r="C46" s="158"/>
      <c r="D46" s="142">
        <v>42.465753424657535</v>
      </c>
      <c r="E46" s="152">
        <v>57.534246575342465</v>
      </c>
      <c r="F46" s="147">
        <v>0</v>
      </c>
      <c r="G46" s="205"/>
      <c r="H46" s="205"/>
      <c r="I46" s="205"/>
      <c r="J46" s="205"/>
      <c r="K46" s="205"/>
      <c r="L46" s="205"/>
      <c r="M46" s="186"/>
      <c r="N46" s="186"/>
      <c r="O46" s="186"/>
      <c r="P46" s="186"/>
      <c r="Q46" s="186"/>
      <c r="R46" s="186"/>
      <c r="S46" s="186"/>
      <c r="T46" s="186"/>
    </row>
    <row r="47" spans="1:20" s="33" customFormat="1" ht="13.5" customHeight="1" x14ac:dyDescent="0.15">
      <c r="A47" s="239"/>
      <c r="B47" s="44" t="s">
        <v>32</v>
      </c>
      <c r="C47" s="156">
        <v>156</v>
      </c>
      <c r="D47" s="45">
        <v>68</v>
      </c>
      <c r="E47" s="46">
        <v>86</v>
      </c>
      <c r="F47" s="47">
        <v>2</v>
      </c>
    </row>
    <row r="48" spans="1:20" s="51" customFormat="1" ht="13.5" customHeight="1" x14ac:dyDescent="0.15">
      <c r="A48" s="239"/>
      <c r="B48" s="50"/>
      <c r="C48" s="158"/>
      <c r="D48" s="142">
        <v>43.589743589743591</v>
      </c>
      <c r="E48" s="152">
        <v>55.128205128205131</v>
      </c>
      <c r="F48" s="147">
        <v>1.2820512820512819</v>
      </c>
      <c r="G48" s="205"/>
      <c r="H48" s="205"/>
      <c r="I48" s="205"/>
      <c r="J48" s="205"/>
      <c r="K48" s="205"/>
      <c r="L48" s="205"/>
      <c r="M48" s="186"/>
      <c r="N48" s="186"/>
      <c r="O48" s="186"/>
      <c r="P48" s="186"/>
      <c r="Q48" s="186"/>
      <c r="R48" s="186"/>
      <c r="S48" s="186"/>
      <c r="T48" s="186"/>
    </row>
    <row r="49" spans="1:20" s="33" customFormat="1" ht="13.5" customHeight="1" x14ac:dyDescent="0.15">
      <c r="A49" s="239"/>
      <c r="B49" s="44" t="s">
        <v>33</v>
      </c>
      <c r="C49" s="156">
        <v>365</v>
      </c>
      <c r="D49" s="45">
        <v>167</v>
      </c>
      <c r="E49" s="46">
        <v>195</v>
      </c>
      <c r="F49" s="47">
        <v>3</v>
      </c>
    </row>
    <row r="50" spans="1:20" s="51" customFormat="1" ht="13.5" customHeight="1" x14ac:dyDescent="0.15">
      <c r="A50" s="239"/>
      <c r="B50" s="50"/>
      <c r="C50" s="158"/>
      <c r="D50" s="142">
        <v>45.753424657534246</v>
      </c>
      <c r="E50" s="152">
        <v>53.424657534246577</v>
      </c>
      <c r="F50" s="147">
        <v>0.82191780821917804</v>
      </c>
      <c r="G50" s="205"/>
      <c r="H50" s="205"/>
      <c r="I50" s="205"/>
      <c r="J50" s="205"/>
      <c r="K50" s="205"/>
      <c r="L50" s="205"/>
      <c r="M50" s="186"/>
      <c r="N50" s="186"/>
      <c r="O50" s="186"/>
      <c r="P50" s="186"/>
      <c r="Q50" s="186"/>
      <c r="R50" s="186"/>
      <c r="S50" s="186"/>
      <c r="T50" s="186"/>
    </row>
    <row r="51" spans="1:20" s="33" customFormat="1" ht="13.5" customHeight="1" x14ac:dyDescent="0.15">
      <c r="A51" s="239"/>
      <c r="B51" s="44" t="s">
        <v>34</v>
      </c>
      <c r="C51" s="156">
        <v>180</v>
      </c>
      <c r="D51" s="45">
        <v>83</v>
      </c>
      <c r="E51" s="46">
        <v>94</v>
      </c>
      <c r="F51" s="47">
        <v>3</v>
      </c>
    </row>
    <row r="52" spans="1:20" s="51" customFormat="1" ht="13.5" customHeight="1" x14ac:dyDescent="0.15">
      <c r="A52" s="239"/>
      <c r="B52" s="50"/>
      <c r="C52" s="158"/>
      <c r="D52" s="142">
        <v>46.111111111111114</v>
      </c>
      <c r="E52" s="152">
        <v>52.222222222222229</v>
      </c>
      <c r="F52" s="147">
        <v>1.6666666666666667</v>
      </c>
      <c r="G52" s="205"/>
      <c r="H52" s="205"/>
      <c r="I52" s="205"/>
      <c r="J52" s="205"/>
      <c r="K52" s="205"/>
      <c r="L52" s="205"/>
      <c r="M52" s="186"/>
      <c r="N52" s="186"/>
      <c r="O52" s="186"/>
      <c r="P52" s="186"/>
      <c r="Q52" s="186"/>
      <c r="R52" s="186"/>
      <c r="S52" s="186"/>
      <c r="T52" s="186"/>
    </row>
    <row r="53" spans="1:20" s="33" customFormat="1" ht="13.5" customHeight="1" x14ac:dyDescent="0.15">
      <c r="A53" s="239"/>
      <c r="B53" s="44" t="s">
        <v>35</v>
      </c>
      <c r="C53" s="156">
        <v>176</v>
      </c>
      <c r="D53" s="45">
        <v>41</v>
      </c>
      <c r="E53" s="46">
        <v>125</v>
      </c>
      <c r="F53" s="47">
        <v>10</v>
      </c>
    </row>
    <row r="54" spans="1:20" s="51" customFormat="1" ht="13.5" customHeight="1" x14ac:dyDescent="0.15">
      <c r="A54" s="239"/>
      <c r="B54" s="50"/>
      <c r="C54" s="158"/>
      <c r="D54" s="142">
        <v>23.295454545454543</v>
      </c>
      <c r="E54" s="152">
        <v>71.022727272727266</v>
      </c>
      <c r="F54" s="147">
        <v>5.6818181818181817</v>
      </c>
      <c r="G54" s="205"/>
      <c r="H54" s="205"/>
      <c r="I54" s="205"/>
      <c r="J54" s="205"/>
      <c r="K54" s="205"/>
      <c r="L54" s="205"/>
      <c r="M54" s="186"/>
      <c r="N54" s="186"/>
      <c r="O54" s="186"/>
      <c r="P54" s="186"/>
      <c r="Q54" s="186"/>
      <c r="R54" s="186"/>
      <c r="S54" s="186"/>
      <c r="T54" s="186"/>
    </row>
    <row r="55" spans="1:20" s="33" customFormat="1" ht="13.5" customHeight="1" x14ac:dyDescent="0.15">
      <c r="A55" s="239"/>
      <c r="B55" s="44" t="s">
        <v>36</v>
      </c>
      <c r="C55" s="156">
        <v>558</v>
      </c>
      <c r="D55" s="45">
        <v>152</v>
      </c>
      <c r="E55" s="46">
        <v>383</v>
      </c>
      <c r="F55" s="47">
        <v>23</v>
      </c>
    </row>
    <row r="56" spans="1:20" s="51" customFormat="1" ht="13.5" customHeight="1" x14ac:dyDescent="0.15">
      <c r="A56" s="239"/>
      <c r="B56" s="50"/>
      <c r="C56" s="158"/>
      <c r="D56" s="142">
        <v>27.24014336917563</v>
      </c>
      <c r="E56" s="152">
        <v>68.637992831541212</v>
      </c>
      <c r="F56" s="147">
        <v>4.1218637992831546</v>
      </c>
      <c r="G56" s="205"/>
      <c r="H56" s="205"/>
      <c r="I56" s="205"/>
      <c r="J56" s="205"/>
      <c r="K56" s="205"/>
      <c r="L56" s="205"/>
      <c r="M56" s="186"/>
      <c r="N56" s="186"/>
      <c r="O56" s="186"/>
      <c r="P56" s="186"/>
      <c r="Q56" s="186"/>
      <c r="R56" s="186"/>
      <c r="S56" s="186"/>
      <c r="T56" s="186"/>
    </row>
    <row r="57" spans="1:20" s="33" customFormat="1" ht="13.5" customHeight="1" x14ac:dyDescent="0.15">
      <c r="A57" s="239"/>
      <c r="B57" s="44" t="s">
        <v>37</v>
      </c>
      <c r="C57" s="156">
        <v>530</v>
      </c>
      <c r="D57" s="45">
        <v>167</v>
      </c>
      <c r="E57" s="46">
        <v>341</v>
      </c>
      <c r="F57" s="47">
        <v>22</v>
      </c>
    </row>
    <row r="58" spans="1:20" s="51" customFormat="1" ht="13.5" customHeight="1" thickBot="1" x14ac:dyDescent="0.2">
      <c r="A58" s="240"/>
      <c r="B58" s="52"/>
      <c r="C58" s="157"/>
      <c r="D58" s="149">
        <v>31.509433962264151</v>
      </c>
      <c r="E58" s="214">
        <v>64.339622641509436</v>
      </c>
      <c r="F58" s="154">
        <v>4.1509433962264151</v>
      </c>
      <c r="G58" s="205"/>
      <c r="H58" s="205"/>
      <c r="I58" s="205"/>
      <c r="J58" s="205"/>
      <c r="K58" s="205"/>
      <c r="L58" s="205"/>
      <c r="M58" s="186"/>
      <c r="N58" s="186"/>
      <c r="O58" s="186"/>
      <c r="P58" s="186"/>
      <c r="Q58" s="186"/>
      <c r="R58" s="186"/>
      <c r="S58" s="186"/>
      <c r="T58" s="186"/>
    </row>
    <row r="59" spans="1:20" s="33" customFormat="1" ht="13.5" customHeight="1" x14ac:dyDescent="0.15">
      <c r="A59" s="241" t="s">
        <v>91</v>
      </c>
      <c r="B59" s="44" t="s">
        <v>39</v>
      </c>
      <c r="C59" s="156">
        <v>1137</v>
      </c>
      <c r="D59" s="45">
        <v>455</v>
      </c>
      <c r="E59" s="46">
        <v>666</v>
      </c>
      <c r="F59" s="47">
        <v>16</v>
      </c>
    </row>
    <row r="60" spans="1:20" s="51" customFormat="1" ht="13.5" customHeight="1" x14ac:dyDescent="0.15">
      <c r="A60" s="241"/>
      <c r="B60" s="50" t="s">
        <v>40</v>
      </c>
      <c r="C60" s="158"/>
      <c r="D60" s="142">
        <v>40.017590149516266</v>
      </c>
      <c r="E60" s="152">
        <v>58.575197889182064</v>
      </c>
      <c r="F60" s="147">
        <v>1.4072119613016711</v>
      </c>
      <c r="G60" s="205"/>
      <c r="H60" s="205"/>
      <c r="I60" s="205"/>
      <c r="J60" s="205"/>
      <c r="K60" s="205"/>
      <c r="L60" s="205"/>
      <c r="M60" s="186"/>
      <c r="N60" s="186"/>
      <c r="O60" s="186"/>
      <c r="P60" s="186"/>
      <c r="Q60" s="186"/>
      <c r="R60" s="186"/>
      <c r="S60" s="186"/>
      <c r="T60" s="186"/>
    </row>
    <row r="61" spans="1:20" s="33" customFormat="1" ht="13.5" customHeight="1" x14ac:dyDescent="0.15">
      <c r="A61" s="241"/>
      <c r="B61" s="44" t="s">
        <v>41</v>
      </c>
      <c r="C61" s="156">
        <v>339</v>
      </c>
      <c r="D61" s="45">
        <v>106</v>
      </c>
      <c r="E61" s="46">
        <v>230</v>
      </c>
      <c r="F61" s="47">
        <v>3</v>
      </c>
    </row>
    <row r="62" spans="1:20" s="51" customFormat="1" ht="13.5" customHeight="1" x14ac:dyDescent="0.15">
      <c r="A62" s="241"/>
      <c r="B62" s="50" t="s">
        <v>40</v>
      </c>
      <c r="C62" s="158"/>
      <c r="D62" s="142">
        <v>31.268436578171094</v>
      </c>
      <c r="E62" s="152">
        <v>67.846607669616517</v>
      </c>
      <c r="F62" s="147">
        <v>0.88495575221238942</v>
      </c>
      <c r="G62" s="205"/>
      <c r="H62" s="205"/>
      <c r="I62" s="205"/>
      <c r="J62" s="205"/>
      <c r="K62" s="205"/>
      <c r="L62" s="205"/>
      <c r="M62" s="186"/>
      <c r="N62" s="186"/>
      <c r="O62" s="186"/>
      <c r="P62" s="186"/>
      <c r="Q62" s="186"/>
      <c r="R62" s="186"/>
      <c r="S62" s="186"/>
      <c r="T62" s="186"/>
    </row>
    <row r="63" spans="1:20" s="33" customFormat="1" ht="13.5" customHeight="1" x14ac:dyDescent="0.15">
      <c r="A63" s="241"/>
      <c r="B63" s="44" t="s">
        <v>42</v>
      </c>
      <c r="C63" s="156">
        <v>1007</v>
      </c>
      <c r="D63" s="45">
        <v>300</v>
      </c>
      <c r="E63" s="46">
        <v>664</v>
      </c>
      <c r="F63" s="47">
        <v>43</v>
      </c>
    </row>
    <row r="64" spans="1:20" s="51" customFormat="1" ht="13.5" customHeight="1" thickBot="1" x14ac:dyDescent="0.2">
      <c r="A64" s="242"/>
      <c r="B64" s="52"/>
      <c r="C64" s="157"/>
      <c r="D64" s="149">
        <v>29.791459781529294</v>
      </c>
      <c r="E64" s="214">
        <v>65.938430983118167</v>
      </c>
      <c r="F64" s="154">
        <v>4.2701092353525327</v>
      </c>
      <c r="G64" s="205"/>
      <c r="H64" s="205"/>
      <c r="I64" s="205"/>
      <c r="J64" s="205"/>
      <c r="K64" s="205"/>
      <c r="L64" s="205"/>
      <c r="M64" s="186"/>
      <c r="N64" s="186"/>
      <c r="O64" s="186"/>
      <c r="P64" s="186"/>
      <c r="Q64" s="186"/>
      <c r="R64" s="186"/>
      <c r="S64" s="186"/>
      <c r="T64" s="186"/>
    </row>
    <row r="65" spans="1:20" s="33" customFormat="1" ht="13.5" customHeight="1" x14ac:dyDescent="0.15">
      <c r="A65" s="241" t="s">
        <v>89</v>
      </c>
      <c r="B65" s="44" t="s">
        <v>77</v>
      </c>
      <c r="C65" s="156">
        <v>350</v>
      </c>
      <c r="D65" s="45">
        <v>113</v>
      </c>
      <c r="E65" s="46">
        <v>231</v>
      </c>
      <c r="F65" s="47">
        <v>6</v>
      </c>
    </row>
    <row r="66" spans="1:20" s="51" customFormat="1" ht="13.5" customHeight="1" x14ac:dyDescent="0.15">
      <c r="A66" s="239"/>
      <c r="B66" s="50"/>
      <c r="C66" s="158"/>
      <c r="D66" s="142">
        <v>32.285714285714285</v>
      </c>
      <c r="E66" s="152">
        <v>66</v>
      </c>
      <c r="F66" s="147">
        <v>1.7142857142857144</v>
      </c>
      <c r="G66" s="205"/>
      <c r="H66" s="205"/>
      <c r="I66" s="205"/>
      <c r="J66" s="205"/>
      <c r="K66" s="205"/>
      <c r="L66" s="205"/>
      <c r="M66" s="186"/>
      <c r="N66" s="186"/>
      <c r="O66" s="186"/>
      <c r="P66" s="186"/>
      <c r="Q66" s="186"/>
      <c r="R66" s="186"/>
      <c r="S66" s="186"/>
      <c r="T66" s="186"/>
    </row>
    <row r="67" spans="1:20" s="33" customFormat="1" ht="13.5" customHeight="1" x14ac:dyDescent="0.15">
      <c r="A67" s="239"/>
      <c r="B67" s="44" t="s">
        <v>78</v>
      </c>
      <c r="C67" s="156">
        <v>952</v>
      </c>
      <c r="D67" s="45">
        <v>340</v>
      </c>
      <c r="E67" s="46">
        <v>588</v>
      </c>
      <c r="F67" s="47">
        <v>24</v>
      </c>
    </row>
    <row r="68" spans="1:20" s="51" customFormat="1" ht="13.5" customHeight="1" x14ac:dyDescent="0.15">
      <c r="A68" s="239"/>
      <c r="B68" s="50"/>
      <c r="C68" s="158"/>
      <c r="D68" s="142">
        <v>35.714285714285715</v>
      </c>
      <c r="E68" s="152">
        <v>61.764705882352942</v>
      </c>
      <c r="F68" s="147">
        <v>2.5210084033613445</v>
      </c>
      <c r="G68" s="205"/>
      <c r="H68" s="205"/>
      <c r="I68" s="205"/>
      <c r="J68" s="205"/>
      <c r="K68" s="205"/>
      <c r="L68" s="205"/>
      <c r="M68" s="186"/>
      <c r="N68" s="186"/>
      <c r="O68" s="186"/>
      <c r="P68" s="186"/>
      <c r="Q68" s="186"/>
      <c r="R68" s="186"/>
      <c r="S68" s="186"/>
      <c r="T68" s="186"/>
    </row>
    <row r="69" spans="1:20" s="51" customFormat="1" ht="13.5" customHeight="1" x14ac:dyDescent="0.15">
      <c r="A69" s="239"/>
      <c r="B69" s="44" t="s">
        <v>79</v>
      </c>
      <c r="C69" s="156">
        <v>1174</v>
      </c>
      <c r="D69" s="45">
        <v>407</v>
      </c>
      <c r="E69" s="46">
        <v>737</v>
      </c>
      <c r="F69" s="47">
        <v>30</v>
      </c>
      <c r="G69" s="33"/>
      <c r="H69" s="33"/>
      <c r="I69" s="33"/>
      <c r="J69" s="33"/>
      <c r="K69" s="33"/>
      <c r="L69" s="33"/>
      <c r="M69" s="33"/>
      <c r="N69" s="33"/>
      <c r="O69" s="33"/>
      <c r="P69" s="33"/>
      <c r="Q69" s="33"/>
      <c r="R69" s="33"/>
      <c r="S69" s="33"/>
      <c r="T69" s="33"/>
    </row>
    <row r="70" spans="1:20" s="51" customFormat="1" ht="13.5" customHeight="1" x14ac:dyDescent="0.15">
      <c r="A70" s="239"/>
      <c r="B70" s="50"/>
      <c r="C70" s="158"/>
      <c r="D70" s="142">
        <v>34.667802385008514</v>
      </c>
      <c r="E70" s="152">
        <v>62.776831345826231</v>
      </c>
      <c r="F70" s="147">
        <v>2.5553662691652468</v>
      </c>
      <c r="G70" s="205"/>
      <c r="H70" s="205"/>
      <c r="I70" s="205"/>
      <c r="J70" s="205"/>
      <c r="K70" s="205"/>
      <c r="L70" s="205"/>
      <c r="M70" s="186"/>
      <c r="N70" s="186"/>
      <c r="O70" s="186"/>
      <c r="P70" s="186"/>
      <c r="Q70" s="186"/>
      <c r="R70" s="186"/>
      <c r="S70" s="186"/>
      <c r="T70" s="186"/>
    </row>
    <row r="71" spans="1:20" s="33" customFormat="1" ht="13.5" customHeight="1" x14ac:dyDescent="0.15">
      <c r="A71" s="239"/>
      <c r="B71" s="44" t="s">
        <v>38</v>
      </c>
      <c r="C71" s="156">
        <v>7</v>
      </c>
      <c r="D71" s="45">
        <v>1</v>
      </c>
      <c r="E71" s="46">
        <v>4</v>
      </c>
      <c r="F71" s="47">
        <v>2</v>
      </c>
    </row>
    <row r="72" spans="1:20" s="51" customFormat="1" ht="13.5" customHeight="1" thickBot="1" x14ac:dyDescent="0.2">
      <c r="A72" s="240"/>
      <c r="B72" s="52"/>
      <c r="C72" s="157"/>
      <c r="D72" s="149">
        <v>14.285714285714285</v>
      </c>
      <c r="E72" s="214">
        <v>57.142857142857139</v>
      </c>
      <c r="F72" s="154">
        <v>28.571428571428569</v>
      </c>
      <c r="G72" s="205"/>
      <c r="H72" s="205"/>
      <c r="I72" s="205"/>
      <c r="J72" s="205"/>
      <c r="K72" s="205"/>
      <c r="L72" s="205"/>
      <c r="M72" s="186"/>
      <c r="N72" s="186"/>
      <c r="O72" s="186"/>
      <c r="P72" s="186"/>
      <c r="Q72" s="186"/>
      <c r="R72" s="186"/>
      <c r="S72" s="186"/>
      <c r="T72" s="186"/>
    </row>
    <row r="73" spans="1:20" ht="13.5" customHeight="1" x14ac:dyDescent="0.15">
      <c r="A73" s="241" t="s">
        <v>90</v>
      </c>
      <c r="B73" s="44" t="s">
        <v>80</v>
      </c>
      <c r="C73" s="156">
        <v>1270</v>
      </c>
      <c r="D73" s="45">
        <v>361</v>
      </c>
      <c r="E73" s="46">
        <v>863</v>
      </c>
      <c r="F73" s="47">
        <v>46</v>
      </c>
      <c r="G73" s="33"/>
      <c r="H73" s="33"/>
      <c r="I73" s="33"/>
      <c r="J73" s="33"/>
      <c r="K73" s="33"/>
      <c r="L73" s="33"/>
      <c r="M73" s="53"/>
      <c r="N73" s="53"/>
      <c r="O73" s="53"/>
      <c r="P73" s="53"/>
    </row>
    <row r="74" spans="1:20" ht="13.5" customHeight="1" x14ac:dyDescent="0.15">
      <c r="A74" s="239"/>
      <c r="B74" s="50"/>
      <c r="C74" s="158"/>
      <c r="D74" s="142">
        <v>28.425196850393704</v>
      </c>
      <c r="E74" s="152">
        <v>67.952755905511808</v>
      </c>
      <c r="F74" s="147">
        <v>3.622047244094488</v>
      </c>
      <c r="G74" s="205"/>
      <c r="H74" s="205"/>
      <c r="I74" s="205"/>
      <c r="J74" s="205"/>
      <c r="K74" s="205"/>
      <c r="L74" s="205"/>
      <c r="M74" s="186"/>
      <c r="N74" s="186"/>
      <c r="O74" s="186"/>
      <c r="P74" s="186"/>
      <c r="Q74" s="186"/>
      <c r="R74" s="186"/>
      <c r="S74" s="186"/>
      <c r="T74" s="186"/>
    </row>
    <row r="75" spans="1:20" ht="13.5" customHeight="1" x14ac:dyDescent="0.15">
      <c r="A75" s="239"/>
      <c r="B75" s="44" t="s">
        <v>81</v>
      </c>
      <c r="C75" s="156">
        <v>881</v>
      </c>
      <c r="D75" s="45">
        <v>370</v>
      </c>
      <c r="E75" s="46">
        <v>504</v>
      </c>
      <c r="F75" s="47">
        <v>7</v>
      </c>
      <c r="G75" s="33"/>
      <c r="H75" s="33"/>
      <c r="I75" s="33"/>
      <c r="J75" s="33"/>
      <c r="K75" s="33"/>
      <c r="L75" s="33"/>
      <c r="M75" s="54"/>
      <c r="N75" s="54"/>
      <c r="O75" s="54"/>
      <c r="P75" s="54"/>
    </row>
    <row r="76" spans="1:20" ht="13.5" customHeight="1" x14ac:dyDescent="0.15">
      <c r="A76" s="239"/>
      <c r="B76" s="50" t="s">
        <v>82</v>
      </c>
      <c r="C76" s="158"/>
      <c r="D76" s="142">
        <v>41.997729852440408</v>
      </c>
      <c r="E76" s="152">
        <v>57.207718501702608</v>
      </c>
      <c r="F76" s="147">
        <v>0.79455164585698068</v>
      </c>
      <c r="G76" s="205"/>
      <c r="H76" s="205"/>
      <c r="I76" s="205"/>
      <c r="J76" s="205"/>
      <c r="K76" s="205"/>
      <c r="L76" s="205"/>
      <c r="M76" s="186"/>
      <c r="N76" s="186"/>
      <c r="O76" s="186"/>
      <c r="P76" s="186"/>
      <c r="Q76" s="186"/>
      <c r="R76" s="186"/>
      <c r="S76" s="186"/>
      <c r="T76" s="186"/>
    </row>
    <row r="77" spans="1:20" ht="13.5" customHeight="1" x14ac:dyDescent="0.15">
      <c r="A77" s="239"/>
      <c r="B77" s="44" t="s">
        <v>83</v>
      </c>
      <c r="C77" s="156">
        <v>268</v>
      </c>
      <c r="D77" s="45">
        <v>116</v>
      </c>
      <c r="E77" s="46">
        <v>149</v>
      </c>
      <c r="F77" s="47">
        <v>3</v>
      </c>
      <c r="G77" s="33"/>
      <c r="H77" s="33"/>
      <c r="I77" s="33"/>
      <c r="J77" s="33"/>
      <c r="K77" s="33"/>
      <c r="L77" s="33"/>
      <c r="M77" s="56"/>
      <c r="N77" s="56"/>
      <c r="O77" s="56"/>
      <c r="P77" s="56"/>
    </row>
    <row r="78" spans="1:20" ht="13.5" customHeight="1" x14ac:dyDescent="0.15">
      <c r="A78" s="239"/>
      <c r="B78" s="50"/>
      <c r="C78" s="158"/>
      <c r="D78" s="142">
        <v>43.283582089552233</v>
      </c>
      <c r="E78" s="152">
        <v>55.597014925373131</v>
      </c>
      <c r="F78" s="147">
        <v>1.1194029850746268</v>
      </c>
      <c r="G78" s="205"/>
      <c r="H78" s="205"/>
      <c r="I78" s="205"/>
      <c r="J78" s="205"/>
      <c r="K78" s="205"/>
      <c r="L78" s="205"/>
      <c r="M78" s="186"/>
      <c r="N78" s="186"/>
      <c r="O78" s="186"/>
      <c r="P78" s="186"/>
      <c r="Q78" s="186"/>
      <c r="R78" s="186"/>
      <c r="S78" s="186"/>
      <c r="T78" s="186"/>
    </row>
    <row r="79" spans="1:20" ht="13.5" customHeight="1" x14ac:dyDescent="0.15">
      <c r="A79" s="239"/>
      <c r="B79" s="44" t="s">
        <v>38</v>
      </c>
      <c r="C79" s="156">
        <v>64</v>
      </c>
      <c r="D79" s="45">
        <v>14</v>
      </c>
      <c r="E79" s="46">
        <v>44</v>
      </c>
      <c r="F79" s="47">
        <v>6</v>
      </c>
      <c r="G79" s="33"/>
      <c r="H79" s="33"/>
      <c r="I79" s="33"/>
      <c r="J79" s="33"/>
      <c r="K79" s="33"/>
      <c r="L79" s="33"/>
      <c r="M79" s="55"/>
      <c r="N79" s="55"/>
      <c r="O79" s="55"/>
      <c r="P79" s="55"/>
    </row>
    <row r="80" spans="1:20" ht="13.5" customHeight="1" thickBot="1" x14ac:dyDescent="0.2">
      <c r="A80" s="240"/>
      <c r="B80" s="52"/>
      <c r="C80" s="157"/>
      <c r="D80" s="149">
        <v>21.875</v>
      </c>
      <c r="E80" s="214">
        <v>68.75</v>
      </c>
      <c r="F80" s="154">
        <v>9.375</v>
      </c>
      <c r="G80" s="205"/>
      <c r="H80" s="205"/>
      <c r="I80" s="205"/>
      <c r="J80" s="205"/>
      <c r="K80" s="205"/>
      <c r="L80" s="205"/>
      <c r="M80" s="186"/>
      <c r="N80" s="186"/>
      <c r="O80" s="186"/>
      <c r="P80" s="186"/>
      <c r="Q80" s="186"/>
      <c r="R80" s="186"/>
      <c r="S80" s="186"/>
      <c r="T80" s="186"/>
    </row>
    <row r="81" spans="1:16" ht="15" customHeight="1" x14ac:dyDescent="0.15">
      <c r="A81" s="55"/>
      <c r="B81" s="1"/>
      <c r="C81" s="55"/>
      <c r="D81" s="55"/>
      <c r="E81" s="55"/>
      <c r="F81" s="55"/>
      <c r="G81" s="55"/>
      <c r="H81" s="55"/>
      <c r="I81" s="55"/>
      <c r="J81" s="55"/>
      <c r="K81" s="55"/>
      <c r="L81" s="55"/>
      <c r="M81" s="55"/>
      <c r="N81" s="55"/>
      <c r="O81" s="55"/>
      <c r="P81" s="55"/>
    </row>
    <row r="82" spans="1:16" ht="15" customHeight="1" x14ac:dyDescent="0.15">
      <c r="A82" s="55"/>
      <c r="B82" s="1"/>
      <c r="C82" s="55"/>
      <c r="D82" s="55"/>
      <c r="E82" s="55"/>
      <c r="F82" s="55"/>
      <c r="G82" s="55"/>
      <c r="H82" s="55"/>
      <c r="I82" s="55"/>
      <c r="J82" s="55"/>
      <c r="K82" s="55"/>
      <c r="L82" s="55"/>
      <c r="M82" s="55"/>
      <c r="N82" s="55"/>
      <c r="O82" s="55"/>
      <c r="P82" s="55"/>
    </row>
    <row r="83" spans="1:16" ht="15" customHeight="1" x14ac:dyDescent="0.15">
      <c r="A83" s="55"/>
      <c r="B83" s="1"/>
      <c r="C83" s="55"/>
      <c r="D83" s="55"/>
      <c r="E83" s="55"/>
      <c r="F83" s="55"/>
      <c r="G83" s="55"/>
      <c r="H83" s="55"/>
      <c r="I83" s="55"/>
      <c r="J83" s="55"/>
      <c r="K83" s="55"/>
      <c r="L83" s="55"/>
      <c r="M83" s="55"/>
      <c r="N83" s="55"/>
      <c r="O83" s="55"/>
      <c r="P83" s="55"/>
    </row>
    <row r="84" spans="1:16" ht="15" customHeight="1" x14ac:dyDescent="0.15">
      <c r="A84" s="55"/>
      <c r="B84" s="1"/>
      <c r="C84" s="55"/>
      <c r="D84" s="55"/>
      <c r="E84" s="55"/>
      <c r="F84" s="55"/>
      <c r="G84" s="55"/>
      <c r="H84" s="55"/>
      <c r="I84" s="55"/>
      <c r="J84" s="55"/>
      <c r="K84" s="55"/>
      <c r="L84" s="55"/>
      <c r="M84" s="55"/>
      <c r="N84" s="55"/>
      <c r="O84" s="55"/>
      <c r="P84" s="55"/>
    </row>
    <row r="85" spans="1:16" ht="15" customHeight="1" x14ac:dyDescent="0.15">
      <c r="A85" s="55"/>
      <c r="B85" s="1"/>
      <c r="C85" s="55"/>
      <c r="D85" s="55"/>
      <c r="E85" s="55"/>
      <c r="F85" s="55"/>
      <c r="G85" s="55"/>
      <c r="H85" s="55"/>
      <c r="I85" s="55"/>
      <c r="J85" s="55"/>
      <c r="K85" s="55"/>
      <c r="L85" s="55"/>
      <c r="M85" s="55"/>
      <c r="N85" s="55"/>
      <c r="O85" s="55"/>
      <c r="P85" s="55"/>
    </row>
    <row r="86" spans="1:16" ht="15" customHeight="1" x14ac:dyDescent="0.15">
      <c r="A86" s="55"/>
      <c r="B86" s="1"/>
      <c r="C86" s="55"/>
      <c r="D86" s="55"/>
      <c r="E86" s="55"/>
      <c r="F86" s="55"/>
      <c r="G86" s="55"/>
      <c r="H86" s="55"/>
      <c r="I86" s="55"/>
      <c r="J86" s="55"/>
      <c r="K86" s="55"/>
      <c r="L86" s="55"/>
      <c r="M86" s="55"/>
      <c r="N86" s="55"/>
      <c r="O86" s="55"/>
      <c r="P86" s="55"/>
    </row>
    <row r="87" spans="1:16" ht="15" customHeight="1" x14ac:dyDescent="0.15">
      <c r="A87" s="55"/>
      <c r="B87" s="1"/>
      <c r="D87" s="55"/>
      <c r="E87" s="55"/>
      <c r="F87" s="55"/>
      <c r="G87" s="55"/>
      <c r="H87" s="55"/>
      <c r="I87" s="55"/>
      <c r="J87" s="55"/>
      <c r="K87" s="55"/>
      <c r="L87" s="55"/>
      <c r="M87" s="55"/>
      <c r="N87" s="55"/>
      <c r="O87" s="55"/>
      <c r="P87" s="55"/>
    </row>
    <row r="88" spans="1:16" ht="15" customHeight="1" x14ac:dyDescent="0.15">
      <c r="A88" s="55"/>
      <c r="B88" s="1"/>
      <c r="D88" s="55"/>
      <c r="E88" s="55"/>
      <c r="F88" s="55"/>
      <c r="G88" s="55"/>
      <c r="H88" s="55"/>
      <c r="I88" s="55"/>
      <c r="J88" s="55"/>
      <c r="K88" s="55"/>
      <c r="L88" s="55"/>
      <c r="M88" s="55"/>
      <c r="N88" s="55"/>
      <c r="O88" s="55"/>
      <c r="P88" s="55"/>
    </row>
    <row r="89" spans="1:16" ht="15" customHeight="1" x14ac:dyDescent="0.15">
      <c r="A89" s="55"/>
      <c r="B89" s="1"/>
      <c r="D89" s="55"/>
      <c r="E89" s="55"/>
      <c r="F89" s="55"/>
      <c r="G89" s="55"/>
      <c r="H89" s="55"/>
      <c r="I89" s="55"/>
      <c r="J89" s="55"/>
      <c r="K89" s="55"/>
      <c r="L89" s="55"/>
      <c r="M89" s="55"/>
      <c r="N89" s="55"/>
      <c r="O89" s="55"/>
      <c r="P89" s="55"/>
    </row>
    <row r="90" spans="1:16" ht="15" customHeight="1" x14ac:dyDescent="0.15">
      <c r="A90" s="55"/>
      <c r="B90" s="1"/>
      <c r="D90" s="55"/>
      <c r="E90" s="55"/>
      <c r="F90" s="55"/>
      <c r="G90" s="55"/>
      <c r="H90" s="55"/>
      <c r="I90" s="55"/>
      <c r="J90" s="55"/>
      <c r="K90" s="55"/>
      <c r="L90" s="55"/>
      <c r="M90" s="55"/>
      <c r="N90" s="55"/>
      <c r="O90" s="55"/>
      <c r="P90" s="55"/>
    </row>
    <row r="91" spans="1:16" ht="15" customHeight="1" x14ac:dyDescent="0.15">
      <c r="A91" s="55"/>
      <c r="B91" s="1"/>
      <c r="D91" s="55"/>
      <c r="E91" s="55"/>
      <c r="F91" s="55"/>
      <c r="G91" s="55"/>
      <c r="H91" s="55"/>
      <c r="I91" s="55"/>
      <c r="J91" s="55"/>
      <c r="K91" s="55"/>
      <c r="L91" s="55"/>
      <c r="M91" s="55"/>
      <c r="N91" s="55"/>
      <c r="O91" s="55"/>
      <c r="P91" s="55"/>
    </row>
    <row r="92" spans="1:16" ht="15" customHeight="1" x14ac:dyDescent="0.15">
      <c r="A92" s="55"/>
      <c r="B92" s="1"/>
      <c r="D92" s="55"/>
      <c r="E92" s="55"/>
      <c r="F92" s="55"/>
      <c r="G92" s="55"/>
      <c r="H92" s="55"/>
      <c r="I92" s="55"/>
      <c r="J92" s="55"/>
      <c r="K92" s="55"/>
      <c r="L92" s="55"/>
      <c r="M92" s="55"/>
      <c r="N92" s="55"/>
      <c r="O92" s="55"/>
      <c r="P92" s="55"/>
    </row>
    <row r="93" spans="1:16" ht="15" customHeight="1" x14ac:dyDescent="0.15">
      <c r="A93" s="55"/>
      <c r="B93" s="1"/>
      <c r="D93" s="55"/>
      <c r="E93" s="55"/>
      <c r="F93" s="55"/>
      <c r="G93" s="55"/>
      <c r="H93" s="55"/>
      <c r="I93" s="55"/>
      <c r="J93" s="55"/>
      <c r="K93" s="55"/>
      <c r="L93" s="55"/>
      <c r="M93" s="55"/>
      <c r="N93" s="55"/>
      <c r="O93" s="55"/>
      <c r="P93" s="55"/>
    </row>
    <row r="94" spans="1:16" ht="15" customHeight="1" x14ac:dyDescent="0.15">
      <c r="A94" s="55"/>
      <c r="B94" s="1"/>
      <c r="D94" s="55"/>
      <c r="E94" s="55"/>
      <c r="F94" s="55"/>
      <c r="G94" s="55"/>
      <c r="H94" s="55"/>
      <c r="I94" s="55"/>
      <c r="J94" s="55"/>
      <c r="K94" s="55"/>
      <c r="L94" s="55"/>
      <c r="M94" s="55"/>
      <c r="N94" s="55"/>
      <c r="O94" s="55"/>
      <c r="P94" s="55"/>
    </row>
    <row r="95" spans="1:16" ht="15" customHeight="1" x14ac:dyDescent="0.15"/>
    <row r="96" spans="1:16" ht="15" customHeight="1" x14ac:dyDescent="0.15"/>
    <row r="97" spans="1:16" ht="15" customHeight="1" x14ac:dyDescent="0.15"/>
    <row r="98" spans="1:16" ht="15" customHeight="1" x14ac:dyDescent="0.15"/>
    <row r="99" spans="1:16" ht="15" customHeight="1" x14ac:dyDescent="0.15"/>
    <row r="100" spans="1:16" ht="15" customHeight="1" x14ac:dyDescent="0.15"/>
    <row r="101" spans="1:16" s="57" customFormat="1" ht="15" customHeight="1" x14ac:dyDescent="0.15">
      <c r="A101" s="1"/>
      <c r="B101" s="2"/>
      <c r="C101" s="3"/>
      <c r="D101" s="2"/>
      <c r="E101" s="2"/>
      <c r="F101" s="2"/>
      <c r="G101" s="2"/>
      <c r="H101" s="2"/>
      <c r="I101" s="2"/>
      <c r="J101" s="2"/>
      <c r="K101" s="2"/>
      <c r="L101" s="2"/>
      <c r="M101" s="2"/>
      <c r="N101" s="2"/>
      <c r="O101" s="2"/>
      <c r="P101" s="2"/>
    </row>
    <row r="102" spans="1:16" s="57" customFormat="1" ht="15" customHeight="1" x14ac:dyDescent="0.15">
      <c r="A102" s="1"/>
      <c r="B102" s="2"/>
      <c r="C102" s="3"/>
      <c r="D102" s="2"/>
      <c r="E102" s="2"/>
      <c r="F102" s="2"/>
      <c r="G102" s="2"/>
      <c r="H102" s="2"/>
      <c r="I102" s="2"/>
      <c r="J102" s="2"/>
      <c r="K102" s="2"/>
      <c r="L102" s="2"/>
      <c r="M102" s="2"/>
      <c r="N102" s="2"/>
      <c r="O102" s="2"/>
      <c r="P102" s="2"/>
    </row>
    <row r="103" spans="1:16" s="57" customFormat="1" ht="15" customHeight="1" x14ac:dyDescent="0.15">
      <c r="A103" s="1"/>
      <c r="B103" s="2"/>
      <c r="C103" s="3"/>
      <c r="D103" s="2"/>
      <c r="E103" s="2"/>
      <c r="F103" s="2"/>
      <c r="G103" s="2"/>
      <c r="H103" s="2"/>
      <c r="I103" s="2"/>
      <c r="J103" s="2"/>
      <c r="K103" s="2"/>
      <c r="L103" s="2"/>
      <c r="M103" s="2"/>
      <c r="N103" s="2"/>
      <c r="O103" s="2"/>
      <c r="P103" s="2"/>
    </row>
    <row r="104" spans="1:16" s="57" customFormat="1" ht="15" customHeight="1" x14ac:dyDescent="0.15">
      <c r="A104" s="1"/>
      <c r="B104" s="2"/>
      <c r="C104" s="3"/>
      <c r="D104" s="2"/>
      <c r="E104" s="2"/>
      <c r="F104" s="2"/>
      <c r="G104" s="2"/>
      <c r="H104" s="2"/>
      <c r="I104" s="2"/>
      <c r="J104" s="2"/>
      <c r="K104" s="2"/>
      <c r="L104" s="2"/>
      <c r="M104" s="2"/>
      <c r="N104" s="2"/>
      <c r="O104" s="2"/>
      <c r="P104" s="2"/>
    </row>
    <row r="105" spans="1:16" s="57" customFormat="1" ht="15" customHeight="1" x14ac:dyDescent="0.15">
      <c r="A105" s="1"/>
      <c r="B105" s="2"/>
      <c r="C105" s="3"/>
      <c r="D105" s="2"/>
      <c r="E105" s="2"/>
      <c r="F105" s="2"/>
      <c r="G105" s="2"/>
      <c r="H105" s="2"/>
      <c r="I105" s="2"/>
      <c r="J105" s="2"/>
      <c r="K105" s="2"/>
      <c r="L105" s="2"/>
      <c r="M105" s="2"/>
      <c r="N105" s="2"/>
      <c r="O105" s="2"/>
      <c r="P105" s="2"/>
    </row>
    <row r="106" spans="1:16" s="57" customFormat="1" ht="15" customHeight="1" x14ac:dyDescent="0.15">
      <c r="A106" s="1"/>
      <c r="B106" s="2"/>
      <c r="C106" s="3"/>
      <c r="D106" s="2"/>
      <c r="E106" s="2"/>
      <c r="F106" s="2"/>
      <c r="G106" s="2"/>
      <c r="H106" s="2"/>
      <c r="I106" s="2"/>
      <c r="J106" s="2"/>
      <c r="K106" s="2"/>
      <c r="L106" s="2"/>
      <c r="M106" s="2"/>
      <c r="N106" s="2"/>
      <c r="O106" s="2"/>
      <c r="P106" s="2"/>
    </row>
    <row r="107" spans="1:16" s="57" customFormat="1" ht="15" customHeight="1" x14ac:dyDescent="0.15">
      <c r="A107" s="1"/>
      <c r="B107" s="2"/>
      <c r="C107" s="3"/>
      <c r="D107" s="2"/>
      <c r="E107" s="2"/>
      <c r="F107" s="2"/>
      <c r="G107" s="2"/>
      <c r="H107" s="2"/>
      <c r="I107" s="2"/>
      <c r="J107" s="2"/>
      <c r="K107" s="2"/>
      <c r="L107" s="2"/>
      <c r="M107" s="2"/>
      <c r="N107" s="2"/>
      <c r="O107" s="2"/>
      <c r="P107" s="2"/>
    </row>
    <row r="108" spans="1:16" s="57" customFormat="1" ht="15" customHeight="1" x14ac:dyDescent="0.15">
      <c r="A108" s="1"/>
      <c r="B108" s="2"/>
      <c r="C108" s="3"/>
      <c r="D108" s="2"/>
      <c r="E108" s="2"/>
      <c r="F108" s="2"/>
      <c r="G108" s="2"/>
      <c r="H108" s="2"/>
      <c r="I108" s="2"/>
      <c r="J108" s="2"/>
      <c r="K108" s="2"/>
      <c r="L108" s="2"/>
      <c r="M108" s="2"/>
      <c r="N108" s="2"/>
      <c r="O108" s="2"/>
      <c r="P108" s="2"/>
    </row>
    <row r="109" spans="1:16" s="57" customFormat="1" ht="15" customHeight="1" x14ac:dyDescent="0.15">
      <c r="A109" s="1"/>
      <c r="B109" s="2"/>
      <c r="C109" s="3"/>
      <c r="D109" s="2"/>
      <c r="E109" s="2"/>
      <c r="F109" s="2"/>
      <c r="G109" s="2"/>
      <c r="H109" s="2"/>
      <c r="I109" s="2"/>
      <c r="J109" s="2"/>
      <c r="K109" s="2"/>
      <c r="L109" s="2"/>
      <c r="M109" s="2"/>
      <c r="N109" s="2"/>
      <c r="O109" s="2"/>
      <c r="P109" s="2"/>
    </row>
    <row r="110" spans="1:16" s="57" customFormat="1" ht="15" customHeight="1" x14ac:dyDescent="0.15">
      <c r="A110" s="1"/>
      <c r="B110" s="2"/>
      <c r="C110" s="3"/>
      <c r="D110" s="2"/>
      <c r="E110" s="2"/>
      <c r="F110" s="2"/>
      <c r="G110" s="2"/>
      <c r="H110" s="2"/>
      <c r="I110" s="2"/>
      <c r="J110" s="2"/>
      <c r="K110" s="2"/>
      <c r="L110" s="2"/>
      <c r="M110" s="2"/>
      <c r="N110" s="2"/>
      <c r="O110" s="2"/>
      <c r="P110" s="2"/>
    </row>
    <row r="111" spans="1:16" s="57" customFormat="1" ht="15" customHeight="1" x14ac:dyDescent="0.15">
      <c r="A111" s="1"/>
      <c r="B111" s="2"/>
      <c r="C111" s="3"/>
      <c r="D111" s="2"/>
      <c r="E111" s="2"/>
      <c r="F111" s="2"/>
      <c r="G111" s="2"/>
      <c r="H111" s="2"/>
      <c r="I111" s="2"/>
      <c r="J111" s="2"/>
      <c r="K111" s="2"/>
      <c r="L111" s="2"/>
      <c r="M111" s="2"/>
      <c r="N111" s="2"/>
      <c r="O111" s="2"/>
      <c r="P111" s="2"/>
    </row>
    <row r="112" spans="1:16" s="57" customFormat="1" ht="15" customHeight="1" x14ac:dyDescent="0.15">
      <c r="A112" s="1"/>
      <c r="B112" s="2"/>
      <c r="C112" s="3"/>
      <c r="D112" s="2"/>
      <c r="E112" s="2"/>
      <c r="F112" s="2"/>
      <c r="G112" s="2"/>
      <c r="H112" s="2"/>
      <c r="I112" s="2"/>
      <c r="J112" s="2"/>
      <c r="K112" s="2"/>
      <c r="L112" s="2"/>
      <c r="M112" s="2"/>
      <c r="N112" s="2"/>
      <c r="O112" s="2"/>
      <c r="P112" s="2"/>
    </row>
    <row r="113" spans="1:16" s="57" customFormat="1" ht="15" customHeight="1" x14ac:dyDescent="0.15">
      <c r="A113" s="1"/>
      <c r="B113" s="2"/>
      <c r="C113" s="3"/>
      <c r="D113" s="2"/>
      <c r="E113" s="2"/>
      <c r="F113" s="2"/>
      <c r="G113" s="2"/>
      <c r="H113" s="2"/>
      <c r="I113" s="2"/>
      <c r="J113" s="2"/>
      <c r="K113" s="2"/>
      <c r="L113" s="2"/>
      <c r="M113" s="2"/>
      <c r="N113" s="2"/>
      <c r="O113" s="2"/>
      <c r="P113" s="2"/>
    </row>
    <row r="114" spans="1:16" s="57" customFormat="1" ht="15" customHeight="1" x14ac:dyDescent="0.15">
      <c r="A114" s="1"/>
      <c r="B114" s="2"/>
      <c r="C114" s="3"/>
      <c r="D114" s="2"/>
      <c r="E114" s="2"/>
      <c r="F114" s="2"/>
      <c r="G114" s="2"/>
      <c r="H114" s="2"/>
      <c r="I114" s="2"/>
      <c r="J114" s="2"/>
      <c r="K114" s="2"/>
      <c r="L114" s="2"/>
      <c r="M114" s="2"/>
      <c r="N114" s="2"/>
      <c r="O114" s="2"/>
      <c r="P114" s="2"/>
    </row>
    <row r="115" spans="1:16" s="57" customFormat="1" ht="15" customHeight="1" x14ac:dyDescent="0.15">
      <c r="A115" s="1"/>
      <c r="B115" s="2"/>
      <c r="C115" s="3"/>
      <c r="D115" s="2"/>
      <c r="E115" s="2"/>
      <c r="F115" s="2"/>
      <c r="G115" s="2"/>
      <c r="H115" s="2"/>
      <c r="I115" s="2"/>
      <c r="J115" s="2"/>
      <c r="K115" s="2"/>
      <c r="L115" s="2"/>
      <c r="M115" s="2"/>
      <c r="N115" s="2"/>
      <c r="O115" s="2"/>
      <c r="P115" s="2"/>
    </row>
    <row r="116" spans="1:16" s="57" customFormat="1" ht="15" customHeight="1" x14ac:dyDescent="0.15">
      <c r="A116" s="1"/>
      <c r="B116" s="2"/>
      <c r="C116" s="3"/>
      <c r="D116" s="2"/>
      <c r="E116" s="2"/>
      <c r="F116" s="2"/>
      <c r="G116" s="2"/>
      <c r="H116" s="2"/>
      <c r="I116" s="2"/>
      <c r="J116" s="2"/>
      <c r="K116" s="2"/>
      <c r="L116" s="2"/>
      <c r="M116" s="2"/>
      <c r="N116" s="2"/>
      <c r="O116" s="2"/>
      <c r="P116" s="2"/>
    </row>
    <row r="117" spans="1:16" s="57" customFormat="1" ht="15" customHeight="1" x14ac:dyDescent="0.15">
      <c r="A117" s="1"/>
      <c r="B117" s="2"/>
      <c r="C117" s="3"/>
      <c r="D117" s="2"/>
      <c r="E117" s="2"/>
      <c r="F117" s="2"/>
      <c r="G117" s="2"/>
      <c r="H117" s="2"/>
      <c r="I117" s="2"/>
      <c r="J117" s="2"/>
      <c r="K117" s="2"/>
      <c r="L117" s="2"/>
      <c r="M117" s="2"/>
      <c r="N117" s="2"/>
      <c r="O117" s="2"/>
      <c r="P117" s="2"/>
    </row>
    <row r="118" spans="1:16" s="57" customFormat="1" ht="15" customHeight="1" x14ac:dyDescent="0.15">
      <c r="A118" s="1"/>
      <c r="B118" s="2"/>
      <c r="C118" s="3"/>
      <c r="D118" s="2"/>
      <c r="E118" s="2"/>
      <c r="F118" s="2"/>
      <c r="G118" s="2"/>
      <c r="H118" s="2"/>
      <c r="I118" s="2"/>
      <c r="J118" s="2"/>
      <c r="K118" s="2"/>
      <c r="L118" s="2"/>
      <c r="M118" s="2"/>
      <c r="N118" s="2"/>
      <c r="O118" s="2"/>
      <c r="P118" s="2"/>
    </row>
    <row r="119" spans="1:16" s="57" customFormat="1" ht="15" customHeight="1" x14ac:dyDescent="0.15">
      <c r="A119" s="1"/>
      <c r="B119" s="2"/>
      <c r="C119" s="3"/>
      <c r="D119" s="2"/>
      <c r="E119" s="2"/>
      <c r="F119" s="2"/>
      <c r="G119" s="2"/>
      <c r="H119" s="2"/>
      <c r="I119" s="2"/>
      <c r="J119" s="2"/>
      <c r="K119" s="2"/>
      <c r="L119" s="2"/>
      <c r="M119" s="2"/>
      <c r="N119" s="2"/>
      <c r="O119" s="2"/>
      <c r="P119" s="2"/>
    </row>
    <row r="120" spans="1:16" s="57" customFormat="1" ht="15" customHeight="1" x14ac:dyDescent="0.15">
      <c r="A120" s="1"/>
      <c r="B120" s="2"/>
      <c r="C120" s="3"/>
      <c r="D120" s="2"/>
      <c r="E120" s="2"/>
      <c r="F120" s="2"/>
      <c r="G120" s="2"/>
      <c r="H120" s="2"/>
      <c r="I120" s="2"/>
      <c r="J120" s="2"/>
      <c r="K120" s="2"/>
      <c r="L120" s="2"/>
      <c r="M120" s="2"/>
      <c r="N120" s="2"/>
      <c r="O120" s="2"/>
      <c r="P120" s="2"/>
    </row>
    <row r="121" spans="1:16" s="57" customFormat="1" ht="15" customHeight="1" x14ac:dyDescent="0.15">
      <c r="A121" s="1"/>
      <c r="B121" s="2"/>
      <c r="C121" s="3"/>
      <c r="D121" s="2"/>
      <c r="E121" s="2"/>
      <c r="F121" s="2"/>
      <c r="G121" s="2"/>
      <c r="H121" s="2"/>
      <c r="I121" s="2"/>
      <c r="J121" s="2"/>
      <c r="K121" s="2"/>
      <c r="L121" s="2"/>
      <c r="M121" s="2"/>
      <c r="N121" s="2"/>
      <c r="O121" s="2"/>
      <c r="P121" s="2"/>
    </row>
    <row r="122" spans="1:16" s="57" customFormat="1" ht="15" customHeight="1" x14ac:dyDescent="0.15">
      <c r="A122" s="1"/>
      <c r="B122" s="2"/>
      <c r="C122" s="3"/>
      <c r="D122" s="2"/>
      <c r="E122" s="2"/>
      <c r="F122" s="2"/>
      <c r="G122" s="2"/>
      <c r="H122" s="2"/>
      <c r="I122" s="2"/>
      <c r="J122" s="2"/>
      <c r="K122" s="2"/>
      <c r="L122" s="2"/>
      <c r="M122" s="2"/>
      <c r="N122" s="2"/>
      <c r="O122" s="2"/>
      <c r="P122" s="2"/>
    </row>
    <row r="123" spans="1:16" s="57" customFormat="1" ht="15" customHeight="1" x14ac:dyDescent="0.15">
      <c r="A123" s="1"/>
      <c r="B123" s="2"/>
      <c r="C123" s="3"/>
      <c r="D123" s="2"/>
      <c r="E123" s="2"/>
      <c r="F123" s="2"/>
      <c r="G123" s="2"/>
      <c r="H123" s="2"/>
      <c r="I123" s="2"/>
      <c r="J123" s="2"/>
      <c r="K123" s="2"/>
      <c r="L123" s="2"/>
      <c r="M123" s="2"/>
      <c r="N123" s="2"/>
      <c r="O123" s="2"/>
      <c r="P123" s="2"/>
    </row>
    <row r="124" spans="1:16" s="57" customFormat="1" ht="15" customHeight="1" x14ac:dyDescent="0.15">
      <c r="A124" s="1"/>
      <c r="B124" s="2"/>
      <c r="C124" s="3"/>
      <c r="D124" s="2"/>
      <c r="E124" s="2"/>
      <c r="F124" s="2"/>
      <c r="G124" s="2"/>
      <c r="H124" s="2"/>
      <c r="I124" s="2"/>
      <c r="J124" s="2"/>
      <c r="K124" s="2"/>
      <c r="L124" s="2"/>
      <c r="M124" s="2"/>
      <c r="N124" s="2"/>
      <c r="O124" s="2"/>
      <c r="P124" s="2"/>
    </row>
    <row r="125" spans="1:16" s="57" customFormat="1" ht="15" customHeight="1" x14ac:dyDescent="0.15">
      <c r="A125" s="1"/>
      <c r="B125" s="2"/>
      <c r="C125" s="3"/>
      <c r="D125" s="2"/>
      <c r="E125" s="2"/>
      <c r="F125" s="2"/>
      <c r="G125" s="2"/>
      <c r="H125" s="2"/>
      <c r="I125" s="2"/>
      <c r="J125" s="2"/>
      <c r="K125" s="2"/>
      <c r="L125" s="2"/>
      <c r="M125" s="2"/>
      <c r="N125" s="2"/>
      <c r="O125" s="2"/>
      <c r="P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A7F13-E8FD-4B59-9FE1-AC9C3C6C869A}">
  <sheetPr>
    <tabColor rgb="FFFF000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F1" s="4"/>
      <c r="Q1" s="5" t="s">
        <v>600</v>
      </c>
    </row>
    <row r="2" spans="1:20" ht="45" customHeight="1" thickBot="1" x14ac:dyDescent="0.2">
      <c r="A2" s="6" t="s">
        <v>602</v>
      </c>
      <c r="B2" s="7"/>
      <c r="C2" s="7"/>
      <c r="D2" s="7"/>
      <c r="E2" s="7"/>
      <c r="F2" s="7"/>
      <c r="G2" s="7"/>
      <c r="H2" s="7"/>
      <c r="I2" s="7"/>
      <c r="J2" s="7"/>
      <c r="K2" s="7"/>
      <c r="L2" s="7"/>
      <c r="M2" s="7"/>
      <c r="N2" s="7"/>
      <c r="O2" s="7"/>
      <c r="P2" s="7"/>
      <c r="Q2" s="8"/>
    </row>
    <row r="3" spans="1:20" ht="15" customHeight="1" x14ac:dyDescent="0.15">
      <c r="A3" s="9"/>
      <c r="B3" s="10"/>
      <c r="C3" s="128"/>
      <c r="D3" s="11">
        <v>1</v>
      </c>
      <c r="E3" s="12">
        <v>2</v>
      </c>
      <c r="F3" s="13"/>
      <c r="G3" s="15"/>
      <c r="H3" s="15"/>
      <c r="I3" s="15"/>
      <c r="J3" s="15"/>
      <c r="K3" s="15"/>
      <c r="L3" s="15"/>
      <c r="M3" s="15"/>
      <c r="N3" s="15"/>
      <c r="O3" s="15"/>
      <c r="P3" s="15"/>
    </row>
    <row r="4" spans="1:20" ht="144.9" customHeight="1" thickBot="1" x14ac:dyDescent="0.2">
      <c r="A4" s="16"/>
      <c r="B4" s="17"/>
      <c r="C4" s="18" t="s">
        <v>2</v>
      </c>
      <c r="D4" s="19" t="s">
        <v>205</v>
      </c>
      <c r="E4" s="20" t="s">
        <v>206</v>
      </c>
      <c r="F4" s="21" t="s">
        <v>103</v>
      </c>
      <c r="G4" s="23"/>
      <c r="H4" s="23"/>
      <c r="I4" s="23"/>
      <c r="J4" s="23"/>
      <c r="K4" s="23"/>
      <c r="L4" s="23"/>
      <c r="M4" s="23"/>
      <c r="N4" s="23"/>
      <c r="O4" s="23"/>
      <c r="P4" s="23"/>
      <c r="Q4" s="24"/>
    </row>
    <row r="5" spans="1:20" s="33" customFormat="1" ht="13.5" customHeight="1" x14ac:dyDescent="0.15">
      <c r="A5" s="25" t="s">
        <v>11</v>
      </c>
      <c r="B5" s="26"/>
      <c r="C5" s="156">
        <v>2483</v>
      </c>
      <c r="D5" s="27">
        <v>284</v>
      </c>
      <c r="E5" s="28">
        <v>2092</v>
      </c>
      <c r="F5" s="29">
        <v>107</v>
      </c>
      <c r="G5" s="32"/>
      <c r="H5" s="32"/>
      <c r="I5" s="32"/>
      <c r="J5" s="32"/>
      <c r="K5" s="32"/>
      <c r="L5" s="32"/>
      <c r="M5" s="32"/>
      <c r="N5" s="32"/>
      <c r="O5" s="32"/>
      <c r="P5" s="32"/>
    </row>
    <row r="6" spans="1:20" ht="13.5" customHeight="1" thickBot="1" x14ac:dyDescent="0.2">
      <c r="A6" s="34"/>
      <c r="B6" s="35"/>
      <c r="C6" s="157"/>
      <c r="D6" s="145">
        <v>11.43777688280306</v>
      </c>
      <c r="E6" s="192">
        <v>84.252919855014099</v>
      </c>
      <c r="F6" s="146">
        <v>4.3093032621828433</v>
      </c>
      <c r="G6" s="187"/>
      <c r="H6" s="187"/>
      <c r="I6" s="187"/>
      <c r="J6" s="187"/>
      <c r="K6" s="187"/>
      <c r="L6" s="187"/>
      <c r="M6" s="185"/>
      <c r="N6" s="185"/>
      <c r="O6" s="185"/>
      <c r="P6" s="185"/>
      <c r="Q6" s="186"/>
      <c r="R6" s="186"/>
      <c r="S6" s="186"/>
      <c r="T6" s="186"/>
    </row>
    <row r="7" spans="1:20" s="33" customFormat="1" ht="13.5" customHeight="1" x14ac:dyDescent="0.15">
      <c r="A7" s="238" t="s">
        <v>12</v>
      </c>
      <c r="B7" s="37" t="s">
        <v>13</v>
      </c>
      <c r="C7" s="155">
        <v>1202</v>
      </c>
      <c r="D7" s="39">
        <v>146</v>
      </c>
      <c r="E7" s="40">
        <v>1002</v>
      </c>
      <c r="F7" s="41">
        <v>54</v>
      </c>
    </row>
    <row r="8" spans="1:20" ht="13.5" customHeight="1" x14ac:dyDescent="0.15">
      <c r="A8" s="239"/>
      <c r="B8" s="43"/>
      <c r="C8" s="158"/>
      <c r="D8" s="142">
        <v>12.146422628951747</v>
      </c>
      <c r="E8" s="152">
        <v>83.361064891846922</v>
      </c>
      <c r="F8" s="147">
        <v>4.4925124792013316</v>
      </c>
      <c r="G8" s="205"/>
      <c r="H8" s="205"/>
      <c r="I8" s="205"/>
      <c r="J8" s="205"/>
      <c r="K8" s="205"/>
      <c r="L8" s="205"/>
      <c r="M8" s="186"/>
      <c r="N8" s="186"/>
      <c r="O8" s="186"/>
      <c r="P8" s="186"/>
      <c r="Q8" s="186"/>
      <c r="R8" s="186"/>
      <c r="S8" s="186"/>
      <c r="T8" s="186"/>
    </row>
    <row r="9" spans="1:20" s="33" customFormat="1" ht="13.5" customHeight="1" x14ac:dyDescent="0.15">
      <c r="A9" s="239"/>
      <c r="B9" s="44" t="s">
        <v>14</v>
      </c>
      <c r="C9" s="156">
        <v>230</v>
      </c>
      <c r="D9" s="45">
        <v>23</v>
      </c>
      <c r="E9" s="46">
        <v>200</v>
      </c>
      <c r="F9" s="47">
        <v>7</v>
      </c>
    </row>
    <row r="10" spans="1:20" ht="13.5" customHeight="1" x14ac:dyDescent="0.15">
      <c r="A10" s="239"/>
      <c r="B10" s="43"/>
      <c r="C10" s="158"/>
      <c r="D10" s="142">
        <v>10</v>
      </c>
      <c r="E10" s="152">
        <v>86.956521739130437</v>
      </c>
      <c r="F10" s="147">
        <v>3.0434782608695654</v>
      </c>
      <c r="G10" s="205"/>
      <c r="H10" s="205"/>
      <c r="I10" s="205"/>
      <c r="J10" s="205"/>
      <c r="K10" s="205"/>
      <c r="L10" s="205"/>
      <c r="M10" s="186"/>
      <c r="N10" s="186"/>
      <c r="O10" s="186"/>
      <c r="P10" s="186"/>
      <c r="Q10" s="186"/>
      <c r="R10" s="186"/>
      <c r="S10" s="186"/>
      <c r="T10" s="186"/>
    </row>
    <row r="11" spans="1:20" s="33" customFormat="1" ht="13.5" customHeight="1" x14ac:dyDescent="0.15">
      <c r="A11" s="239"/>
      <c r="B11" s="44" t="s">
        <v>15</v>
      </c>
      <c r="C11" s="156">
        <v>625</v>
      </c>
      <c r="D11" s="45">
        <v>61</v>
      </c>
      <c r="E11" s="46">
        <v>532</v>
      </c>
      <c r="F11" s="47">
        <v>32</v>
      </c>
    </row>
    <row r="12" spans="1:20" ht="13.5" customHeight="1" x14ac:dyDescent="0.15">
      <c r="A12" s="239"/>
      <c r="B12" s="43"/>
      <c r="C12" s="158"/>
      <c r="D12" s="142">
        <v>9.76</v>
      </c>
      <c r="E12" s="152">
        <v>85.11999999999999</v>
      </c>
      <c r="F12" s="147">
        <v>5.12</v>
      </c>
      <c r="G12" s="205"/>
      <c r="H12" s="205"/>
      <c r="I12" s="205"/>
      <c r="J12" s="205"/>
      <c r="K12" s="205"/>
      <c r="L12" s="205"/>
      <c r="M12" s="186"/>
      <c r="N12" s="186"/>
      <c r="O12" s="186"/>
      <c r="P12" s="186"/>
      <c r="Q12" s="186"/>
      <c r="R12" s="186"/>
      <c r="S12" s="186"/>
      <c r="T12" s="186"/>
    </row>
    <row r="13" spans="1:20" s="33" customFormat="1" ht="13.5" customHeight="1" x14ac:dyDescent="0.15">
      <c r="A13" s="239"/>
      <c r="B13" s="44" t="s">
        <v>16</v>
      </c>
      <c r="C13" s="156">
        <v>173</v>
      </c>
      <c r="D13" s="45">
        <v>19</v>
      </c>
      <c r="E13" s="46">
        <v>147</v>
      </c>
      <c r="F13" s="47">
        <v>7</v>
      </c>
    </row>
    <row r="14" spans="1:20" ht="13.5" customHeight="1" x14ac:dyDescent="0.15">
      <c r="A14" s="239"/>
      <c r="B14" s="43"/>
      <c r="C14" s="158"/>
      <c r="D14" s="142">
        <v>10.982658959537572</v>
      </c>
      <c r="E14" s="152">
        <v>84.971098265895947</v>
      </c>
      <c r="F14" s="147">
        <v>4.0462427745664744</v>
      </c>
      <c r="G14" s="205"/>
      <c r="H14" s="205"/>
      <c r="I14" s="205"/>
      <c r="J14" s="205"/>
      <c r="K14" s="205"/>
      <c r="L14" s="205"/>
      <c r="M14" s="186"/>
      <c r="N14" s="186"/>
      <c r="O14" s="186"/>
      <c r="P14" s="186"/>
      <c r="Q14" s="186"/>
      <c r="R14" s="186"/>
      <c r="S14" s="186"/>
      <c r="T14" s="186"/>
    </row>
    <row r="15" spans="1:20" s="33" customFormat="1" ht="13.5" customHeight="1" x14ac:dyDescent="0.15">
      <c r="A15" s="239"/>
      <c r="B15" s="44" t="s">
        <v>17</v>
      </c>
      <c r="C15" s="156">
        <v>173</v>
      </c>
      <c r="D15" s="45">
        <v>24</v>
      </c>
      <c r="E15" s="46">
        <v>144</v>
      </c>
      <c r="F15" s="47">
        <v>5</v>
      </c>
    </row>
    <row r="16" spans="1:20" ht="13.5" customHeight="1" x14ac:dyDescent="0.15">
      <c r="A16" s="239"/>
      <c r="B16" s="43"/>
      <c r="C16" s="158"/>
      <c r="D16" s="142">
        <v>13.872832369942195</v>
      </c>
      <c r="E16" s="152">
        <v>83.236994219653184</v>
      </c>
      <c r="F16" s="147">
        <v>2.8901734104046244</v>
      </c>
      <c r="G16" s="205"/>
      <c r="H16" s="205"/>
      <c r="I16" s="205"/>
      <c r="J16" s="205"/>
      <c r="K16" s="205"/>
      <c r="L16" s="205"/>
      <c r="M16" s="186"/>
      <c r="N16" s="186"/>
      <c r="O16" s="186"/>
      <c r="P16" s="186"/>
      <c r="Q16" s="186"/>
      <c r="R16" s="186"/>
      <c r="S16" s="186"/>
      <c r="T16" s="186"/>
    </row>
    <row r="17" spans="1:20" s="33" customFormat="1" ht="13.5" customHeight="1" x14ac:dyDescent="0.15">
      <c r="A17" s="239"/>
      <c r="B17" s="44" t="s">
        <v>18</v>
      </c>
      <c r="C17" s="156">
        <v>80</v>
      </c>
      <c r="D17" s="45">
        <v>11</v>
      </c>
      <c r="E17" s="46">
        <v>67</v>
      </c>
      <c r="F17" s="47">
        <v>2</v>
      </c>
    </row>
    <row r="18" spans="1:20" ht="13.5" customHeight="1" thickBot="1" x14ac:dyDescent="0.2">
      <c r="A18" s="240"/>
      <c r="B18" s="49"/>
      <c r="C18" s="157"/>
      <c r="D18" s="149">
        <v>13.750000000000002</v>
      </c>
      <c r="E18" s="214">
        <v>83.75</v>
      </c>
      <c r="F18" s="154">
        <v>2.5</v>
      </c>
      <c r="G18" s="205"/>
      <c r="H18" s="205"/>
      <c r="I18" s="205"/>
      <c r="J18" s="205"/>
      <c r="K18" s="205"/>
      <c r="L18" s="205"/>
      <c r="M18" s="186"/>
      <c r="N18" s="186"/>
      <c r="O18" s="186"/>
      <c r="P18" s="186"/>
      <c r="Q18" s="186"/>
      <c r="R18" s="186"/>
      <c r="S18" s="186"/>
      <c r="T18" s="186"/>
    </row>
    <row r="19" spans="1:20" s="33" customFormat="1" ht="13.5" customHeight="1" x14ac:dyDescent="0.15">
      <c r="A19" s="238" t="s">
        <v>19</v>
      </c>
      <c r="B19" s="37" t="s">
        <v>20</v>
      </c>
      <c r="C19" s="155">
        <v>1001</v>
      </c>
      <c r="D19" s="39">
        <v>97</v>
      </c>
      <c r="E19" s="40">
        <v>874</v>
      </c>
      <c r="F19" s="41">
        <v>30</v>
      </c>
    </row>
    <row r="20" spans="1:20" s="51" customFormat="1" ht="13.5" customHeight="1" x14ac:dyDescent="0.15">
      <c r="A20" s="239"/>
      <c r="B20" s="50"/>
      <c r="C20" s="158"/>
      <c r="D20" s="142">
        <v>9.6903096903096895</v>
      </c>
      <c r="E20" s="152">
        <v>87.312687312687302</v>
      </c>
      <c r="F20" s="147">
        <v>2.9970029970029972</v>
      </c>
      <c r="G20" s="205"/>
      <c r="H20" s="205"/>
      <c r="I20" s="205"/>
      <c r="J20" s="205"/>
      <c r="K20" s="205"/>
      <c r="L20" s="205"/>
      <c r="M20" s="186"/>
      <c r="N20" s="186"/>
      <c r="O20" s="186"/>
      <c r="P20" s="186"/>
      <c r="Q20" s="186"/>
      <c r="R20" s="186"/>
      <c r="S20" s="186"/>
      <c r="T20" s="186"/>
    </row>
    <row r="21" spans="1:20" s="33" customFormat="1" ht="13.5" customHeight="1" x14ac:dyDescent="0.15">
      <c r="A21" s="239"/>
      <c r="B21" s="44" t="s">
        <v>21</v>
      </c>
      <c r="C21" s="156">
        <v>1454</v>
      </c>
      <c r="D21" s="45">
        <v>187</v>
      </c>
      <c r="E21" s="46">
        <v>1206</v>
      </c>
      <c r="F21" s="47">
        <v>61</v>
      </c>
    </row>
    <row r="22" spans="1:20" s="51" customFormat="1" ht="13.5" customHeight="1" x14ac:dyDescent="0.15">
      <c r="A22" s="239"/>
      <c r="B22" s="50"/>
      <c r="C22" s="158"/>
      <c r="D22" s="142">
        <v>12.861072902338378</v>
      </c>
      <c r="E22" s="152">
        <v>82.943603851444294</v>
      </c>
      <c r="F22" s="147">
        <v>4.1953232462173311</v>
      </c>
      <c r="G22" s="205"/>
      <c r="H22" s="205"/>
      <c r="I22" s="205"/>
      <c r="J22" s="205"/>
      <c r="K22" s="205"/>
      <c r="L22" s="205"/>
      <c r="M22" s="186"/>
      <c r="N22" s="186"/>
      <c r="O22" s="186"/>
      <c r="P22" s="186"/>
      <c r="Q22" s="186"/>
      <c r="R22" s="186"/>
      <c r="S22" s="186"/>
      <c r="T22" s="186"/>
    </row>
    <row r="23" spans="1:20" s="51" customFormat="1" ht="13.5" customHeight="1" x14ac:dyDescent="0.15">
      <c r="A23" s="239"/>
      <c r="B23" s="44" t="s">
        <v>75</v>
      </c>
      <c r="C23" s="156">
        <v>7</v>
      </c>
      <c r="D23" s="45">
        <v>0</v>
      </c>
      <c r="E23" s="46">
        <v>7</v>
      </c>
      <c r="F23" s="47">
        <v>0</v>
      </c>
      <c r="G23" s="33"/>
      <c r="H23" s="33"/>
      <c r="I23" s="33"/>
      <c r="J23" s="33"/>
      <c r="K23" s="33"/>
      <c r="L23" s="33"/>
    </row>
    <row r="24" spans="1:20" s="51" customFormat="1" ht="13.5" customHeight="1" x14ac:dyDescent="0.15">
      <c r="A24" s="239"/>
      <c r="B24" s="50"/>
      <c r="C24" s="158"/>
      <c r="D24" s="142">
        <v>0</v>
      </c>
      <c r="E24" s="152">
        <v>100</v>
      </c>
      <c r="F24" s="147">
        <v>0</v>
      </c>
      <c r="G24" s="205"/>
      <c r="H24" s="205"/>
      <c r="I24" s="205"/>
      <c r="J24" s="205"/>
      <c r="K24" s="205"/>
      <c r="L24" s="205"/>
      <c r="M24" s="186"/>
      <c r="N24" s="186"/>
      <c r="O24" s="186"/>
      <c r="P24" s="186"/>
      <c r="Q24" s="186"/>
      <c r="R24" s="186"/>
      <c r="S24" s="186"/>
      <c r="T24" s="186"/>
    </row>
    <row r="25" spans="1:20" s="33" customFormat="1" ht="13.5" customHeight="1" x14ac:dyDescent="0.15">
      <c r="A25" s="239"/>
      <c r="B25" s="44" t="s">
        <v>8</v>
      </c>
      <c r="C25" s="156">
        <v>21</v>
      </c>
      <c r="D25" s="45">
        <v>0</v>
      </c>
      <c r="E25" s="46">
        <v>5</v>
      </c>
      <c r="F25" s="47">
        <v>16</v>
      </c>
    </row>
    <row r="26" spans="1:20" s="51" customFormat="1" ht="13.5" customHeight="1" thickBot="1" x14ac:dyDescent="0.2">
      <c r="A26" s="240"/>
      <c r="B26" s="52"/>
      <c r="C26" s="157"/>
      <c r="D26" s="149">
        <v>0</v>
      </c>
      <c r="E26" s="214">
        <v>23.809523809523807</v>
      </c>
      <c r="F26" s="154">
        <v>76.19047619047619</v>
      </c>
      <c r="G26" s="205"/>
      <c r="H26" s="205"/>
      <c r="I26" s="205"/>
      <c r="J26" s="205"/>
      <c r="K26" s="205"/>
      <c r="L26" s="205"/>
      <c r="M26" s="186"/>
      <c r="N26" s="186"/>
      <c r="O26" s="186"/>
      <c r="P26" s="186"/>
      <c r="Q26" s="186"/>
      <c r="R26" s="186"/>
      <c r="S26" s="186"/>
      <c r="T26" s="186"/>
    </row>
    <row r="27" spans="1:20" s="33" customFormat="1" ht="13.5" customHeight="1" x14ac:dyDescent="0.15">
      <c r="A27" s="238" t="s">
        <v>22</v>
      </c>
      <c r="B27" s="37" t="s">
        <v>23</v>
      </c>
      <c r="C27" s="155">
        <v>115</v>
      </c>
      <c r="D27" s="39">
        <v>9</v>
      </c>
      <c r="E27" s="40">
        <v>104</v>
      </c>
      <c r="F27" s="41">
        <v>2</v>
      </c>
    </row>
    <row r="28" spans="1:20" s="51" customFormat="1" ht="13.5" customHeight="1" x14ac:dyDescent="0.15">
      <c r="A28" s="239"/>
      <c r="B28" s="50"/>
      <c r="C28" s="158"/>
      <c r="D28" s="142">
        <v>7.8260869565217401</v>
      </c>
      <c r="E28" s="152">
        <v>90.434782608695656</v>
      </c>
      <c r="F28" s="147">
        <v>1.7391304347826086</v>
      </c>
      <c r="G28" s="205"/>
      <c r="H28" s="205"/>
      <c r="I28" s="205"/>
      <c r="J28" s="205"/>
      <c r="K28" s="205"/>
      <c r="L28" s="205"/>
      <c r="M28" s="186"/>
      <c r="N28" s="186"/>
      <c r="O28" s="186"/>
      <c r="P28" s="186"/>
      <c r="Q28" s="186"/>
      <c r="R28" s="186"/>
      <c r="S28" s="186"/>
      <c r="T28" s="186"/>
    </row>
    <row r="29" spans="1:20" s="33" customFormat="1" ht="13.5" customHeight="1" x14ac:dyDescent="0.15">
      <c r="A29" s="239"/>
      <c r="B29" s="44" t="s">
        <v>24</v>
      </c>
      <c r="C29" s="156">
        <v>201</v>
      </c>
      <c r="D29" s="45">
        <v>19</v>
      </c>
      <c r="E29" s="46">
        <v>182</v>
      </c>
      <c r="F29" s="47">
        <v>0</v>
      </c>
    </row>
    <row r="30" spans="1:20" s="51" customFormat="1" ht="13.5" customHeight="1" x14ac:dyDescent="0.15">
      <c r="A30" s="239"/>
      <c r="B30" s="50"/>
      <c r="C30" s="158"/>
      <c r="D30" s="142">
        <v>9.4527363184079594</v>
      </c>
      <c r="E30" s="152">
        <v>90.547263681592042</v>
      </c>
      <c r="F30" s="147">
        <v>0</v>
      </c>
      <c r="G30" s="205"/>
      <c r="H30" s="205"/>
      <c r="I30" s="205"/>
      <c r="J30" s="205"/>
      <c r="K30" s="205"/>
      <c r="L30" s="205"/>
      <c r="M30" s="186"/>
      <c r="N30" s="186"/>
      <c r="O30" s="186"/>
      <c r="P30" s="186"/>
      <c r="Q30" s="186"/>
      <c r="R30" s="186"/>
      <c r="S30" s="186"/>
      <c r="T30" s="186"/>
    </row>
    <row r="31" spans="1:20" s="33" customFormat="1" ht="13.5" customHeight="1" x14ac:dyDescent="0.15">
      <c r="A31" s="239"/>
      <c r="B31" s="44" t="s">
        <v>25</v>
      </c>
      <c r="C31" s="156">
        <v>316</v>
      </c>
      <c r="D31" s="45">
        <v>42</v>
      </c>
      <c r="E31" s="46">
        <v>270</v>
      </c>
      <c r="F31" s="47">
        <v>4</v>
      </c>
    </row>
    <row r="32" spans="1:20" s="51" customFormat="1" ht="13.5" customHeight="1" x14ac:dyDescent="0.15">
      <c r="A32" s="239"/>
      <c r="B32" s="50"/>
      <c r="C32" s="158"/>
      <c r="D32" s="142">
        <v>13.291139240506327</v>
      </c>
      <c r="E32" s="152">
        <v>85.443037974683548</v>
      </c>
      <c r="F32" s="147">
        <v>1.2658227848101267</v>
      </c>
      <c r="G32" s="205"/>
      <c r="H32" s="205"/>
      <c r="I32" s="205"/>
      <c r="J32" s="205"/>
      <c r="K32" s="205"/>
      <c r="L32" s="205"/>
      <c r="M32" s="186"/>
      <c r="N32" s="186"/>
      <c r="O32" s="186"/>
      <c r="P32" s="186"/>
      <c r="Q32" s="186"/>
      <c r="R32" s="186"/>
      <c r="S32" s="186"/>
      <c r="T32" s="186"/>
    </row>
    <row r="33" spans="1:20" s="33" customFormat="1" ht="13.5" customHeight="1" x14ac:dyDescent="0.15">
      <c r="A33" s="239"/>
      <c r="B33" s="44" t="s">
        <v>26</v>
      </c>
      <c r="C33" s="156">
        <v>484</v>
      </c>
      <c r="D33" s="45">
        <v>63</v>
      </c>
      <c r="E33" s="46">
        <v>415</v>
      </c>
      <c r="F33" s="47">
        <v>6</v>
      </c>
    </row>
    <row r="34" spans="1:20" s="51" customFormat="1" ht="13.5" customHeight="1" x14ac:dyDescent="0.15">
      <c r="A34" s="239"/>
      <c r="B34" s="50"/>
      <c r="C34" s="158"/>
      <c r="D34" s="142">
        <v>13.016528925619836</v>
      </c>
      <c r="E34" s="152">
        <v>85.743801652892557</v>
      </c>
      <c r="F34" s="147">
        <v>1.2396694214876034</v>
      </c>
      <c r="G34" s="205"/>
      <c r="H34" s="205"/>
      <c r="I34" s="205"/>
      <c r="J34" s="205"/>
      <c r="K34" s="205"/>
      <c r="L34" s="205"/>
      <c r="M34" s="186"/>
      <c r="N34" s="186"/>
      <c r="O34" s="186"/>
      <c r="P34" s="186"/>
      <c r="Q34" s="186"/>
      <c r="R34" s="186"/>
      <c r="S34" s="186"/>
      <c r="T34" s="186"/>
    </row>
    <row r="35" spans="1:20" s="33" customFormat="1" ht="13.5" customHeight="1" x14ac:dyDescent="0.15">
      <c r="A35" s="239"/>
      <c r="B35" s="44" t="s">
        <v>27</v>
      </c>
      <c r="C35" s="156">
        <v>568</v>
      </c>
      <c r="D35" s="45">
        <v>63</v>
      </c>
      <c r="E35" s="46">
        <v>484</v>
      </c>
      <c r="F35" s="47">
        <v>21</v>
      </c>
    </row>
    <row r="36" spans="1:20" s="51" customFormat="1" ht="13.5" customHeight="1" x14ac:dyDescent="0.15">
      <c r="A36" s="239"/>
      <c r="B36" s="50"/>
      <c r="C36" s="158"/>
      <c r="D36" s="142">
        <v>11.091549295774648</v>
      </c>
      <c r="E36" s="152">
        <v>85.211267605633793</v>
      </c>
      <c r="F36" s="147">
        <v>3.697183098591549</v>
      </c>
      <c r="G36" s="205"/>
      <c r="H36" s="205"/>
      <c r="I36" s="205"/>
      <c r="J36" s="205"/>
      <c r="K36" s="205"/>
      <c r="L36" s="205"/>
      <c r="M36" s="186"/>
      <c r="N36" s="186"/>
      <c r="O36" s="186"/>
      <c r="P36" s="186"/>
      <c r="Q36" s="186"/>
      <c r="R36" s="186"/>
      <c r="S36" s="186"/>
      <c r="T36" s="186"/>
    </row>
    <row r="37" spans="1:20" s="33" customFormat="1" ht="13.5" customHeight="1" x14ac:dyDescent="0.15">
      <c r="A37" s="239"/>
      <c r="B37" s="44" t="s">
        <v>28</v>
      </c>
      <c r="C37" s="156">
        <v>783</v>
      </c>
      <c r="D37" s="45">
        <v>88</v>
      </c>
      <c r="E37" s="46">
        <v>635</v>
      </c>
      <c r="F37" s="47">
        <v>60</v>
      </c>
    </row>
    <row r="38" spans="1:20" s="51" customFormat="1" ht="13.5" customHeight="1" x14ac:dyDescent="0.15">
      <c r="A38" s="239"/>
      <c r="B38" s="50"/>
      <c r="C38" s="158"/>
      <c r="D38" s="142">
        <v>11.23882503192848</v>
      </c>
      <c r="E38" s="152">
        <v>81.098339719029383</v>
      </c>
      <c r="F38" s="147">
        <v>7.6628352490421454</v>
      </c>
      <c r="G38" s="205"/>
      <c r="H38" s="205"/>
      <c r="I38" s="205"/>
      <c r="J38" s="205"/>
      <c r="K38" s="205"/>
      <c r="L38" s="205"/>
      <c r="M38" s="186"/>
      <c r="N38" s="186"/>
      <c r="O38" s="186"/>
      <c r="P38" s="186"/>
      <c r="Q38" s="186"/>
      <c r="R38" s="186"/>
      <c r="S38" s="186"/>
      <c r="T38" s="186"/>
    </row>
    <row r="39" spans="1:20" s="33" customFormat="1" ht="13.5" customHeight="1" x14ac:dyDescent="0.15">
      <c r="A39" s="239"/>
      <c r="B39" s="44" t="s">
        <v>8</v>
      </c>
      <c r="C39" s="156">
        <v>16</v>
      </c>
      <c r="D39" s="45">
        <v>0</v>
      </c>
      <c r="E39" s="46">
        <v>2</v>
      </c>
      <c r="F39" s="47">
        <v>14</v>
      </c>
    </row>
    <row r="40" spans="1:20" s="51" customFormat="1" ht="13.5" customHeight="1" thickBot="1" x14ac:dyDescent="0.2">
      <c r="A40" s="240"/>
      <c r="B40" s="52"/>
      <c r="C40" s="157"/>
      <c r="D40" s="149">
        <v>0</v>
      </c>
      <c r="E40" s="214">
        <v>12.5</v>
      </c>
      <c r="F40" s="154">
        <v>87.5</v>
      </c>
      <c r="G40" s="205"/>
      <c r="H40" s="205"/>
      <c r="I40" s="205"/>
      <c r="J40" s="205"/>
      <c r="K40" s="205"/>
      <c r="L40" s="205"/>
      <c r="M40" s="186"/>
      <c r="N40" s="186"/>
      <c r="O40" s="186"/>
      <c r="P40" s="186"/>
      <c r="Q40" s="186"/>
      <c r="R40" s="186"/>
      <c r="S40" s="186"/>
      <c r="T40" s="186"/>
    </row>
    <row r="41" spans="1:20" s="33" customFormat="1" ht="13.5" customHeight="1" x14ac:dyDescent="0.15">
      <c r="A41" s="239" t="s">
        <v>29</v>
      </c>
      <c r="B41" s="44" t="s">
        <v>30</v>
      </c>
      <c r="C41" s="156">
        <v>92</v>
      </c>
      <c r="D41" s="45">
        <v>6</v>
      </c>
      <c r="E41" s="46">
        <v>85</v>
      </c>
      <c r="F41" s="47">
        <v>1</v>
      </c>
    </row>
    <row r="42" spans="1:20" s="51" customFormat="1" ht="13.5" customHeight="1" x14ac:dyDescent="0.15">
      <c r="A42" s="239"/>
      <c r="B42" s="50"/>
      <c r="C42" s="158"/>
      <c r="D42" s="142">
        <v>6.5217391304347823</v>
      </c>
      <c r="E42" s="152">
        <v>92.391304347826093</v>
      </c>
      <c r="F42" s="147">
        <v>1.0869565217391304</v>
      </c>
      <c r="G42" s="205"/>
      <c r="H42" s="205"/>
      <c r="I42" s="205"/>
      <c r="J42" s="205"/>
      <c r="K42" s="205"/>
      <c r="L42" s="205"/>
      <c r="M42" s="186"/>
      <c r="N42" s="186"/>
      <c r="O42" s="186"/>
      <c r="P42" s="186"/>
      <c r="Q42" s="186"/>
      <c r="R42" s="186"/>
      <c r="S42" s="186"/>
      <c r="T42" s="186"/>
    </row>
    <row r="43" spans="1:20" s="51" customFormat="1" ht="13.5" customHeight="1" x14ac:dyDescent="0.15">
      <c r="A43" s="239"/>
      <c r="B43" s="44" t="s">
        <v>76</v>
      </c>
      <c r="C43" s="156">
        <v>339</v>
      </c>
      <c r="D43" s="45">
        <v>40</v>
      </c>
      <c r="E43" s="46">
        <v>297</v>
      </c>
      <c r="F43" s="47">
        <v>2</v>
      </c>
      <c r="G43" s="33"/>
      <c r="H43" s="33"/>
      <c r="I43" s="33"/>
      <c r="J43" s="33"/>
      <c r="K43" s="33"/>
      <c r="L43" s="33"/>
      <c r="M43" s="33"/>
      <c r="N43" s="33"/>
      <c r="O43" s="33"/>
      <c r="P43" s="33"/>
      <c r="Q43" s="33"/>
      <c r="R43" s="33"/>
      <c r="S43" s="33"/>
      <c r="T43" s="33"/>
    </row>
    <row r="44" spans="1:20" s="51" customFormat="1" ht="13.5" customHeight="1" x14ac:dyDescent="0.15">
      <c r="A44" s="239"/>
      <c r="B44" s="50"/>
      <c r="C44" s="158"/>
      <c r="D44" s="142">
        <v>11.799410029498524</v>
      </c>
      <c r="E44" s="152">
        <v>87.610619469026545</v>
      </c>
      <c r="F44" s="147">
        <v>0.58997050147492625</v>
      </c>
      <c r="G44" s="205"/>
      <c r="H44" s="205"/>
      <c r="I44" s="205"/>
      <c r="J44" s="205"/>
      <c r="K44" s="205"/>
      <c r="L44" s="205"/>
      <c r="M44" s="186"/>
      <c r="N44" s="186"/>
      <c r="O44" s="186"/>
      <c r="P44" s="186"/>
      <c r="Q44" s="186"/>
      <c r="R44" s="186"/>
      <c r="S44" s="186"/>
      <c r="T44" s="186"/>
    </row>
    <row r="45" spans="1:20" s="33" customFormat="1" ht="13.5" customHeight="1" x14ac:dyDescent="0.15">
      <c r="A45" s="239"/>
      <c r="B45" s="44" t="s">
        <v>31</v>
      </c>
      <c r="C45" s="156">
        <v>219</v>
      </c>
      <c r="D45" s="45">
        <v>30</v>
      </c>
      <c r="E45" s="46">
        <v>186</v>
      </c>
      <c r="F45" s="47">
        <v>3</v>
      </c>
    </row>
    <row r="46" spans="1:20" s="51" customFormat="1" ht="13.5" customHeight="1" x14ac:dyDescent="0.15">
      <c r="A46" s="239"/>
      <c r="B46" s="50"/>
      <c r="C46" s="158"/>
      <c r="D46" s="142">
        <v>13.698630136986301</v>
      </c>
      <c r="E46" s="152">
        <v>84.93150684931507</v>
      </c>
      <c r="F46" s="147">
        <v>1.3698630136986301</v>
      </c>
      <c r="G46" s="205"/>
      <c r="H46" s="205"/>
      <c r="I46" s="205"/>
      <c r="J46" s="205"/>
      <c r="K46" s="205"/>
      <c r="L46" s="205"/>
      <c r="M46" s="186"/>
      <c r="N46" s="186"/>
      <c r="O46" s="186"/>
      <c r="P46" s="186"/>
      <c r="Q46" s="186"/>
      <c r="R46" s="186"/>
      <c r="S46" s="186"/>
      <c r="T46" s="186"/>
    </row>
    <row r="47" spans="1:20" s="33" customFormat="1" ht="13.5" customHeight="1" x14ac:dyDescent="0.15">
      <c r="A47" s="239"/>
      <c r="B47" s="44" t="s">
        <v>32</v>
      </c>
      <c r="C47" s="156">
        <v>156</v>
      </c>
      <c r="D47" s="45">
        <v>21</v>
      </c>
      <c r="E47" s="46">
        <v>134</v>
      </c>
      <c r="F47" s="47">
        <v>1</v>
      </c>
    </row>
    <row r="48" spans="1:20" s="51" customFormat="1" ht="13.5" customHeight="1" x14ac:dyDescent="0.15">
      <c r="A48" s="239"/>
      <c r="B48" s="50"/>
      <c r="C48" s="158"/>
      <c r="D48" s="142">
        <v>13.461538461538462</v>
      </c>
      <c r="E48" s="152">
        <v>85.897435897435898</v>
      </c>
      <c r="F48" s="147">
        <v>0.64102564102564097</v>
      </c>
      <c r="G48" s="205"/>
      <c r="H48" s="205"/>
      <c r="I48" s="205"/>
      <c r="J48" s="205"/>
      <c r="K48" s="205"/>
      <c r="L48" s="205"/>
      <c r="M48" s="186"/>
      <c r="N48" s="186"/>
      <c r="O48" s="186"/>
      <c r="P48" s="186"/>
      <c r="Q48" s="186"/>
      <c r="R48" s="186"/>
      <c r="S48" s="186"/>
      <c r="T48" s="186"/>
    </row>
    <row r="49" spans="1:20" s="33" customFormat="1" ht="13.5" customHeight="1" x14ac:dyDescent="0.15">
      <c r="A49" s="239"/>
      <c r="B49" s="44" t="s">
        <v>33</v>
      </c>
      <c r="C49" s="156">
        <v>365</v>
      </c>
      <c r="D49" s="45">
        <v>44</v>
      </c>
      <c r="E49" s="46">
        <v>312</v>
      </c>
      <c r="F49" s="47">
        <v>9</v>
      </c>
    </row>
    <row r="50" spans="1:20" s="51" customFormat="1" ht="13.5" customHeight="1" x14ac:dyDescent="0.15">
      <c r="A50" s="239"/>
      <c r="B50" s="50"/>
      <c r="C50" s="158"/>
      <c r="D50" s="142">
        <v>12.054794520547945</v>
      </c>
      <c r="E50" s="152">
        <v>85.479452054794521</v>
      </c>
      <c r="F50" s="147">
        <v>2.4657534246575343</v>
      </c>
      <c r="G50" s="205"/>
      <c r="H50" s="205"/>
      <c r="I50" s="205"/>
      <c r="J50" s="205"/>
      <c r="K50" s="205"/>
      <c r="L50" s="205"/>
      <c r="M50" s="186"/>
      <c r="N50" s="186"/>
      <c r="O50" s="186"/>
      <c r="P50" s="186"/>
      <c r="Q50" s="186"/>
      <c r="R50" s="186"/>
      <c r="S50" s="186"/>
      <c r="T50" s="186"/>
    </row>
    <row r="51" spans="1:20" s="33" customFormat="1" ht="13.5" customHeight="1" x14ac:dyDescent="0.15">
      <c r="A51" s="239"/>
      <c r="B51" s="44" t="s">
        <v>34</v>
      </c>
      <c r="C51" s="156">
        <v>180</v>
      </c>
      <c r="D51" s="45">
        <v>22</v>
      </c>
      <c r="E51" s="46">
        <v>154</v>
      </c>
      <c r="F51" s="47">
        <v>4</v>
      </c>
    </row>
    <row r="52" spans="1:20" s="51" customFormat="1" ht="13.5" customHeight="1" x14ac:dyDescent="0.15">
      <c r="A52" s="239"/>
      <c r="B52" s="50"/>
      <c r="C52" s="158"/>
      <c r="D52" s="142">
        <v>12.222222222222221</v>
      </c>
      <c r="E52" s="152">
        <v>85.555555555555557</v>
      </c>
      <c r="F52" s="147">
        <v>2.2222222222222223</v>
      </c>
      <c r="G52" s="205"/>
      <c r="H52" s="205"/>
      <c r="I52" s="205"/>
      <c r="J52" s="205"/>
      <c r="K52" s="205"/>
      <c r="L52" s="205"/>
      <c r="M52" s="186"/>
      <c r="N52" s="186"/>
      <c r="O52" s="186"/>
      <c r="P52" s="186"/>
      <c r="Q52" s="186"/>
      <c r="R52" s="186"/>
      <c r="S52" s="186"/>
      <c r="T52" s="186"/>
    </row>
    <row r="53" spans="1:20" s="33" customFormat="1" ht="13.5" customHeight="1" x14ac:dyDescent="0.15">
      <c r="A53" s="239"/>
      <c r="B53" s="44" t="s">
        <v>35</v>
      </c>
      <c r="C53" s="156">
        <v>176</v>
      </c>
      <c r="D53" s="45">
        <v>16</v>
      </c>
      <c r="E53" s="46">
        <v>146</v>
      </c>
      <c r="F53" s="47">
        <v>14</v>
      </c>
    </row>
    <row r="54" spans="1:20" s="51" customFormat="1" ht="13.5" customHeight="1" x14ac:dyDescent="0.15">
      <c r="A54" s="239"/>
      <c r="B54" s="50"/>
      <c r="C54" s="158"/>
      <c r="D54" s="142">
        <v>9.0909090909090917</v>
      </c>
      <c r="E54" s="152">
        <v>82.954545454545453</v>
      </c>
      <c r="F54" s="147">
        <v>7.9545454545454541</v>
      </c>
      <c r="G54" s="205"/>
      <c r="H54" s="205"/>
      <c r="I54" s="205"/>
      <c r="J54" s="205"/>
      <c r="K54" s="205"/>
      <c r="L54" s="205"/>
      <c r="M54" s="186"/>
      <c r="N54" s="186"/>
      <c r="O54" s="186"/>
      <c r="P54" s="186"/>
      <c r="Q54" s="186"/>
      <c r="R54" s="186"/>
      <c r="S54" s="186"/>
      <c r="T54" s="186"/>
    </row>
    <row r="55" spans="1:20" s="33" customFormat="1" ht="13.5" customHeight="1" x14ac:dyDescent="0.15">
      <c r="A55" s="239"/>
      <c r="B55" s="44" t="s">
        <v>36</v>
      </c>
      <c r="C55" s="156">
        <v>558</v>
      </c>
      <c r="D55" s="45">
        <v>59</v>
      </c>
      <c r="E55" s="46">
        <v>463</v>
      </c>
      <c r="F55" s="47">
        <v>36</v>
      </c>
    </row>
    <row r="56" spans="1:20" s="51" customFormat="1" ht="13.5" customHeight="1" x14ac:dyDescent="0.15">
      <c r="A56" s="239"/>
      <c r="B56" s="50"/>
      <c r="C56" s="158"/>
      <c r="D56" s="142">
        <v>10.573476702508961</v>
      </c>
      <c r="E56" s="152">
        <v>82.974910394265237</v>
      </c>
      <c r="F56" s="147">
        <v>6.4516129032258061</v>
      </c>
      <c r="G56" s="205"/>
      <c r="H56" s="205"/>
      <c r="I56" s="205"/>
      <c r="J56" s="205"/>
      <c r="K56" s="205"/>
      <c r="L56" s="205"/>
      <c r="M56" s="186"/>
      <c r="N56" s="186"/>
      <c r="O56" s="186"/>
      <c r="P56" s="186"/>
      <c r="Q56" s="186"/>
      <c r="R56" s="186"/>
      <c r="S56" s="186"/>
      <c r="T56" s="186"/>
    </row>
    <row r="57" spans="1:20" s="33" customFormat="1" ht="13.5" customHeight="1" x14ac:dyDescent="0.15">
      <c r="A57" s="239"/>
      <c r="B57" s="44" t="s">
        <v>37</v>
      </c>
      <c r="C57" s="156">
        <v>530</v>
      </c>
      <c r="D57" s="45">
        <v>60</v>
      </c>
      <c r="E57" s="46">
        <v>430</v>
      </c>
      <c r="F57" s="47">
        <v>40</v>
      </c>
    </row>
    <row r="58" spans="1:20" s="51" customFormat="1" ht="13.5" customHeight="1" thickBot="1" x14ac:dyDescent="0.2">
      <c r="A58" s="240"/>
      <c r="B58" s="52"/>
      <c r="C58" s="157"/>
      <c r="D58" s="149">
        <v>11.320754716981133</v>
      </c>
      <c r="E58" s="214">
        <v>81.132075471698116</v>
      </c>
      <c r="F58" s="154">
        <v>7.5471698113207548</v>
      </c>
      <c r="G58" s="205"/>
      <c r="H58" s="205"/>
      <c r="I58" s="205"/>
      <c r="J58" s="205"/>
      <c r="K58" s="205"/>
      <c r="L58" s="205"/>
      <c r="M58" s="186"/>
      <c r="N58" s="186"/>
      <c r="O58" s="186"/>
      <c r="P58" s="186"/>
      <c r="Q58" s="186"/>
      <c r="R58" s="186"/>
      <c r="S58" s="186"/>
      <c r="T58" s="186"/>
    </row>
    <row r="59" spans="1:20" s="33" customFormat="1" ht="13.5" customHeight="1" x14ac:dyDescent="0.15">
      <c r="A59" s="241" t="s">
        <v>91</v>
      </c>
      <c r="B59" s="44" t="s">
        <v>39</v>
      </c>
      <c r="C59" s="156">
        <v>1137</v>
      </c>
      <c r="D59" s="45">
        <v>134</v>
      </c>
      <c r="E59" s="46">
        <v>967</v>
      </c>
      <c r="F59" s="47">
        <v>36</v>
      </c>
    </row>
    <row r="60" spans="1:20" s="51" customFormat="1" ht="13.5" customHeight="1" x14ac:dyDescent="0.15">
      <c r="A60" s="241"/>
      <c r="B60" s="50" t="s">
        <v>40</v>
      </c>
      <c r="C60" s="158"/>
      <c r="D60" s="142">
        <v>11.785400175901495</v>
      </c>
      <c r="E60" s="152">
        <v>85.04837291116975</v>
      </c>
      <c r="F60" s="147">
        <v>3.1662269129287601</v>
      </c>
      <c r="G60" s="205"/>
      <c r="H60" s="205"/>
      <c r="I60" s="205"/>
      <c r="J60" s="205"/>
      <c r="K60" s="205"/>
      <c r="L60" s="205"/>
      <c r="M60" s="186"/>
      <c r="N60" s="186"/>
      <c r="O60" s="186"/>
      <c r="P60" s="186"/>
      <c r="Q60" s="186"/>
      <c r="R60" s="186"/>
      <c r="S60" s="186"/>
      <c r="T60" s="186"/>
    </row>
    <row r="61" spans="1:20" s="33" customFormat="1" ht="13.5" customHeight="1" x14ac:dyDescent="0.15">
      <c r="A61" s="241"/>
      <c r="B61" s="44" t="s">
        <v>41</v>
      </c>
      <c r="C61" s="156">
        <v>339</v>
      </c>
      <c r="D61" s="45">
        <v>38</v>
      </c>
      <c r="E61" s="46">
        <v>299</v>
      </c>
      <c r="F61" s="47">
        <v>2</v>
      </c>
    </row>
    <row r="62" spans="1:20" s="51" customFormat="1" ht="13.5" customHeight="1" x14ac:dyDescent="0.15">
      <c r="A62" s="241"/>
      <c r="B62" s="50" t="s">
        <v>40</v>
      </c>
      <c r="C62" s="158"/>
      <c r="D62" s="142">
        <v>11.209439528023598</v>
      </c>
      <c r="E62" s="152">
        <v>88.200589970501468</v>
      </c>
      <c r="F62" s="147">
        <v>0.58997050147492625</v>
      </c>
      <c r="G62" s="205"/>
      <c r="H62" s="205"/>
      <c r="I62" s="205"/>
      <c r="J62" s="205"/>
      <c r="K62" s="205"/>
      <c r="L62" s="205"/>
      <c r="M62" s="186"/>
      <c r="N62" s="186"/>
      <c r="O62" s="186"/>
      <c r="P62" s="186"/>
      <c r="Q62" s="186"/>
      <c r="R62" s="186"/>
      <c r="S62" s="186"/>
      <c r="T62" s="186"/>
    </row>
    <row r="63" spans="1:20" s="33" customFormat="1" ht="13.5" customHeight="1" x14ac:dyDescent="0.15">
      <c r="A63" s="241"/>
      <c r="B63" s="44" t="s">
        <v>42</v>
      </c>
      <c r="C63" s="156">
        <v>1007</v>
      </c>
      <c r="D63" s="45">
        <v>112</v>
      </c>
      <c r="E63" s="46">
        <v>826</v>
      </c>
      <c r="F63" s="47">
        <v>69</v>
      </c>
    </row>
    <row r="64" spans="1:20" s="51" customFormat="1" ht="13.5" customHeight="1" thickBot="1" x14ac:dyDescent="0.2">
      <c r="A64" s="242"/>
      <c r="B64" s="52"/>
      <c r="C64" s="157"/>
      <c r="D64" s="149">
        <v>11.122144985104269</v>
      </c>
      <c r="E64" s="214">
        <v>82.025819265143994</v>
      </c>
      <c r="F64" s="154">
        <v>6.8520357497517379</v>
      </c>
      <c r="G64" s="205"/>
      <c r="H64" s="205"/>
      <c r="I64" s="205"/>
      <c r="J64" s="205"/>
      <c r="K64" s="205"/>
      <c r="L64" s="205"/>
      <c r="M64" s="186"/>
      <c r="N64" s="186"/>
      <c r="O64" s="186"/>
      <c r="P64" s="186"/>
      <c r="Q64" s="186"/>
      <c r="R64" s="186"/>
      <c r="S64" s="186"/>
      <c r="T64" s="186"/>
    </row>
    <row r="65" spans="1:20" s="33" customFormat="1" ht="13.5" customHeight="1" x14ac:dyDescent="0.15">
      <c r="A65" s="241" t="s">
        <v>89</v>
      </c>
      <c r="B65" s="44" t="s">
        <v>77</v>
      </c>
      <c r="C65" s="156">
        <v>350</v>
      </c>
      <c r="D65" s="45">
        <v>37</v>
      </c>
      <c r="E65" s="46">
        <v>306</v>
      </c>
      <c r="F65" s="47">
        <v>7</v>
      </c>
    </row>
    <row r="66" spans="1:20" s="51" customFormat="1" ht="13.5" customHeight="1" x14ac:dyDescent="0.15">
      <c r="A66" s="239"/>
      <c r="B66" s="50"/>
      <c r="C66" s="158"/>
      <c r="D66" s="142">
        <v>10.571428571428571</v>
      </c>
      <c r="E66" s="152">
        <v>87.428571428571431</v>
      </c>
      <c r="F66" s="147">
        <v>2</v>
      </c>
      <c r="G66" s="205"/>
      <c r="H66" s="205"/>
      <c r="I66" s="205"/>
      <c r="J66" s="205"/>
      <c r="K66" s="205"/>
      <c r="L66" s="205"/>
      <c r="M66" s="186"/>
      <c r="N66" s="186"/>
      <c r="O66" s="186"/>
      <c r="P66" s="186"/>
      <c r="Q66" s="186"/>
      <c r="R66" s="186"/>
      <c r="S66" s="186"/>
      <c r="T66" s="186"/>
    </row>
    <row r="67" spans="1:20" s="33" customFormat="1" ht="13.5" customHeight="1" x14ac:dyDescent="0.15">
      <c r="A67" s="239"/>
      <c r="B67" s="44" t="s">
        <v>78</v>
      </c>
      <c r="C67" s="156">
        <v>952</v>
      </c>
      <c r="D67" s="45">
        <v>110</v>
      </c>
      <c r="E67" s="46">
        <v>804</v>
      </c>
      <c r="F67" s="47">
        <v>38</v>
      </c>
    </row>
    <row r="68" spans="1:20" s="51" customFormat="1" ht="13.5" customHeight="1" x14ac:dyDescent="0.15">
      <c r="A68" s="239"/>
      <c r="B68" s="50"/>
      <c r="C68" s="158"/>
      <c r="D68" s="142">
        <v>11.554621848739496</v>
      </c>
      <c r="E68" s="152">
        <v>84.453781512605048</v>
      </c>
      <c r="F68" s="147">
        <v>3.9915966386554618</v>
      </c>
      <c r="G68" s="205"/>
      <c r="H68" s="205"/>
      <c r="I68" s="205"/>
      <c r="J68" s="205"/>
      <c r="K68" s="205"/>
      <c r="L68" s="205"/>
      <c r="M68" s="186"/>
      <c r="N68" s="186"/>
      <c r="O68" s="186"/>
      <c r="P68" s="186"/>
      <c r="Q68" s="186"/>
      <c r="R68" s="186"/>
      <c r="S68" s="186"/>
      <c r="T68" s="186"/>
    </row>
    <row r="69" spans="1:20" s="51" customFormat="1" ht="13.5" customHeight="1" x14ac:dyDescent="0.15">
      <c r="A69" s="239"/>
      <c r="B69" s="44" t="s">
        <v>79</v>
      </c>
      <c r="C69" s="156">
        <v>1174</v>
      </c>
      <c r="D69" s="45">
        <v>137</v>
      </c>
      <c r="E69" s="46">
        <v>977</v>
      </c>
      <c r="F69" s="47">
        <v>60</v>
      </c>
      <c r="G69" s="33"/>
      <c r="H69" s="33"/>
      <c r="I69" s="33"/>
      <c r="J69" s="33"/>
      <c r="K69" s="33"/>
      <c r="L69" s="33"/>
      <c r="M69" s="33"/>
      <c r="N69" s="33"/>
      <c r="O69" s="33"/>
      <c r="P69" s="33"/>
      <c r="Q69" s="33"/>
      <c r="R69" s="33"/>
      <c r="S69" s="33"/>
      <c r="T69" s="33"/>
    </row>
    <row r="70" spans="1:20" s="51" customFormat="1" ht="13.5" customHeight="1" x14ac:dyDescent="0.15">
      <c r="A70" s="239"/>
      <c r="B70" s="50"/>
      <c r="C70" s="158"/>
      <c r="D70" s="142">
        <v>11.669505962521294</v>
      </c>
      <c r="E70" s="152">
        <v>83.21976149914822</v>
      </c>
      <c r="F70" s="147">
        <v>5.1107325383304936</v>
      </c>
      <c r="G70" s="205"/>
      <c r="H70" s="205"/>
      <c r="I70" s="205"/>
      <c r="J70" s="205"/>
      <c r="K70" s="205"/>
      <c r="L70" s="205"/>
      <c r="M70" s="186"/>
      <c r="N70" s="186"/>
      <c r="O70" s="186"/>
      <c r="P70" s="186"/>
      <c r="Q70" s="186"/>
      <c r="R70" s="186"/>
      <c r="S70" s="186"/>
      <c r="T70" s="186"/>
    </row>
    <row r="71" spans="1:20" s="33" customFormat="1" ht="13.5" customHeight="1" x14ac:dyDescent="0.15">
      <c r="A71" s="239"/>
      <c r="B71" s="44" t="s">
        <v>38</v>
      </c>
      <c r="C71" s="156">
        <v>7</v>
      </c>
      <c r="D71" s="45">
        <v>0</v>
      </c>
      <c r="E71" s="46">
        <v>5</v>
      </c>
      <c r="F71" s="47">
        <v>2</v>
      </c>
    </row>
    <row r="72" spans="1:20" s="51" customFormat="1" ht="13.5" customHeight="1" thickBot="1" x14ac:dyDescent="0.2">
      <c r="A72" s="240"/>
      <c r="B72" s="52"/>
      <c r="C72" s="157"/>
      <c r="D72" s="149">
        <v>0</v>
      </c>
      <c r="E72" s="214">
        <v>71.428571428571431</v>
      </c>
      <c r="F72" s="154">
        <v>28.571428571428569</v>
      </c>
      <c r="G72" s="205"/>
      <c r="H72" s="205"/>
      <c r="I72" s="205"/>
      <c r="J72" s="205"/>
      <c r="K72" s="205"/>
      <c r="L72" s="205"/>
      <c r="M72" s="186"/>
      <c r="N72" s="186"/>
      <c r="O72" s="186"/>
      <c r="P72" s="186"/>
      <c r="Q72" s="186"/>
      <c r="R72" s="186"/>
      <c r="S72" s="186"/>
      <c r="T72" s="186"/>
    </row>
    <row r="73" spans="1:20" ht="13.5" customHeight="1" x14ac:dyDescent="0.15">
      <c r="A73" s="241" t="s">
        <v>90</v>
      </c>
      <c r="B73" s="44" t="s">
        <v>80</v>
      </c>
      <c r="C73" s="156">
        <v>1270</v>
      </c>
      <c r="D73" s="45">
        <v>130</v>
      </c>
      <c r="E73" s="46">
        <v>1068</v>
      </c>
      <c r="F73" s="47">
        <v>72</v>
      </c>
      <c r="G73" s="33"/>
      <c r="H73" s="33"/>
      <c r="I73" s="33"/>
      <c r="J73" s="33"/>
      <c r="K73" s="33"/>
      <c r="L73" s="33"/>
      <c r="M73" s="53"/>
      <c r="N73" s="53"/>
      <c r="O73" s="53"/>
      <c r="P73" s="53"/>
    </row>
    <row r="74" spans="1:20" ht="13.5" customHeight="1" x14ac:dyDescent="0.15">
      <c r="A74" s="239"/>
      <c r="B74" s="50"/>
      <c r="C74" s="158"/>
      <c r="D74" s="142">
        <v>10.236220472440944</v>
      </c>
      <c r="E74" s="152">
        <v>84.094488188976385</v>
      </c>
      <c r="F74" s="147">
        <v>5.6692913385826769</v>
      </c>
      <c r="G74" s="205"/>
      <c r="H74" s="205"/>
      <c r="I74" s="205"/>
      <c r="J74" s="205"/>
      <c r="K74" s="205"/>
      <c r="L74" s="205"/>
      <c r="M74" s="186"/>
      <c r="N74" s="186"/>
      <c r="O74" s="186"/>
      <c r="P74" s="186"/>
      <c r="Q74" s="186"/>
      <c r="R74" s="186"/>
      <c r="S74" s="186"/>
      <c r="T74" s="186"/>
    </row>
    <row r="75" spans="1:20" ht="13.5" customHeight="1" x14ac:dyDescent="0.15">
      <c r="A75" s="239"/>
      <c r="B75" s="44" t="s">
        <v>81</v>
      </c>
      <c r="C75" s="156">
        <v>881</v>
      </c>
      <c r="D75" s="45">
        <v>116</v>
      </c>
      <c r="E75" s="46">
        <v>744</v>
      </c>
      <c r="F75" s="47">
        <v>21</v>
      </c>
      <c r="G75" s="33"/>
      <c r="H75" s="33"/>
      <c r="I75" s="33"/>
      <c r="J75" s="33"/>
      <c r="K75" s="33"/>
      <c r="L75" s="33"/>
      <c r="M75" s="54"/>
      <c r="N75" s="54"/>
      <c r="O75" s="54"/>
      <c r="P75" s="54"/>
    </row>
    <row r="76" spans="1:20" ht="13.5" customHeight="1" x14ac:dyDescent="0.15">
      <c r="A76" s="239"/>
      <c r="B76" s="50" t="s">
        <v>82</v>
      </c>
      <c r="C76" s="158"/>
      <c r="D76" s="142">
        <v>13.166855845629966</v>
      </c>
      <c r="E76" s="152">
        <v>84.449489216799094</v>
      </c>
      <c r="F76" s="147">
        <v>2.3836549375709422</v>
      </c>
      <c r="G76" s="205"/>
      <c r="H76" s="205"/>
      <c r="I76" s="205"/>
      <c r="J76" s="205"/>
      <c r="K76" s="205"/>
      <c r="L76" s="205"/>
      <c r="M76" s="186"/>
      <c r="N76" s="186"/>
      <c r="O76" s="186"/>
      <c r="P76" s="186"/>
      <c r="Q76" s="186"/>
      <c r="R76" s="186"/>
      <c r="S76" s="186"/>
      <c r="T76" s="186"/>
    </row>
    <row r="77" spans="1:20" ht="13.5" customHeight="1" x14ac:dyDescent="0.15">
      <c r="A77" s="239"/>
      <c r="B77" s="44" t="s">
        <v>83</v>
      </c>
      <c r="C77" s="156">
        <v>268</v>
      </c>
      <c r="D77" s="45">
        <v>35</v>
      </c>
      <c r="E77" s="46">
        <v>227</v>
      </c>
      <c r="F77" s="47">
        <v>6</v>
      </c>
      <c r="G77" s="33"/>
      <c r="H77" s="33"/>
      <c r="I77" s="33"/>
      <c r="J77" s="33"/>
      <c r="K77" s="33"/>
      <c r="L77" s="33"/>
      <c r="M77" s="56"/>
      <c r="N77" s="56"/>
      <c r="O77" s="56"/>
      <c r="P77" s="56"/>
    </row>
    <row r="78" spans="1:20" ht="13.5" customHeight="1" x14ac:dyDescent="0.15">
      <c r="A78" s="239"/>
      <c r="B78" s="50"/>
      <c r="C78" s="158"/>
      <c r="D78" s="142">
        <v>13.059701492537313</v>
      </c>
      <c r="E78" s="152">
        <v>84.701492537313428</v>
      </c>
      <c r="F78" s="147">
        <v>2.2388059701492535</v>
      </c>
      <c r="G78" s="205"/>
      <c r="H78" s="205"/>
      <c r="I78" s="205"/>
      <c r="J78" s="205"/>
      <c r="K78" s="205"/>
      <c r="L78" s="205"/>
      <c r="M78" s="186"/>
      <c r="N78" s="186"/>
      <c r="O78" s="186"/>
      <c r="P78" s="186"/>
      <c r="Q78" s="186"/>
      <c r="R78" s="186"/>
      <c r="S78" s="186"/>
      <c r="T78" s="186"/>
    </row>
    <row r="79" spans="1:20" ht="13.5" customHeight="1" x14ac:dyDescent="0.15">
      <c r="A79" s="239"/>
      <c r="B79" s="44" t="s">
        <v>38</v>
      </c>
      <c r="C79" s="156">
        <v>64</v>
      </c>
      <c r="D79" s="45">
        <v>3</v>
      </c>
      <c r="E79" s="46">
        <v>53</v>
      </c>
      <c r="F79" s="47">
        <v>8</v>
      </c>
      <c r="G79" s="33"/>
      <c r="H79" s="33"/>
      <c r="I79" s="33"/>
      <c r="J79" s="33"/>
      <c r="K79" s="33"/>
      <c r="L79" s="33"/>
      <c r="M79" s="55"/>
      <c r="N79" s="55"/>
      <c r="O79" s="55"/>
      <c r="P79" s="55"/>
    </row>
    <row r="80" spans="1:20" ht="13.5" customHeight="1" thickBot="1" x14ac:dyDescent="0.2">
      <c r="A80" s="240"/>
      <c r="B80" s="52"/>
      <c r="C80" s="157"/>
      <c r="D80" s="149">
        <v>4.6875</v>
      </c>
      <c r="E80" s="214">
        <v>82.8125</v>
      </c>
      <c r="F80" s="154">
        <v>12.5</v>
      </c>
      <c r="G80" s="205"/>
      <c r="H80" s="205"/>
      <c r="I80" s="205"/>
      <c r="J80" s="205"/>
      <c r="K80" s="205"/>
      <c r="L80" s="205"/>
      <c r="M80" s="186"/>
      <c r="N80" s="186"/>
      <c r="O80" s="186"/>
      <c r="P80" s="186"/>
      <c r="Q80" s="186"/>
      <c r="R80" s="186"/>
      <c r="S80" s="186"/>
      <c r="T80" s="186"/>
    </row>
    <row r="81" spans="1:16" ht="15" customHeight="1" x14ac:dyDescent="0.15">
      <c r="A81" s="55"/>
      <c r="B81" s="1"/>
      <c r="C81" s="55"/>
      <c r="D81" s="55"/>
      <c r="E81" s="55"/>
      <c r="F81" s="55"/>
      <c r="G81" s="55"/>
      <c r="H81" s="55"/>
      <c r="I81" s="55"/>
      <c r="J81" s="55"/>
      <c r="K81" s="55"/>
      <c r="L81" s="55"/>
      <c r="M81" s="55"/>
      <c r="N81" s="55"/>
      <c r="O81" s="55"/>
      <c r="P81" s="55"/>
    </row>
    <row r="82" spans="1:16" ht="15" customHeight="1" x14ac:dyDescent="0.15">
      <c r="A82" s="55"/>
      <c r="B82" s="1"/>
      <c r="C82" s="55"/>
      <c r="D82" s="55"/>
      <c r="E82" s="55"/>
      <c r="F82" s="55"/>
      <c r="G82" s="55"/>
      <c r="H82" s="55"/>
      <c r="I82" s="55"/>
      <c r="J82" s="55"/>
      <c r="K82" s="55"/>
      <c r="L82" s="55"/>
      <c r="M82" s="55"/>
      <c r="N82" s="55"/>
      <c r="O82" s="55"/>
      <c r="P82" s="55"/>
    </row>
    <row r="83" spans="1:16" ht="15" customHeight="1" x14ac:dyDescent="0.15">
      <c r="A83" s="55"/>
      <c r="B83" s="1"/>
      <c r="C83" s="55"/>
      <c r="D83" s="55"/>
      <c r="E83" s="55"/>
      <c r="F83" s="55"/>
      <c r="G83" s="55"/>
      <c r="H83" s="55"/>
      <c r="I83" s="55"/>
      <c r="J83" s="55"/>
      <c r="K83" s="55"/>
      <c r="L83" s="55"/>
      <c r="M83" s="55"/>
      <c r="N83" s="55"/>
      <c r="O83" s="55"/>
      <c r="P83" s="55"/>
    </row>
    <row r="84" spans="1:16" ht="15" customHeight="1" x14ac:dyDescent="0.15">
      <c r="A84" s="55"/>
      <c r="B84" s="1"/>
      <c r="C84" s="55"/>
      <c r="D84" s="55"/>
      <c r="E84" s="55"/>
      <c r="F84" s="55"/>
      <c r="G84" s="55"/>
      <c r="H84" s="55"/>
      <c r="I84" s="55"/>
      <c r="J84" s="55"/>
      <c r="K84" s="55"/>
      <c r="L84" s="55"/>
      <c r="M84" s="55"/>
      <c r="N84" s="55"/>
      <c r="O84" s="55"/>
      <c r="P84" s="55"/>
    </row>
    <row r="85" spans="1:16" ht="15" customHeight="1" x14ac:dyDescent="0.15">
      <c r="A85" s="55"/>
      <c r="B85" s="1"/>
      <c r="C85" s="55"/>
      <c r="D85" s="55"/>
      <c r="E85" s="55"/>
      <c r="F85" s="55"/>
      <c r="G85" s="55"/>
      <c r="H85" s="55"/>
      <c r="I85" s="55"/>
      <c r="J85" s="55"/>
      <c r="K85" s="55"/>
      <c r="L85" s="55"/>
      <c r="M85" s="55"/>
      <c r="N85" s="55"/>
      <c r="O85" s="55"/>
      <c r="P85" s="55"/>
    </row>
    <row r="86" spans="1:16" ht="15" customHeight="1" x14ac:dyDescent="0.15">
      <c r="A86" s="55"/>
      <c r="B86" s="1"/>
      <c r="C86" s="55"/>
      <c r="D86" s="55"/>
      <c r="E86" s="55"/>
      <c r="F86" s="55"/>
      <c r="G86" s="55"/>
      <c r="H86" s="55"/>
      <c r="I86" s="55"/>
      <c r="J86" s="55"/>
      <c r="K86" s="55"/>
      <c r="L86" s="55"/>
      <c r="M86" s="55"/>
      <c r="N86" s="55"/>
      <c r="O86" s="55"/>
      <c r="P86" s="55"/>
    </row>
    <row r="87" spans="1:16" ht="15" customHeight="1" x14ac:dyDescent="0.15">
      <c r="A87" s="55"/>
      <c r="B87" s="1"/>
      <c r="D87" s="55"/>
      <c r="E87" s="55"/>
      <c r="F87" s="55"/>
      <c r="G87" s="55"/>
      <c r="H87" s="55"/>
      <c r="I87" s="55"/>
      <c r="J87" s="55"/>
      <c r="K87" s="55"/>
      <c r="L87" s="55"/>
      <c r="M87" s="55"/>
      <c r="N87" s="55"/>
      <c r="O87" s="55"/>
      <c r="P87" s="55"/>
    </row>
    <row r="88" spans="1:16" ht="15" customHeight="1" x14ac:dyDescent="0.15">
      <c r="A88" s="55"/>
      <c r="B88" s="1"/>
      <c r="D88" s="55"/>
      <c r="E88" s="55"/>
      <c r="F88" s="55"/>
      <c r="G88" s="55"/>
      <c r="H88" s="55"/>
      <c r="I88" s="55"/>
      <c r="J88" s="55"/>
      <c r="K88" s="55"/>
      <c r="L88" s="55"/>
      <c r="M88" s="55"/>
      <c r="N88" s="55"/>
      <c r="O88" s="55"/>
      <c r="P88" s="55"/>
    </row>
    <row r="89" spans="1:16" ht="15" customHeight="1" x14ac:dyDescent="0.15">
      <c r="A89" s="55"/>
      <c r="B89" s="1"/>
      <c r="D89" s="55"/>
      <c r="E89" s="55"/>
      <c r="F89" s="55"/>
      <c r="G89" s="55"/>
      <c r="H89" s="55"/>
      <c r="I89" s="55"/>
      <c r="J89" s="55"/>
      <c r="K89" s="55"/>
      <c r="L89" s="55"/>
      <c r="M89" s="55"/>
      <c r="N89" s="55"/>
      <c r="O89" s="55"/>
      <c r="P89" s="55"/>
    </row>
    <row r="90" spans="1:16" ht="15" customHeight="1" x14ac:dyDescent="0.15">
      <c r="A90" s="55"/>
      <c r="B90" s="1"/>
      <c r="D90" s="55"/>
      <c r="E90" s="55"/>
      <c r="F90" s="55"/>
      <c r="G90" s="55"/>
      <c r="H90" s="55"/>
      <c r="I90" s="55"/>
      <c r="J90" s="55"/>
      <c r="K90" s="55"/>
      <c r="L90" s="55"/>
      <c r="M90" s="55"/>
      <c r="N90" s="55"/>
      <c r="O90" s="55"/>
      <c r="P90" s="55"/>
    </row>
    <row r="91" spans="1:16" ht="15" customHeight="1" x14ac:dyDescent="0.15">
      <c r="A91" s="55"/>
      <c r="B91" s="1"/>
      <c r="D91" s="55"/>
      <c r="E91" s="55"/>
      <c r="F91" s="55"/>
      <c r="G91" s="55"/>
      <c r="H91" s="55"/>
      <c r="I91" s="55"/>
      <c r="J91" s="55"/>
      <c r="K91" s="55"/>
      <c r="L91" s="55"/>
      <c r="M91" s="55"/>
      <c r="N91" s="55"/>
      <c r="O91" s="55"/>
      <c r="P91" s="55"/>
    </row>
    <row r="92" spans="1:16" ht="15" customHeight="1" x14ac:dyDescent="0.15">
      <c r="A92" s="55"/>
      <c r="B92" s="1"/>
      <c r="D92" s="55"/>
      <c r="E92" s="55"/>
      <c r="F92" s="55"/>
      <c r="G92" s="55"/>
      <c r="H92" s="55"/>
      <c r="I92" s="55"/>
      <c r="J92" s="55"/>
      <c r="K92" s="55"/>
      <c r="L92" s="55"/>
      <c r="M92" s="55"/>
      <c r="N92" s="55"/>
      <c r="O92" s="55"/>
      <c r="P92" s="55"/>
    </row>
    <row r="93" spans="1:16" ht="15" customHeight="1" x14ac:dyDescent="0.15">
      <c r="A93" s="55"/>
      <c r="B93" s="1"/>
      <c r="D93" s="55"/>
      <c r="E93" s="55"/>
      <c r="F93" s="55"/>
      <c r="G93" s="55"/>
      <c r="H93" s="55"/>
      <c r="I93" s="55"/>
      <c r="J93" s="55"/>
      <c r="K93" s="55"/>
      <c r="L93" s="55"/>
      <c r="M93" s="55"/>
      <c r="N93" s="55"/>
      <c r="O93" s="55"/>
      <c r="P93" s="55"/>
    </row>
    <row r="94" spans="1:16" ht="15" customHeight="1" x14ac:dyDescent="0.15">
      <c r="A94" s="55"/>
      <c r="B94" s="1"/>
      <c r="D94" s="55"/>
      <c r="E94" s="55"/>
      <c r="F94" s="55"/>
      <c r="G94" s="55"/>
      <c r="H94" s="55"/>
      <c r="I94" s="55"/>
      <c r="J94" s="55"/>
      <c r="K94" s="55"/>
      <c r="L94" s="55"/>
      <c r="M94" s="55"/>
      <c r="N94" s="55"/>
      <c r="O94" s="55"/>
      <c r="P94" s="55"/>
    </row>
    <row r="95" spans="1:16" ht="15" customHeight="1" x14ac:dyDescent="0.15"/>
    <row r="96" spans="1:16" ht="15" customHeight="1" x14ac:dyDescent="0.15"/>
    <row r="97" spans="1:16" ht="15" customHeight="1" x14ac:dyDescent="0.15"/>
    <row r="98" spans="1:16" ht="15" customHeight="1" x14ac:dyDescent="0.15"/>
    <row r="99" spans="1:16" ht="15" customHeight="1" x14ac:dyDescent="0.15"/>
    <row r="100" spans="1:16" ht="15" customHeight="1" x14ac:dyDescent="0.15"/>
    <row r="101" spans="1:16" s="57" customFormat="1" ht="15" customHeight="1" x14ac:dyDescent="0.15">
      <c r="A101" s="1"/>
      <c r="B101" s="2"/>
      <c r="C101" s="3"/>
      <c r="D101" s="2"/>
      <c r="E101" s="2"/>
      <c r="F101" s="2"/>
      <c r="G101" s="2"/>
      <c r="H101" s="2"/>
      <c r="I101" s="2"/>
      <c r="J101" s="2"/>
      <c r="K101" s="2"/>
      <c r="L101" s="2"/>
      <c r="M101" s="2"/>
      <c r="N101" s="2"/>
      <c r="O101" s="2"/>
      <c r="P101" s="2"/>
    </row>
    <row r="102" spans="1:16" s="57" customFormat="1" ht="15" customHeight="1" x14ac:dyDescent="0.15">
      <c r="A102" s="1"/>
      <c r="B102" s="2"/>
      <c r="C102" s="3"/>
      <c r="D102" s="2"/>
      <c r="E102" s="2"/>
      <c r="F102" s="2"/>
      <c r="G102" s="2"/>
      <c r="H102" s="2"/>
      <c r="I102" s="2"/>
      <c r="J102" s="2"/>
      <c r="K102" s="2"/>
      <c r="L102" s="2"/>
      <c r="M102" s="2"/>
      <c r="N102" s="2"/>
      <c r="O102" s="2"/>
      <c r="P102" s="2"/>
    </row>
    <row r="103" spans="1:16" s="57" customFormat="1" ht="15" customHeight="1" x14ac:dyDescent="0.15">
      <c r="A103" s="1"/>
      <c r="B103" s="2"/>
      <c r="C103" s="3"/>
      <c r="D103" s="2"/>
      <c r="E103" s="2"/>
      <c r="F103" s="2"/>
      <c r="G103" s="2"/>
      <c r="H103" s="2"/>
      <c r="I103" s="2"/>
      <c r="J103" s="2"/>
      <c r="K103" s="2"/>
      <c r="L103" s="2"/>
      <c r="M103" s="2"/>
      <c r="N103" s="2"/>
      <c r="O103" s="2"/>
      <c r="P103" s="2"/>
    </row>
    <row r="104" spans="1:16" s="57" customFormat="1" ht="15" customHeight="1" x14ac:dyDescent="0.15">
      <c r="A104" s="1"/>
      <c r="B104" s="2"/>
      <c r="C104" s="3"/>
      <c r="D104" s="2"/>
      <c r="E104" s="2"/>
      <c r="F104" s="2"/>
      <c r="G104" s="2"/>
      <c r="H104" s="2"/>
      <c r="I104" s="2"/>
      <c r="J104" s="2"/>
      <c r="K104" s="2"/>
      <c r="L104" s="2"/>
      <c r="M104" s="2"/>
      <c r="N104" s="2"/>
      <c r="O104" s="2"/>
      <c r="P104" s="2"/>
    </row>
    <row r="105" spans="1:16" s="57" customFormat="1" ht="15" customHeight="1" x14ac:dyDescent="0.15">
      <c r="A105" s="1"/>
      <c r="B105" s="2"/>
      <c r="C105" s="3"/>
      <c r="D105" s="2"/>
      <c r="E105" s="2"/>
      <c r="F105" s="2"/>
      <c r="G105" s="2"/>
      <c r="H105" s="2"/>
      <c r="I105" s="2"/>
      <c r="J105" s="2"/>
      <c r="K105" s="2"/>
      <c r="L105" s="2"/>
      <c r="M105" s="2"/>
      <c r="N105" s="2"/>
      <c r="O105" s="2"/>
      <c r="P105" s="2"/>
    </row>
    <row r="106" spans="1:16" s="57" customFormat="1" ht="15" customHeight="1" x14ac:dyDescent="0.15">
      <c r="A106" s="1"/>
      <c r="B106" s="2"/>
      <c r="C106" s="3"/>
      <c r="D106" s="2"/>
      <c r="E106" s="2"/>
      <c r="F106" s="2"/>
      <c r="G106" s="2"/>
      <c r="H106" s="2"/>
      <c r="I106" s="2"/>
      <c r="J106" s="2"/>
      <c r="K106" s="2"/>
      <c r="L106" s="2"/>
      <c r="M106" s="2"/>
      <c r="N106" s="2"/>
      <c r="O106" s="2"/>
      <c r="P106" s="2"/>
    </row>
    <row r="107" spans="1:16" s="57" customFormat="1" ht="15" customHeight="1" x14ac:dyDescent="0.15">
      <c r="A107" s="1"/>
      <c r="B107" s="2"/>
      <c r="C107" s="3"/>
      <c r="D107" s="2"/>
      <c r="E107" s="2"/>
      <c r="F107" s="2"/>
      <c r="G107" s="2"/>
      <c r="H107" s="2"/>
      <c r="I107" s="2"/>
      <c r="J107" s="2"/>
      <c r="K107" s="2"/>
      <c r="L107" s="2"/>
      <c r="M107" s="2"/>
      <c r="N107" s="2"/>
      <c r="O107" s="2"/>
      <c r="P107" s="2"/>
    </row>
    <row r="108" spans="1:16" s="57" customFormat="1" ht="15" customHeight="1" x14ac:dyDescent="0.15">
      <c r="A108" s="1"/>
      <c r="B108" s="2"/>
      <c r="C108" s="3"/>
      <c r="D108" s="2"/>
      <c r="E108" s="2"/>
      <c r="F108" s="2"/>
      <c r="G108" s="2"/>
      <c r="H108" s="2"/>
      <c r="I108" s="2"/>
      <c r="J108" s="2"/>
      <c r="K108" s="2"/>
      <c r="L108" s="2"/>
      <c r="M108" s="2"/>
      <c r="N108" s="2"/>
      <c r="O108" s="2"/>
      <c r="P108" s="2"/>
    </row>
    <row r="109" spans="1:16" s="57" customFormat="1" ht="15" customHeight="1" x14ac:dyDescent="0.15">
      <c r="A109" s="1"/>
      <c r="B109" s="2"/>
      <c r="C109" s="3"/>
      <c r="D109" s="2"/>
      <c r="E109" s="2"/>
      <c r="F109" s="2"/>
      <c r="G109" s="2"/>
      <c r="H109" s="2"/>
      <c r="I109" s="2"/>
      <c r="J109" s="2"/>
      <c r="K109" s="2"/>
      <c r="L109" s="2"/>
      <c r="M109" s="2"/>
      <c r="N109" s="2"/>
      <c r="O109" s="2"/>
      <c r="P109" s="2"/>
    </row>
    <row r="110" spans="1:16" s="57" customFormat="1" ht="15" customHeight="1" x14ac:dyDescent="0.15">
      <c r="A110" s="1"/>
      <c r="B110" s="2"/>
      <c r="C110" s="3"/>
      <c r="D110" s="2"/>
      <c r="E110" s="2"/>
      <c r="F110" s="2"/>
      <c r="G110" s="2"/>
      <c r="H110" s="2"/>
      <c r="I110" s="2"/>
      <c r="J110" s="2"/>
      <c r="K110" s="2"/>
      <c r="L110" s="2"/>
      <c r="M110" s="2"/>
      <c r="N110" s="2"/>
      <c r="O110" s="2"/>
      <c r="P110" s="2"/>
    </row>
    <row r="111" spans="1:16" s="57" customFormat="1" ht="15" customHeight="1" x14ac:dyDescent="0.15">
      <c r="A111" s="1"/>
      <c r="B111" s="2"/>
      <c r="C111" s="3"/>
      <c r="D111" s="2"/>
      <c r="E111" s="2"/>
      <c r="F111" s="2"/>
      <c r="G111" s="2"/>
      <c r="H111" s="2"/>
      <c r="I111" s="2"/>
      <c r="J111" s="2"/>
      <c r="K111" s="2"/>
      <c r="L111" s="2"/>
      <c r="M111" s="2"/>
      <c r="N111" s="2"/>
      <c r="O111" s="2"/>
      <c r="P111" s="2"/>
    </row>
    <row r="112" spans="1:16" s="57" customFormat="1" ht="15" customHeight="1" x14ac:dyDescent="0.15">
      <c r="A112" s="1"/>
      <c r="B112" s="2"/>
      <c r="C112" s="3"/>
      <c r="D112" s="2"/>
      <c r="E112" s="2"/>
      <c r="F112" s="2"/>
      <c r="G112" s="2"/>
      <c r="H112" s="2"/>
      <c r="I112" s="2"/>
      <c r="J112" s="2"/>
      <c r="K112" s="2"/>
      <c r="L112" s="2"/>
      <c r="M112" s="2"/>
      <c r="N112" s="2"/>
      <c r="O112" s="2"/>
      <c r="P112" s="2"/>
    </row>
    <row r="113" spans="1:16" s="57" customFormat="1" ht="15" customHeight="1" x14ac:dyDescent="0.15">
      <c r="A113" s="1"/>
      <c r="B113" s="2"/>
      <c r="C113" s="3"/>
      <c r="D113" s="2"/>
      <c r="E113" s="2"/>
      <c r="F113" s="2"/>
      <c r="G113" s="2"/>
      <c r="H113" s="2"/>
      <c r="I113" s="2"/>
      <c r="J113" s="2"/>
      <c r="K113" s="2"/>
      <c r="L113" s="2"/>
      <c r="M113" s="2"/>
      <c r="N113" s="2"/>
      <c r="O113" s="2"/>
      <c r="P113" s="2"/>
    </row>
    <row r="114" spans="1:16" s="57" customFormat="1" ht="15" customHeight="1" x14ac:dyDescent="0.15">
      <c r="A114" s="1"/>
      <c r="B114" s="2"/>
      <c r="C114" s="3"/>
      <c r="D114" s="2"/>
      <c r="E114" s="2"/>
      <c r="F114" s="2"/>
      <c r="G114" s="2"/>
      <c r="H114" s="2"/>
      <c r="I114" s="2"/>
      <c r="J114" s="2"/>
      <c r="K114" s="2"/>
      <c r="L114" s="2"/>
      <c r="M114" s="2"/>
      <c r="N114" s="2"/>
      <c r="O114" s="2"/>
      <c r="P114" s="2"/>
    </row>
    <row r="115" spans="1:16" s="57" customFormat="1" ht="15" customHeight="1" x14ac:dyDescent="0.15">
      <c r="A115" s="1"/>
      <c r="B115" s="2"/>
      <c r="C115" s="3"/>
      <c r="D115" s="2"/>
      <c r="E115" s="2"/>
      <c r="F115" s="2"/>
      <c r="G115" s="2"/>
      <c r="H115" s="2"/>
      <c r="I115" s="2"/>
      <c r="J115" s="2"/>
      <c r="K115" s="2"/>
      <c r="L115" s="2"/>
      <c r="M115" s="2"/>
      <c r="N115" s="2"/>
      <c r="O115" s="2"/>
      <c r="P115" s="2"/>
    </row>
    <row r="116" spans="1:16" s="57" customFormat="1" ht="15" customHeight="1" x14ac:dyDescent="0.15">
      <c r="A116" s="1"/>
      <c r="B116" s="2"/>
      <c r="C116" s="3"/>
      <c r="D116" s="2"/>
      <c r="E116" s="2"/>
      <c r="F116" s="2"/>
      <c r="G116" s="2"/>
      <c r="H116" s="2"/>
      <c r="I116" s="2"/>
      <c r="J116" s="2"/>
      <c r="K116" s="2"/>
      <c r="L116" s="2"/>
      <c r="M116" s="2"/>
      <c r="N116" s="2"/>
      <c r="O116" s="2"/>
      <c r="P116" s="2"/>
    </row>
    <row r="117" spans="1:16" s="57" customFormat="1" ht="15" customHeight="1" x14ac:dyDescent="0.15">
      <c r="A117" s="1"/>
      <c r="B117" s="2"/>
      <c r="C117" s="3"/>
      <c r="D117" s="2"/>
      <c r="E117" s="2"/>
      <c r="F117" s="2"/>
      <c r="G117" s="2"/>
      <c r="H117" s="2"/>
      <c r="I117" s="2"/>
      <c r="J117" s="2"/>
      <c r="K117" s="2"/>
      <c r="L117" s="2"/>
      <c r="M117" s="2"/>
      <c r="N117" s="2"/>
      <c r="O117" s="2"/>
      <c r="P117" s="2"/>
    </row>
    <row r="118" spans="1:16" s="57" customFormat="1" ht="15" customHeight="1" x14ac:dyDescent="0.15">
      <c r="A118" s="1"/>
      <c r="B118" s="2"/>
      <c r="C118" s="3"/>
      <c r="D118" s="2"/>
      <c r="E118" s="2"/>
      <c r="F118" s="2"/>
      <c r="G118" s="2"/>
      <c r="H118" s="2"/>
      <c r="I118" s="2"/>
      <c r="J118" s="2"/>
      <c r="K118" s="2"/>
      <c r="L118" s="2"/>
      <c r="M118" s="2"/>
      <c r="N118" s="2"/>
      <c r="O118" s="2"/>
      <c r="P118" s="2"/>
    </row>
    <row r="119" spans="1:16" s="57" customFormat="1" ht="15" customHeight="1" x14ac:dyDescent="0.15">
      <c r="A119" s="1"/>
      <c r="B119" s="2"/>
      <c r="C119" s="3"/>
      <c r="D119" s="2"/>
      <c r="E119" s="2"/>
      <c r="F119" s="2"/>
      <c r="G119" s="2"/>
      <c r="H119" s="2"/>
      <c r="I119" s="2"/>
      <c r="J119" s="2"/>
      <c r="K119" s="2"/>
      <c r="L119" s="2"/>
      <c r="M119" s="2"/>
      <c r="N119" s="2"/>
      <c r="O119" s="2"/>
      <c r="P119" s="2"/>
    </row>
    <row r="120" spans="1:16" s="57" customFormat="1" ht="15" customHeight="1" x14ac:dyDescent="0.15">
      <c r="A120" s="1"/>
      <c r="B120" s="2"/>
      <c r="C120" s="3"/>
      <c r="D120" s="2"/>
      <c r="E120" s="2"/>
      <c r="F120" s="2"/>
      <c r="G120" s="2"/>
      <c r="H120" s="2"/>
      <c r="I120" s="2"/>
      <c r="J120" s="2"/>
      <c r="K120" s="2"/>
      <c r="L120" s="2"/>
      <c r="M120" s="2"/>
      <c r="N120" s="2"/>
      <c r="O120" s="2"/>
      <c r="P120" s="2"/>
    </row>
    <row r="121" spans="1:16" s="57" customFormat="1" ht="15" customHeight="1" x14ac:dyDescent="0.15">
      <c r="A121" s="1"/>
      <c r="B121" s="2"/>
      <c r="C121" s="3"/>
      <c r="D121" s="2"/>
      <c r="E121" s="2"/>
      <c r="F121" s="2"/>
      <c r="G121" s="2"/>
      <c r="H121" s="2"/>
      <c r="I121" s="2"/>
      <c r="J121" s="2"/>
      <c r="K121" s="2"/>
      <c r="L121" s="2"/>
      <c r="M121" s="2"/>
      <c r="N121" s="2"/>
      <c r="O121" s="2"/>
      <c r="P121" s="2"/>
    </row>
    <row r="122" spans="1:16" s="57" customFormat="1" ht="15" customHeight="1" x14ac:dyDescent="0.15">
      <c r="A122" s="1"/>
      <c r="B122" s="2"/>
      <c r="C122" s="3"/>
      <c r="D122" s="2"/>
      <c r="E122" s="2"/>
      <c r="F122" s="2"/>
      <c r="G122" s="2"/>
      <c r="H122" s="2"/>
      <c r="I122" s="2"/>
      <c r="J122" s="2"/>
      <c r="K122" s="2"/>
      <c r="L122" s="2"/>
      <c r="M122" s="2"/>
      <c r="N122" s="2"/>
      <c r="O122" s="2"/>
      <c r="P122" s="2"/>
    </row>
    <row r="123" spans="1:16" s="57" customFormat="1" ht="15" customHeight="1" x14ac:dyDescent="0.15">
      <c r="A123" s="1"/>
      <c r="B123" s="2"/>
      <c r="C123" s="3"/>
      <c r="D123" s="2"/>
      <c r="E123" s="2"/>
      <c r="F123" s="2"/>
      <c r="G123" s="2"/>
      <c r="H123" s="2"/>
      <c r="I123" s="2"/>
      <c r="J123" s="2"/>
      <c r="K123" s="2"/>
      <c r="L123" s="2"/>
      <c r="M123" s="2"/>
      <c r="N123" s="2"/>
      <c r="O123" s="2"/>
      <c r="P123" s="2"/>
    </row>
    <row r="124" spans="1:16" s="57" customFormat="1" ht="15" customHeight="1" x14ac:dyDescent="0.15">
      <c r="A124" s="1"/>
      <c r="B124" s="2"/>
      <c r="C124" s="3"/>
      <c r="D124" s="2"/>
      <c r="E124" s="2"/>
      <c r="F124" s="2"/>
      <c r="G124" s="2"/>
      <c r="H124" s="2"/>
      <c r="I124" s="2"/>
      <c r="J124" s="2"/>
      <c r="K124" s="2"/>
      <c r="L124" s="2"/>
      <c r="M124" s="2"/>
      <c r="N124" s="2"/>
      <c r="O124" s="2"/>
      <c r="P124" s="2"/>
    </row>
    <row r="125" spans="1:16" s="57" customFormat="1" ht="15" customHeight="1" x14ac:dyDescent="0.15">
      <c r="A125" s="1"/>
      <c r="B125" s="2"/>
      <c r="C125" s="3"/>
      <c r="D125" s="2"/>
      <c r="E125" s="2"/>
      <c r="F125" s="2"/>
      <c r="G125" s="2"/>
      <c r="H125" s="2"/>
      <c r="I125" s="2"/>
      <c r="J125" s="2"/>
      <c r="K125" s="2"/>
      <c r="L125" s="2"/>
      <c r="M125" s="2"/>
      <c r="N125" s="2"/>
      <c r="O125" s="2"/>
      <c r="P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85C87-DEEA-495D-BB13-6FE49BCB87B4}">
  <sheetPr codeName="Sheet5">
    <tabColor theme="4" tint="0.59999389629810485"/>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Q1" s="5" t="s">
        <v>95</v>
      </c>
    </row>
    <row r="2" spans="1:20" ht="45" customHeight="1" thickBot="1" x14ac:dyDescent="0.2">
      <c r="A2" s="6" t="s">
        <v>104</v>
      </c>
      <c r="B2" s="7"/>
      <c r="C2" s="7"/>
      <c r="D2" s="7"/>
      <c r="E2" s="7"/>
      <c r="F2" s="7"/>
      <c r="G2" s="7"/>
      <c r="H2" s="7"/>
      <c r="I2" s="7"/>
      <c r="J2" s="7"/>
      <c r="K2" s="7"/>
      <c r="L2" s="7"/>
      <c r="M2" s="7"/>
      <c r="N2" s="7"/>
    </row>
    <row r="3" spans="1:20" ht="15" customHeight="1" x14ac:dyDescent="0.15">
      <c r="A3" s="9"/>
      <c r="B3" s="10"/>
      <c r="C3" s="128"/>
      <c r="D3" s="11">
        <v>1</v>
      </c>
      <c r="E3" s="12">
        <v>2</v>
      </c>
      <c r="F3" s="12">
        <v>3</v>
      </c>
      <c r="G3" s="12">
        <v>4</v>
      </c>
      <c r="H3" s="12">
        <v>5</v>
      </c>
      <c r="I3" s="12">
        <v>6</v>
      </c>
      <c r="J3" s="12">
        <v>7</v>
      </c>
      <c r="K3" s="12">
        <v>8</v>
      </c>
      <c r="L3" s="12">
        <v>9</v>
      </c>
      <c r="M3" s="12">
        <v>10</v>
      </c>
      <c r="N3" s="13"/>
    </row>
    <row r="4" spans="1:20" ht="144.9" customHeight="1" thickBot="1" x14ac:dyDescent="0.2">
      <c r="A4" s="243" t="s">
        <v>105</v>
      </c>
      <c r="B4" s="244"/>
      <c r="C4" s="18" t="s">
        <v>2</v>
      </c>
      <c r="D4" s="19" t="s">
        <v>106</v>
      </c>
      <c r="E4" s="20" t="s">
        <v>107</v>
      </c>
      <c r="F4" s="20" t="s">
        <v>108</v>
      </c>
      <c r="G4" s="20" t="s">
        <v>109</v>
      </c>
      <c r="H4" s="20" t="s">
        <v>110</v>
      </c>
      <c r="I4" s="20" t="s">
        <v>111</v>
      </c>
      <c r="J4" s="20" t="s">
        <v>112</v>
      </c>
      <c r="K4" s="20" t="s">
        <v>113</v>
      </c>
      <c r="L4" s="20" t="s">
        <v>114</v>
      </c>
      <c r="M4" s="20" t="s">
        <v>115</v>
      </c>
      <c r="N4" s="21" t="s">
        <v>103</v>
      </c>
    </row>
    <row r="5" spans="1:20" s="33" customFormat="1" ht="13.5" customHeight="1" x14ac:dyDescent="0.15">
      <c r="A5" s="25" t="s">
        <v>11</v>
      </c>
      <c r="B5" s="26"/>
      <c r="C5" s="156">
        <v>163</v>
      </c>
      <c r="D5" s="27">
        <v>78</v>
      </c>
      <c r="E5" s="28">
        <v>18</v>
      </c>
      <c r="F5" s="28">
        <v>13</v>
      </c>
      <c r="G5" s="28">
        <v>28</v>
      </c>
      <c r="H5" s="28">
        <v>23</v>
      </c>
      <c r="I5" s="28">
        <v>28</v>
      </c>
      <c r="J5" s="28">
        <v>30</v>
      </c>
      <c r="K5" s="28">
        <v>11</v>
      </c>
      <c r="L5" s="28">
        <v>4</v>
      </c>
      <c r="M5" s="28">
        <v>25</v>
      </c>
      <c r="N5" s="29">
        <v>2</v>
      </c>
    </row>
    <row r="6" spans="1:20" ht="13.5" customHeight="1" thickBot="1" x14ac:dyDescent="0.2">
      <c r="A6" s="34"/>
      <c r="B6" s="35"/>
      <c r="C6" s="157"/>
      <c r="D6" s="145">
        <v>47.852760736196323</v>
      </c>
      <c r="E6" s="192">
        <v>11.042944785276074</v>
      </c>
      <c r="F6" s="192">
        <v>7.9754601226993866</v>
      </c>
      <c r="G6" s="192">
        <v>17.177914110429448</v>
      </c>
      <c r="H6" s="192">
        <v>14.110429447852759</v>
      </c>
      <c r="I6" s="192">
        <v>17.177914110429448</v>
      </c>
      <c r="J6" s="192">
        <v>18.404907975460123</v>
      </c>
      <c r="K6" s="192">
        <v>6.7484662576687118</v>
      </c>
      <c r="L6" s="192">
        <v>2.4539877300613497</v>
      </c>
      <c r="M6" s="192">
        <v>15.337423312883436</v>
      </c>
      <c r="N6" s="146">
        <v>1.2269938650306749</v>
      </c>
      <c r="O6" s="186"/>
      <c r="P6" s="186"/>
      <c r="Q6" s="186"/>
      <c r="R6" s="186"/>
      <c r="S6" s="186"/>
      <c r="T6" s="186"/>
    </row>
    <row r="7" spans="1:20" s="33" customFormat="1" ht="13.5" customHeight="1" x14ac:dyDescent="0.15">
      <c r="A7" s="238" t="s">
        <v>12</v>
      </c>
      <c r="B7" s="37" t="s">
        <v>13</v>
      </c>
      <c r="C7" s="155">
        <v>69</v>
      </c>
      <c r="D7" s="39">
        <v>31</v>
      </c>
      <c r="E7" s="40">
        <v>8</v>
      </c>
      <c r="F7" s="40">
        <v>5</v>
      </c>
      <c r="G7" s="40">
        <v>15</v>
      </c>
      <c r="H7" s="40">
        <v>10</v>
      </c>
      <c r="I7" s="40">
        <v>16</v>
      </c>
      <c r="J7" s="40">
        <v>10</v>
      </c>
      <c r="K7" s="40">
        <v>4</v>
      </c>
      <c r="L7" s="40">
        <v>1</v>
      </c>
      <c r="M7" s="40">
        <v>11</v>
      </c>
      <c r="N7" s="41">
        <v>1</v>
      </c>
    </row>
    <row r="8" spans="1:20" ht="13.5" customHeight="1" x14ac:dyDescent="0.15">
      <c r="A8" s="239"/>
      <c r="B8" s="43"/>
      <c r="C8" s="158"/>
      <c r="D8" s="142">
        <v>44.927536231884055</v>
      </c>
      <c r="E8" s="152">
        <v>11.594202898550725</v>
      </c>
      <c r="F8" s="152">
        <v>7.2463768115942031</v>
      </c>
      <c r="G8" s="152">
        <v>21.739130434782609</v>
      </c>
      <c r="H8" s="152">
        <v>14.492753623188406</v>
      </c>
      <c r="I8" s="152">
        <v>23.188405797101449</v>
      </c>
      <c r="J8" s="152">
        <v>14.492753623188406</v>
      </c>
      <c r="K8" s="152">
        <v>5.7971014492753623</v>
      </c>
      <c r="L8" s="152">
        <v>1.4492753623188406</v>
      </c>
      <c r="M8" s="152">
        <v>15.942028985507244</v>
      </c>
      <c r="N8" s="147">
        <v>1.4492753623188406</v>
      </c>
      <c r="O8" s="186"/>
      <c r="P8" s="186"/>
      <c r="Q8" s="186"/>
      <c r="R8" s="186"/>
      <c r="S8" s="186"/>
      <c r="T8" s="186"/>
    </row>
    <row r="9" spans="1:20" s="33" customFormat="1" ht="13.5" customHeight="1" x14ac:dyDescent="0.15">
      <c r="A9" s="239"/>
      <c r="B9" s="44" t="s">
        <v>14</v>
      </c>
      <c r="C9" s="156">
        <v>13</v>
      </c>
      <c r="D9" s="45">
        <v>7</v>
      </c>
      <c r="E9" s="46">
        <v>2</v>
      </c>
      <c r="F9" s="46">
        <v>0</v>
      </c>
      <c r="G9" s="46">
        <v>0</v>
      </c>
      <c r="H9" s="46">
        <v>1</v>
      </c>
      <c r="I9" s="46">
        <v>2</v>
      </c>
      <c r="J9" s="46">
        <v>1</v>
      </c>
      <c r="K9" s="46">
        <v>0</v>
      </c>
      <c r="L9" s="46">
        <v>0</v>
      </c>
      <c r="M9" s="46">
        <v>2</v>
      </c>
      <c r="N9" s="47">
        <v>0</v>
      </c>
    </row>
    <row r="10" spans="1:20" ht="13.5" customHeight="1" x14ac:dyDescent="0.15">
      <c r="A10" s="239"/>
      <c r="B10" s="43"/>
      <c r="C10" s="158"/>
      <c r="D10" s="142">
        <v>53.846153846153847</v>
      </c>
      <c r="E10" s="152">
        <v>15.384615384615385</v>
      </c>
      <c r="F10" s="152">
        <v>0</v>
      </c>
      <c r="G10" s="152">
        <v>0</v>
      </c>
      <c r="H10" s="152">
        <v>7.6923076923076925</v>
      </c>
      <c r="I10" s="152">
        <v>15.384615384615385</v>
      </c>
      <c r="J10" s="152">
        <v>7.6923076923076925</v>
      </c>
      <c r="K10" s="152">
        <v>0</v>
      </c>
      <c r="L10" s="152">
        <v>0</v>
      </c>
      <c r="M10" s="152">
        <v>15.384615384615385</v>
      </c>
      <c r="N10" s="147">
        <v>0</v>
      </c>
      <c r="O10" s="186"/>
      <c r="P10" s="186"/>
      <c r="Q10" s="186"/>
      <c r="R10" s="186"/>
      <c r="S10" s="186"/>
      <c r="T10" s="186"/>
    </row>
    <row r="11" spans="1:20" s="33" customFormat="1" ht="13.5" customHeight="1" x14ac:dyDescent="0.15">
      <c r="A11" s="239"/>
      <c r="B11" s="44" t="s">
        <v>15</v>
      </c>
      <c r="C11" s="156">
        <v>41</v>
      </c>
      <c r="D11" s="45">
        <v>21</v>
      </c>
      <c r="E11" s="46">
        <v>5</v>
      </c>
      <c r="F11" s="46">
        <v>6</v>
      </c>
      <c r="G11" s="46">
        <v>8</v>
      </c>
      <c r="H11" s="46">
        <v>7</v>
      </c>
      <c r="I11" s="46">
        <v>7</v>
      </c>
      <c r="J11" s="46">
        <v>11</v>
      </c>
      <c r="K11" s="46">
        <v>3</v>
      </c>
      <c r="L11" s="46">
        <v>3</v>
      </c>
      <c r="M11" s="46">
        <v>6</v>
      </c>
      <c r="N11" s="47">
        <v>0</v>
      </c>
    </row>
    <row r="12" spans="1:20" ht="13.5" customHeight="1" x14ac:dyDescent="0.15">
      <c r="A12" s="239"/>
      <c r="B12" s="43"/>
      <c r="C12" s="158"/>
      <c r="D12" s="142">
        <v>51.219512195121951</v>
      </c>
      <c r="E12" s="152">
        <v>12.195121951219512</v>
      </c>
      <c r="F12" s="152">
        <v>14.634146341463413</v>
      </c>
      <c r="G12" s="152">
        <v>19.512195121951219</v>
      </c>
      <c r="H12" s="152">
        <v>17.073170731707318</v>
      </c>
      <c r="I12" s="152">
        <v>17.073170731707318</v>
      </c>
      <c r="J12" s="152">
        <v>26.829268292682929</v>
      </c>
      <c r="K12" s="152">
        <v>7.3170731707317067</v>
      </c>
      <c r="L12" s="152">
        <v>7.3170731707317067</v>
      </c>
      <c r="M12" s="152">
        <v>14.634146341463413</v>
      </c>
      <c r="N12" s="147">
        <v>0</v>
      </c>
      <c r="O12" s="186"/>
      <c r="P12" s="186"/>
      <c r="Q12" s="186"/>
      <c r="R12" s="186"/>
      <c r="S12" s="186"/>
      <c r="T12" s="186"/>
    </row>
    <row r="13" spans="1:20" s="33" customFormat="1" ht="13.5" customHeight="1" x14ac:dyDescent="0.15">
      <c r="A13" s="239"/>
      <c r="B13" s="44" t="s">
        <v>16</v>
      </c>
      <c r="C13" s="156">
        <v>14</v>
      </c>
      <c r="D13" s="45">
        <v>7</v>
      </c>
      <c r="E13" s="46">
        <v>1</v>
      </c>
      <c r="F13" s="46">
        <v>1</v>
      </c>
      <c r="G13" s="46">
        <v>1</v>
      </c>
      <c r="H13" s="46">
        <v>1</v>
      </c>
      <c r="I13" s="46">
        <v>2</v>
      </c>
      <c r="J13" s="46">
        <v>4</v>
      </c>
      <c r="K13" s="46">
        <v>0</v>
      </c>
      <c r="L13" s="46">
        <v>0</v>
      </c>
      <c r="M13" s="46">
        <v>3</v>
      </c>
      <c r="N13" s="47">
        <v>0</v>
      </c>
    </row>
    <row r="14" spans="1:20" ht="13.5" customHeight="1" x14ac:dyDescent="0.15">
      <c r="A14" s="239"/>
      <c r="B14" s="43"/>
      <c r="C14" s="158"/>
      <c r="D14" s="142">
        <v>50</v>
      </c>
      <c r="E14" s="152">
        <v>7.1428571428571423</v>
      </c>
      <c r="F14" s="152">
        <v>7.1428571428571423</v>
      </c>
      <c r="G14" s="152">
        <v>7.1428571428571423</v>
      </c>
      <c r="H14" s="152">
        <v>7.1428571428571423</v>
      </c>
      <c r="I14" s="152">
        <v>14.285714285714285</v>
      </c>
      <c r="J14" s="152">
        <v>28.571428571428569</v>
      </c>
      <c r="K14" s="152">
        <v>0</v>
      </c>
      <c r="L14" s="152">
        <v>0</v>
      </c>
      <c r="M14" s="152">
        <v>21.428571428571427</v>
      </c>
      <c r="N14" s="147">
        <v>0</v>
      </c>
      <c r="O14" s="186"/>
      <c r="P14" s="186"/>
      <c r="Q14" s="186"/>
      <c r="R14" s="186"/>
      <c r="S14" s="186"/>
      <c r="T14" s="186"/>
    </row>
    <row r="15" spans="1:20" s="33" customFormat="1" ht="13.5" customHeight="1" x14ac:dyDescent="0.15">
      <c r="A15" s="239"/>
      <c r="B15" s="44" t="s">
        <v>17</v>
      </c>
      <c r="C15" s="156">
        <v>19</v>
      </c>
      <c r="D15" s="45">
        <v>11</v>
      </c>
      <c r="E15" s="46">
        <v>2</v>
      </c>
      <c r="F15" s="46">
        <v>1</v>
      </c>
      <c r="G15" s="46">
        <v>1</v>
      </c>
      <c r="H15" s="46">
        <v>3</v>
      </c>
      <c r="I15" s="46">
        <v>1</v>
      </c>
      <c r="J15" s="46">
        <v>3</v>
      </c>
      <c r="K15" s="46">
        <v>3</v>
      </c>
      <c r="L15" s="46">
        <v>0</v>
      </c>
      <c r="M15" s="46">
        <v>3</v>
      </c>
      <c r="N15" s="47">
        <v>0</v>
      </c>
    </row>
    <row r="16" spans="1:20" ht="13.5" customHeight="1" x14ac:dyDescent="0.15">
      <c r="A16" s="239"/>
      <c r="B16" s="43"/>
      <c r="C16" s="158"/>
      <c r="D16" s="142">
        <v>57.894736842105267</v>
      </c>
      <c r="E16" s="152">
        <v>10.526315789473683</v>
      </c>
      <c r="F16" s="152">
        <v>5.2631578947368416</v>
      </c>
      <c r="G16" s="152">
        <v>5.2631578947368416</v>
      </c>
      <c r="H16" s="152">
        <v>15.789473684210526</v>
      </c>
      <c r="I16" s="152">
        <v>5.2631578947368416</v>
      </c>
      <c r="J16" s="152">
        <v>15.789473684210526</v>
      </c>
      <c r="K16" s="152">
        <v>15.789473684210526</v>
      </c>
      <c r="L16" s="152">
        <v>0</v>
      </c>
      <c r="M16" s="152">
        <v>15.789473684210526</v>
      </c>
      <c r="N16" s="147">
        <v>0</v>
      </c>
      <c r="O16" s="186"/>
      <c r="P16" s="186"/>
      <c r="Q16" s="186"/>
      <c r="R16" s="186"/>
      <c r="S16" s="186"/>
      <c r="T16" s="186"/>
    </row>
    <row r="17" spans="1:20" s="33" customFormat="1" ht="13.5" customHeight="1" x14ac:dyDescent="0.15">
      <c r="A17" s="239"/>
      <c r="B17" s="44" t="s">
        <v>18</v>
      </c>
      <c r="C17" s="156">
        <v>7</v>
      </c>
      <c r="D17" s="45">
        <v>1</v>
      </c>
      <c r="E17" s="46">
        <v>0</v>
      </c>
      <c r="F17" s="46">
        <v>0</v>
      </c>
      <c r="G17" s="46">
        <v>3</v>
      </c>
      <c r="H17" s="46">
        <v>1</v>
      </c>
      <c r="I17" s="46">
        <v>0</v>
      </c>
      <c r="J17" s="46">
        <v>1</v>
      </c>
      <c r="K17" s="46">
        <v>1</v>
      </c>
      <c r="L17" s="46">
        <v>0</v>
      </c>
      <c r="M17" s="46">
        <v>0</v>
      </c>
      <c r="N17" s="47">
        <v>1</v>
      </c>
    </row>
    <row r="18" spans="1:20" ht="13.5" customHeight="1" thickBot="1" x14ac:dyDescent="0.2">
      <c r="A18" s="240"/>
      <c r="B18" s="49"/>
      <c r="C18" s="157"/>
      <c r="D18" s="149">
        <v>14.285714285714285</v>
      </c>
      <c r="E18" s="214">
        <v>0</v>
      </c>
      <c r="F18" s="214">
        <v>0</v>
      </c>
      <c r="G18" s="214">
        <v>42.857142857142854</v>
      </c>
      <c r="H18" s="214">
        <v>14.285714285714285</v>
      </c>
      <c r="I18" s="214">
        <v>0</v>
      </c>
      <c r="J18" s="214">
        <v>14.285714285714285</v>
      </c>
      <c r="K18" s="214">
        <v>14.285714285714285</v>
      </c>
      <c r="L18" s="214">
        <v>0</v>
      </c>
      <c r="M18" s="214">
        <v>0</v>
      </c>
      <c r="N18" s="154">
        <v>14.285714285714285</v>
      </c>
      <c r="O18" s="186"/>
      <c r="P18" s="186"/>
      <c r="Q18" s="186"/>
      <c r="R18" s="186"/>
      <c r="S18" s="186"/>
      <c r="T18" s="186"/>
    </row>
    <row r="19" spans="1:20" s="33" customFormat="1" ht="13.5" customHeight="1" x14ac:dyDescent="0.15">
      <c r="A19" s="238" t="s">
        <v>19</v>
      </c>
      <c r="B19" s="37" t="s">
        <v>20</v>
      </c>
      <c r="C19" s="155">
        <v>66</v>
      </c>
      <c r="D19" s="39">
        <v>38</v>
      </c>
      <c r="E19" s="40">
        <v>5</v>
      </c>
      <c r="F19" s="40">
        <v>7</v>
      </c>
      <c r="G19" s="40">
        <v>8</v>
      </c>
      <c r="H19" s="40">
        <v>9</v>
      </c>
      <c r="I19" s="40">
        <v>12</v>
      </c>
      <c r="J19" s="40">
        <v>13</v>
      </c>
      <c r="K19" s="40">
        <v>4</v>
      </c>
      <c r="L19" s="40">
        <v>3</v>
      </c>
      <c r="M19" s="40">
        <v>8</v>
      </c>
      <c r="N19" s="41">
        <v>1</v>
      </c>
    </row>
    <row r="20" spans="1:20" s="51" customFormat="1" ht="13.5" customHeight="1" x14ac:dyDescent="0.15">
      <c r="A20" s="239"/>
      <c r="B20" s="50"/>
      <c r="C20" s="158"/>
      <c r="D20" s="142">
        <v>57.575757575757578</v>
      </c>
      <c r="E20" s="152">
        <v>7.5757575757575761</v>
      </c>
      <c r="F20" s="152">
        <v>10.606060606060606</v>
      </c>
      <c r="G20" s="152">
        <v>12.121212121212121</v>
      </c>
      <c r="H20" s="152">
        <v>13.636363636363635</v>
      </c>
      <c r="I20" s="152">
        <v>18.181818181818183</v>
      </c>
      <c r="J20" s="152">
        <v>19.696969696969695</v>
      </c>
      <c r="K20" s="152">
        <v>6.0606060606060606</v>
      </c>
      <c r="L20" s="152">
        <v>4.5454545454545459</v>
      </c>
      <c r="M20" s="152">
        <v>12.121212121212121</v>
      </c>
      <c r="N20" s="147">
        <v>1.5151515151515151</v>
      </c>
      <c r="O20" s="186"/>
      <c r="P20" s="186"/>
      <c r="Q20" s="186"/>
      <c r="R20" s="186"/>
      <c r="S20" s="186"/>
      <c r="T20" s="186"/>
    </row>
    <row r="21" spans="1:20" s="33" customFormat="1" ht="13.5" customHeight="1" x14ac:dyDescent="0.15">
      <c r="A21" s="239"/>
      <c r="B21" s="44" t="s">
        <v>21</v>
      </c>
      <c r="C21" s="156">
        <v>96</v>
      </c>
      <c r="D21" s="45">
        <v>40</v>
      </c>
      <c r="E21" s="46">
        <v>13</v>
      </c>
      <c r="F21" s="46">
        <v>6</v>
      </c>
      <c r="G21" s="46">
        <v>20</v>
      </c>
      <c r="H21" s="46">
        <v>14</v>
      </c>
      <c r="I21" s="46">
        <v>16</v>
      </c>
      <c r="J21" s="46">
        <v>17</v>
      </c>
      <c r="K21" s="46">
        <v>6</v>
      </c>
      <c r="L21" s="46">
        <v>1</v>
      </c>
      <c r="M21" s="46">
        <v>17</v>
      </c>
      <c r="N21" s="47">
        <v>1</v>
      </c>
    </row>
    <row r="22" spans="1:20" s="51" customFormat="1" ht="13.5" customHeight="1" x14ac:dyDescent="0.15">
      <c r="A22" s="239"/>
      <c r="B22" s="50"/>
      <c r="C22" s="158"/>
      <c r="D22" s="142">
        <v>41.666666666666671</v>
      </c>
      <c r="E22" s="152">
        <v>13.541666666666666</v>
      </c>
      <c r="F22" s="152">
        <v>6.25</v>
      </c>
      <c r="G22" s="152">
        <v>20.833333333333336</v>
      </c>
      <c r="H22" s="152">
        <v>14.583333333333334</v>
      </c>
      <c r="I22" s="152">
        <v>16.666666666666664</v>
      </c>
      <c r="J22" s="152">
        <v>17.708333333333336</v>
      </c>
      <c r="K22" s="152">
        <v>6.25</v>
      </c>
      <c r="L22" s="152">
        <v>1.0416666666666665</v>
      </c>
      <c r="M22" s="152">
        <v>17.708333333333336</v>
      </c>
      <c r="N22" s="147">
        <v>1.0416666666666665</v>
      </c>
      <c r="O22" s="186"/>
      <c r="P22" s="186"/>
      <c r="Q22" s="186"/>
      <c r="R22" s="186"/>
      <c r="S22" s="186"/>
      <c r="T22" s="186"/>
    </row>
    <row r="23" spans="1:20" s="51" customFormat="1" ht="13.5" customHeight="1" x14ac:dyDescent="0.15">
      <c r="A23" s="239"/>
      <c r="B23" s="44" t="s">
        <v>75</v>
      </c>
      <c r="C23" s="156">
        <v>1</v>
      </c>
      <c r="D23" s="45">
        <v>0</v>
      </c>
      <c r="E23" s="46">
        <v>0</v>
      </c>
      <c r="F23" s="46">
        <v>0</v>
      </c>
      <c r="G23" s="46">
        <v>0</v>
      </c>
      <c r="H23" s="46">
        <v>0</v>
      </c>
      <c r="I23" s="46">
        <v>0</v>
      </c>
      <c r="J23" s="46">
        <v>0</v>
      </c>
      <c r="K23" s="46">
        <v>1</v>
      </c>
      <c r="L23" s="46">
        <v>0</v>
      </c>
      <c r="M23" s="46">
        <v>0</v>
      </c>
      <c r="N23" s="47">
        <v>0</v>
      </c>
    </row>
    <row r="24" spans="1:20" s="51" customFormat="1" ht="13.5" customHeight="1" x14ac:dyDescent="0.15">
      <c r="A24" s="239"/>
      <c r="B24" s="50"/>
      <c r="C24" s="158"/>
      <c r="D24" s="142">
        <v>0</v>
      </c>
      <c r="E24" s="152">
        <v>0</v>
      </c>
      <c r="F24" s="152">
        <v>0</v>
      </c>
      <c r="G24" s="152">
        <v>0</v>
      </c>
      <c r="H24" s="152">
        <v>0</v>
      </c>
      <c r="I24" s="152">
        <v>0</v>
      </c>
      <c r="J24" s="152">
        <v>0</v>
      </c>
      <c r="K24" s="152">
        <v>100</v>
      </c>
      <c r="L24" s="152">
        <v>0</v>
      </c>
      <c r="M24" s="152">
        <v>0</v>
      </c>
      <c r="N24" s="147">
        <v>0</v>
      </c>
      <c r="O24" s="186"/>
      <c r="P24" s="186"/>
      <c r="Q24" s="186"/>
      <c r="R24" s="186"/>
      <c r="S24" s="186"/>
      <c r="T24" s="186"/>
    </row>
    <row r="25" spans="1:20" s="33" customFormat="1" ht="13.5" customHeight="1" x14ac:dyDescent="0.15">
      <c r="A25" s="239"/>
      <c r="B25" s="44" t="s">
        <v>8</v>
      </c>
      <c r="C25" s="156">
        <v>0</v>
      </c>
      <c r="D25" s="45">
        <v>0</v>
      </c>
      <c r="E25" s="46">
        <v>0</v>
      </c>
      <c r="F25" s="46">
        <v>0</v>
      </c>
      <c r="G25" s="46">
        <v>0</v>
      </c>
      <c r="H25" s="46">
        <v>0</v>
      </c>
      <c r="I25" s="46">
        <v>0</v>
      </c>
      <c r="J25" s="46">
        <v>0</v>
      </c>
      <c r="K25" s="46">
        <v>0</v>
      </c>
      <c r="L25" s="46">
        <v>0</v>
      </c>
      <c r="M25" s="46">
        <v>0</v>
      </c>
      <c r="N25" s="47">
        <v>0</v>
      </c>
    </row>
    <row r="26" spans="1:20" s="51" customFormat="1" ht="13.5" customHeight="1" thickBot="1" x14ac:dyDescent="0.2">
      <c r="A26" s="240"/>
      <c r="B26" s="52"/>
      <c r="C26" s="157"/>
      <c r="D26" s="219">
        <v>0</v>
      </c>
      <c r="E26" s="220">
        <v>0</v>
      </c>
      <c r="F26" s="220">
        <v>0</v>
      </c>
      <c r="G26" s="220">
        <v>0</v>
      </c>
      <c r="H26" s="220">
        <v>0</v>
      </c>
      <c r="I26" s="220">
        <v>0</v>
      </c>
      <c r="J26" s="220">
        <v>0</v>
      </c>
      <c r="K26" s="220">
        <v>0</v>
      </c>
      <c r="L26" s="220">
        <v>0</v>
      </c>
      <c r="M26" s="220">
        <v>0</v>
      </c>
      <c r="N26" s="221">
        <v>0</v>
      </c>
      <c r="O26" s="186"/>
      <c r="P26" s="186"/>
      <c r="Q26" s="186"/>
      <c r="R26" s="186"/>
      <c r="S26" s="186"/>
      <c r="T26" s="186"/>
    </row>
    <row r="27" spans="1:20" s="33" customFormat="1" ht="13.5" customHeight="1" x14ac:dyDescent="0.15">
      <c r="A27" s="238" t="s">
        <v>22</v>
      </c>
      <c r="B27" s="37" t="s">
        <v>23</v>
      </c>
      <c r="C27" s="155">
        <v>16</v>
      </c>
      <c r="D27" s="39">
        <v>11</v>
      </c>
      <c r="E27" s="40">
        <v>3</v>
      </c>
      <c r="F27" s="40">
        <v>0</v>
      </c>
      <c r="G27" s="40">
        <v>0</v>
      </c>
      <c r="H27" s="40">
        <v>4</v>
      </c>
      <c r="I27" s="40">
        <v>2</v>
      </c>
      <c r="J27" s="40">
        <v>4</v>
      </c>
      <c r="K27" s="40">
        <v>2</v>
      </c>
      <c r="L27" s="40">
        <v>1</v>
      </c>
      <c r="M27" s="40">
        <v>2</v>
      </c>
      <c r="N27" s="41">
        <v>0</v>
      </c>
    </row>
    <row r="28" spans="1:20" s="51" customFormat="1" ht="13.5" customHeight="1" x14ac:dyDescent="0.15">
      <c r="A28" s="239"/>
      <c r="B28" s="50"/>
      <c r="C28" s="158"/>
      <c r="D28" s="142">
        <v>68.75</v>
      </c>
      <c r="E28" s="152">
        <v>18.75</v>
      </c>
      <c r="F28" s="152">
        <v>0</v>
      </c>
      <c r="G28" s="152">
        <v>0</v>
      </c>
      <c r="H28" s="152">
        <v>25</v>
      </c>
      <c r="I28" s="152">
        <v>12.5</v>
      </c>
      <c r="J28" s="152">
        <v>25</v>
      </c>
      <c r="K28" s="152">
        <v>12.5</v>
      </c>
      <c r="L28" s="152">
        <v>6.25</v>
      </c>
      <c r="M28" s="152">
        <v>12.5</v>
      </c>
      <c r="N28" s="147">
        <v>0</v>
      </c>
      <c r="O28" s="186"/>
      <c r="P28" s="186"/>
      <c r="Q28" s="186"/>
      <c r="R28" s="186"/>
      <c r="S28" s="186"/>
      <c r="T28" s="186"/>
    </row>
    <row r="29" spans="1:20" s="33" customFormat="1" ht="13.5" customHeight="1" x14ac:dyDescent="0.15">
      <c r="A29" s="239"/>
      <c r="B29" s="44" t="s">
        <v>24</v>
      </c>
      <c r="C29" s="156">
        <v>12</v>
      </c>
      <c r="D29" s="45">
        <v>6</v>
      </c>
      <c r="E29" s="46">
        <v>0</v>
      </c>
      <c r="F29" s="46">
        <v>1</v>
      </c>
      <c r="G29" s="46">
        <v>0</v>
      </c>
      <c r="H29" s="46">
        <v>3</v>
      </c>
      <c r="I29" s="46">
        <v>0</v>
      </c>
      <c r="J29" s="46">
        <v>1</v>
      </c>
      <c r="K29" s="46">
        <v>1</v>
      </c>
      <c r="L29" s="46">
        <v>0</v>
      </c>
      <c r="M29" s="46">
        <v>2</v>
      </c>
      <c r="N29" s="47">
        <v>0</v>
      </c>
    </row>
    <row r="30" spans="1:20" s="51" customFormat="1" ht="13.5" customHeight="1" x14ac:dyDescent="0.15">
      <c r="A30" s="239"/>
      <c r="B30" s="50"/>
      <c r="C30" s="158"/>
      <c r="D30" s="142">
        <v>50</v>
      </c>
      <c r="E30" s="152">
        <v>0</v>
      </c>
      <c r="F30" s="152">
        <v>8.3333333333333321</v>
      </c>
      <c r="G30" s="152">
        <v>0</v>
      </c>
      <c r="H30" s="152">
        <v>25</v>
      </c>
      <c r="I30" s="152">
        <v>0</v>
      </c>
      <c r="J30" s="152">
        <v>8.3333333333333321</v>
      </c>
      <c r="K30" s="152">
        <v>8.3333333333333321</v>
      </c>
      <c r="L30" s="152">
        <v>0</v>
      </c>
      <c r="M30" s="152">
        <v>16.666666666666664</v>
      </c>
      <c r="N30" s="147">
        <v>0</v>
      </c>
      <c r="O30" s="186"/>
      <c r="P30" s="186"/>
      <c r="Q30" s="186"/>
      <c r="R30" s="186"/>
      <c r="S30" s="186"/>
      <c r="T30" s="186"/>
    </row>
    <row r="31" spans="1:20" s="33" customFormat="1" ht="13.5" customHeight="1" x14ac:dyDescent="0.15">
      <c r="A31" s="239"/>
      <c r="B31" s="44" t="s">
        <v>25</v>
      </c>
      <c r="C31" s="156">
        <v>24</v>
      </c>
      <c r="D31" s="45">
        <v>16</v>
      </c>
      <c r="E31" s="46">
        <v>2</v>
      </c>
      <c r="F31" s="46">
        <v>2</v>
      </c>
      <c r="G31" s="46">
        <v>1</v>
      </c>
      <c r="H31" s="46">
        <v>3</v>
      </c>
      <c r="I31" s="46">
        <v>3</v>
      </c>
      <c r="J31" s="46">
        <v>6</v>
      </c>
      <c r="K31" s="46">
        <v>2</v>
      </c>
      <c r="L31" s="46">
        <v>0</v>
      </c>
      <c r="M31" s="46">
        <v>4</v>
      </c>
      <c r="N31" s="47">
        <v>0</v>
      </c>
    </row>
    <row r="32" spans="1:20" s="51" customFormat="1" ht="13.5" customHeight="1" x14ac:dyDescent="0.15">
      <c r="A32" s="239"/>
      <c r="B32" s="50"/>
      <c r="C32" s="158"/>
      <c r="D32" s="142">
        <v>66.666666666666657</v>
      </c>
      <c r="E32" s="152">
        <v>8.3333333333333321</v>
      </c>
      <c r="F32" s="152">
        <v>8.3333333333333321</v>
      </c>
      <c r="G32" s="152">
        <v>4.1666666666666661</v>
      </c>
      <c r="H32" s="152">
        <v>12.5</v>
      </c>
      <c r="I32" s="152">
        <v>12.5</v>
      </c>
      <c r="J32" s="152">
        <v>25</v>
      </c>
      <c r="K32" s="152">
        <v>8.3333333333333321</v>
      </c>
      <c r="L32" s="152">
        <v>0</v>
      </c>
      <c r="M32" s="152">
        <v>16.666666666666664</v>
      </c>
      <c r="N32" s="147">
        <v>0</v>
      </c>
      <c r="O32" s="186"/>
      <c r="P32" s="186"/>
      <c r="Q32" s="186"/>
      <c r="R32" s="186"/>
      <c r="S32" s="186"/>
      <c r="T32" s="186"/>
    </row>
    <row r="33" spans="1:20" s="33" customFormat="1" ht="13.5" customHeight="1" x14ac:dyDescent="0.15">
      <c r="A33" s="239"/>
      <c r="B33" s="44" t="s">
        <v>26</v>
      </c>
      <c r="C33" s="156">
        <v>37</v>
      </c>
      <c r="D33" s="45">
        <v>23</v>
      </c>
      <c r="E33" s="46">
        <v>6</v>
      </c>
      <c r="F33" s="46">
        <v>4</v>
      </c>
      <c r="G33" s="46">
        <v>4</v>
      </c>
      <c r="H33" s="46">
        <v>0</v>
      </c>
      <c r="I33" s="46">
        <v>7</v>
      </c>
      <c r="J33" s="46">
        <v>3</v>
      </c>
      <c r="K33" s="46">
        <v>0</v>
      </c>
      <c r="L33" s="46">
        <v>1</v>
      </c>
      <c r="M33" s="46">
        <v>4</v>
      </c>
      <c r="N33" s="47">
        <v>0</v>
      </c>
    </row>
    <row r="34" spans="1:20" s="51" customFormat="1" ht="13.5" customHeight="1" x14ac:dyDescent="0.15">
      <c r="A34" s="239"/>
      <c r="B34" s="50"/>
      <c r="C34" s="158"/>
      <c r="D34" s="142">
        <v>62.162162162162161</v>
      </c>
      <c r="E34" s="152">
        <v>16.216216216216218</v>
      </c>
      <c r="F34" s="152">
        <v>10.810810810810811</v>
      </c>
      <c r="G34" s="152">
        <v>10.810810810810811</v>
      </c>
      <c r="H34" s="152">
        <v>0</v>
      </c>
      <c r="I34" s="152">
        <v>18.918918918918919</v>
      </c>
      <c r="J34" s="152">
        <v>8.1081081081081088</v>
      </c>
      <c r="K34" s="152">
        <v>0</v>
      </c>
      <c r="L34" s="152">
        <v>2.7027027027027026</v>
      </c>
      <c r="M34" s="152">
        <v>10.810810810810811</v>
      </c>
      <c r="N34" s="147">
        <v>0</v>
      </c>
      <c r="O34" s="186"/>
      <c r="P34" s="186"/>
      <c r="Q34" s="186"/>
      <c r="R34" s="186"/>
      <c r="S34" s="186"/>
      <c r="T34" s="186"/>
    </row>
    <row r="35" spans="1:20" s="33" customFormat="1" ht="13.5" customHeight="1" x14ac:dyDescent="0.15">
      <c r="A35" s="239"/>
      <c r="B35" s="44" t="s">
        <v>27</v>
      </c>
      <c r="C35" s="156">
        <v>37</v>
      </c>
      <c r="D35" s="45">
        <v>13</v>
      </c>
      <c r="E35" s="46">
        <v>4</v>
      </c>
      <c r="F35" s="46">
        <v>3</v>
      </c>
      <c r="G35" s="46">
        <v>13</v>
      </c>
      <c r="H35" s="46">
        <v>3</v>
      </c>
      <c r="I35" s="46">
        <v>12</v>
      </c>
      <c r="J35" s="46">
        <v>7</v>
      </c>
      <c r="K35" s="46">
        <v>3</v>
      </c>
      <c r="L35" s="46">
        <v>0</v>
      </c>
      <c r="M35" s="46">
        <v>4</v>
      </c>
      <c r="N35" s="47">
        <v>1</v>
      </c>
    </row>
    <row r="36" spans="1:20" s="51" customFormat="1" ht="13.5" customHeight="1" x14ac:dyDescent="0.15">
      <c r="A36" s="239"/>
      <c r="B36" s="50"/>
      <c r="C36" s="158"/>
      <c r="D36" s="142">
        <v>35.135135135135137</v>
      </c>
      <c r="E36" s="152">
        <v>10.810810810810811</v>
      </c>
      <c r="F36" s="152">
        <v>8.1081081081081088</v>
      </c>
      <c r="G36" s="152">
        <v>35.135135135135137</v>
      </c>
      <c r="H36" s="152">
        <v>8.1081081081081088</v>
      </c>
      <c r="I36" s="152">
        <v>32.432432432432435</v>
      </c>
      <c r="J36" s="152">
        <v>18.918918918918919</v>
      </c>
      <c r="K36" s="152">
        <v>8.1081081081081088</v>
      </c>
      <c r="L36" s="152">
        <v>0</v>
      </c>
      <c r="M36" s="152">
        <v>10.810810810810811</v>
      </c>
      <c r="N36" s="147">
        <v>2.7027027027027026</v>
      </c>
      <c r="O36" s="186"/>
      <c r="P36" s="186"/>
      <c r="Q36" s="186"/>
      <c r="R36" s="186"/>
      <c r="S36" s="186"/>
      <c r="T36" s="186"/>
    </row>
    <row r="37" spans="1:20" s="33" customFormat="1" ht="13.5" customHeight="1" x14ac:dyDescent="0.15">
      <c r="A37" s="239"/>
      <c r="B37" s="44" t="s">
        <v>28</v>
      </c>
      <c r="C37" s="156">
        <v>37</v>
      </c>
      <c r="D37" s="45">
        <v>9</v>
      </c>
      <c r="E37" s="46">
        <v>3</v>
      </c>
      <c r="F37" s="46">
        <v>3</v>
      </c>
      <c r="G37" s="46">
        <v>10</v>
      </c>
      <c r="H37" s="46">
        <v>10</v>
      </c>
      <c r="I37" s="46">
        <v>4</v>
      </c>
      <c r="J37" s="46">
        <v>9</v>
      </c>
      <c r="K37" s="46">
        <v>3</v>
      </c>
      <c r="L37" s="46">
        <v>2</v>
      </c>
      <c r="M37" s="46">
        <v>9</v>
      </c>
      <c r="N37" s="47">
        <v>1</v>
      </c>
    </row>
    <row r="38" spans="1:20" s="51" customFormat="1" ht="13.5" customHeight="1" x14ac:dyDescent="0.15">
      <c r="A38" s="239"/>
      <c r="B38" s="50"/>
      <c r="C38" s="158"/>
      <c r="D38" s="142">
        <v>24.324324324324326</v>
      </c>
      <c r="E38" s="152">
        <v>8.1081081081081088</v>
      </c>
      <c r="F38" s="152">
        <v>8.1081081081081088</v>
      </c>
      <c r="G38" s="152">
        <v>27.027027027027028</v>
      </c>
      <c r="H38" s="152">
        <v>27.027027027027028</v>
      </c>
      <c r="I38" s="152">
        <v>10.810810810810811</v>
      </c>
      <c r="J38" s="152">
        <v>24.324324324324326</v>
      </c>
      <c r="K38" s="152">
        <v>8.1081081081081088</v>
      </c>
      <c r="L38" s="152">
        <v>5.4054054054054053</v>
      </c>
      <c r="M38" s="152">
        <v>24.324324324324326</v>
      </c>
      <c r="N38" s="147">
        <v>2.7027027027027026</v>
      </c>
      <c r="O38" s="186"/>
      <c r="P38" s="186"/>
      <c r="Q38" s="186"/>
      <c r="R38" s="186"/>
      <c r="S38" s="186"/>
      <c r="T38" s="186"/>
    </row>
    <row r="39" spans="1:20" s="33" customFormat="1" ht="13.5" customHeight="1" x14ac:dyDescent="0.15">
      <c r="A39" s="239"/>
      <c r="B39" s="44" t="s">
        <v>8</v>
      </c>
      <c r="C39" s="156">
        <v>0</v>
      </c>
      <c r="D39" s="45">
        <v>0</v>
      </c>
      <c r="E39" s="46">
        <v>0</v>
      </c>
      <c r="F39" s="46">
        <v>0</v>
      </c>
      <c r="G39" s="46">
        <v>0</v>
      </c>
      <c r="H39" s="46">
        <v>0</v>
      </c>
      <c r="I39" s="46">
        <v>0</v>
      </c>
      <c r="J39" s="46">
        <v>0</v>
      </c>
      <c r="K39" s="46">
        <v>0</v>
      </c>
      <c r="L39" s="46">
        <v>0</v>
      </c>
      <c r="M39" s="46">
        <v>0</v>
      </c>
      <c r="N39" s="47">
        <v>0</v>
      </c>
    </row>
    <row r="40" spans="1:20" s="51" customFormat="1" ht="13.5" customHeight="1" thickBot="1" x14ac:dyDescent="0.2">
      <c r="A40" s="240"/>
      <c r="B40" s="52"/>
      <c r="C40" s="157"/>
      <c r="D40" s="219">
        <v>0</v>
      </c>
      <c r="E40" s="220">
        <v>0</v>
      </c>
      <c r="F40" s="220">
        <v>0</v>
      </c>
      <c r="G40" s="220">
        <v>0</v>
      </c>
      <c r="H40" s="220">
        <v>0</v>
      </c>
      <c r="I40" s="220">
        <v>0</v>
      </c>
      <c r="J40" s="220">
        <v>0</v>
      </c>
      <c r="K40" s="220">
        <v>0</v>
      </c>
      <c r="L40" s="220">
        <v>0</v>
      </c>
      <c r="M40" s="220">
        <v>0</v>
      </c>
      <c r="N40" s="221">
        <v>0</v>
      </c>
      <c r="O40" s="186"/>
      <c r="P40" s="186"/>
      <c r="Q40" s="186"/>
      <c r="R40" s="186"/>
      <c r="S40" s="186"/>
      <c r="T40" s="186"/>
    </row>
    <row r="41" spans="1:20" s="33" customFormat="1" ht="13.5" customHeight="1" x14ac:dyDescent="0.15">
      <c r="A41" s="239" t="s">
        <v>29</v>
      </c>
      <c r="B41" s="44" t="s">
        <v>30</v>
      </c>
      <c r="C41" s="156">
        <v>15</v>
      </c>
      <c r="D41" s="45">
        <v>10</v>
      </c>
      <c r="E41" s="46">
        <v>3</v>
      </c>
      <c r="F41" s="46">
        <v>0</v>
      </c>
      <c r="G41" s="46">
        <v>0</v>
      </c>
      <c r="H41" s="46">
        <v>4</v>
      </c>
      <c r="I41" s="46">
        <v>2</v>
      </c>
      <c r="J41" s="46">
        <v>4</v>
      </c>
      <c r="K41" s="46">
        <v>2</v>
      </c>
      <c r="L41" s="46">
        <v>1</v>
      </c>
      <c r="M41" s="46">
        <v>2</v>
      </c>
      <c r="N41" s="47">
        <v>0</v>
      </c>
    </row>
    <row r="42" spans="1:20" s="51" customFormat="1" ht="13.5" customHeight="1" x14ac:dyDescent="0.15">
      <c r="A42" s="239"/>
      <c r="B42" s="50"/>
      <c r="C42" s="158"/>
      <c r="D42" s="142">
        <v>66.666666666666657</v>
      </c>
      <c r="E42" s="152">
        <v>20</v>
      </c>
      <c r="F42" s="152">
        <v>0</v>
      </c>
      <c r="G42" s="152">
        <v>0</v>
      </c>
      <c r="H42" s="152">
        <v>26.666666666666668</v>
      </c>
      <c r="I42" s="152">
        <v>13.333333333333334</v>
      </c>
      <c r="J42" s="152">
        <v>26.666666666666668</v>
      </c>
      <c r="K42" s="152">
        <v>13.333333333333334</v>
      </c>
      <c r="L42" s="152">
        <v>6.666666666666667</v>
      </c>
      <c r="M42" s="152">
        <v>13.333333333333334</v>
      </c>
      <c r="N42" s="147">
        <v>0</v>
      </c>
      <c r="O42" s="186"/>
      <c r="P42" s="186"/>
      <c r="Q42" s="186"/>
      <c r="R42" s="186"/>
      <c r="S42" s="186"/>
      <c r="T42" s="186"/>
    </row>
    <row r="43" spans="1:20" s="51" customFormat="1" ht="13.5" customHeight="1" x14ac:dyDescent="0.15">
      <c r="A43" s="239"/>
      <c r="B43" s="44" t="s">
        <v>76</v>
      </c>
      <c r="C43" s="156">
        <v>26</v>
      </c>
      <c r="D43" s="45">
        <v>17</v>
      </c>
      <c r="E43" s="46">
        <v>2</v>
      </c>
      <c r="F43" s="46">
        <v>2</v>
      </c>
      <c r="G43" s="46">
        <v>3</v>
      </c>
      <c r="H43" s="46">
        <v>1</v>
      </c>
      <c r="I43" s="46">
        <v>0</v>
      </c>
      <c r="J43" s="46">
        <v>4</v>
      </c>
      <c r="K43" s="46">
        <v>2</v>
      </c>
      <c r="L43" s="46">
        <v>1</v>
      </c>
      <c r="M43" s="46">
        <v>2</v>
      </c>
      <c r="N43" s="47">
        <v>0</v>
      </c>
      <c r="O43" s="33"/>
      <c r="P43" s="33"/>
      <c r="Q43" s="33"/>
      <c r="R43" s="33"/>
      <c r="S43" s="33"/>
      <c r="T43" s="33"/>
    </row>
    <row r="44" spans="1:20" s="51" customFormat="1" ht="13.5" customHeight="1" x14ac:dyDescent="0.15">
      <c r="A44" s="239"/>
      <c r="B44" s="50"/>
      <c r="C44" s="158"/>
      <c r="D44" s="142">
        <v>65.384615384615387</v>
      </c>
      <c r="E44" s="152">
        <v>7.6923076923076925</v>
      </c>
      <c r="F44" s="152">
        <v>7.6923076923076925</v>
      </c>
      <c r="G44" s="152">
        <v>11.538461538461538</v>
      </c>
      <c r="H44" s="152">
        <v>3.8461538461538463</v>
      </c>
      <c r="I44" s="152">
        <v>0</v>
      </c>
      <c r="J44" s="152">
        <v>15.384615384615385</v>
      </c>
      <c r="K44" s="152">
        <v>7.6923076923076925</v>
      </c>
      <c r="L44" s="152">
        <v>3.8461538461538463</v>
      </c>
      <c r="M44" s="152">
        <v>7.6923076923076925</v>
      </c>
      <c r="N44" s="147">
        <v>0</v>
      </c>
      <c r="O44" s="186"/>
      <c r="P44" s="186"/>
      <c r="Q44" s="186"/>
      <c r="R44" s="186"/>
      <c r="S44" s="186"/>
      <c r="T44" s="186"/>
    </row>
    <row r="45" spans="1:20" s="33" customFormat="1" ht="13.5" customHeight="1" x14ac:dyDescent="0.15">
      <c r="A45" s="239"/>
      <c r="B45" s="44" t="s">
        <v>31</v>
      </c>
      <c r="C45" s="156">
        <v>16</v>
      </c>
      <c r="D45" s="45">
        <v>7</v>
      </c>
      <c r="E45" s="46">
        <v>0</v>
      </c>
      <c r="F45" s="46">
        <v>3</v>
      </c>
      <c r="G45" s="46">
        <v>3</v>
      </c>
      <c r="H45" s="46">
        <v>2</v>
      </c>
      <c r="I45" s="46">
        <v>6</v>
      </c>
      <c r="J45" s="46">
        <v>3</v>
      </c>
      <c r="K45" s="46">
        <v>0</v>
      </c>
      <c r="L45" s="46">
        <v>0</v>
      </c>
      <c r="M45" s="46">
        <v>1</v>
      </c>
      <c r="N45" s="47">
        <v>1</v>
      </c>
    </row>
    <row r="46" spans="1:20" s="51" customFormat="1" ht="13.5" customHeight="1" x14ac:dyDescent="0.15">
      <c r="A46" s="239"/>
      <c r="B46" s="50"/>
      <c r="C46" s="158"/>
      <c r="D46" s="142">
        <v>43.75</v>
      </c>
      <c r="E46" s="152">
        <v>0</v>
      </c>
      <c r="F46" s="152">
        <v>18.75</v>
      </c>
      <c r="G46" s="152">
        <v>18.75</v>
      </c>
      <c r="H46" s="152">
        <v>12.5</v>
      </c>
      <c r="I46" s="152">
        <v>37.5</v>
      </c>
      <c r="J46" s="152">
        <v>18.75</v>
      </c>
      <c r="K46" s="152">
        <v>0</v>
      </c>
      <c r="L46" s="152">
        <v>0</v>
      </c>
      <c r="M46" s="152">
        <v>6.25</v>
      </c>
      <c r="N46" s="147">
        <v>6.25</v>
      </c>
      <c r="O46" s="186"/>
      <c r="P46" s="186"/>
      <c r="Q46" s="186"/>
      <c r="R46" s="186"/>
      <c r="S46" s="186"/>
      <c r="T46" s="186"/>
    </row>
    <row r="47" spans="1:20" s="33" customFormat="1" ht="13.5" customHeight="1" x14ac:dyDescent="0.15">
      <c r="A47" s="239"/>
      <c r="B47" s="44" t="s">
        <v>32</v>
      </c>
      <c r="C47" s="156">
        <v>10</v>
      </c>
      <c r="D47" s="45">
        <v>3</v>
      </c>
      <c r="E47" s="46">
        <v>0</v>
      </c>
      <c r="F47" s="46">
        <v>1</v>
      </c>
      <c r="G47" s="46">
        <v>0</v>
      </c>
      <c r="H47" s="46">
        <v>1</v>
      </c>
      <c r="I47" s="46">
        <v>0</v>
      </c>
      <c r="J47" s="46">
        <v>2</v>
      </c>
      <c r="K47" s="46">
        <v>1</v>
      </c>
      <c r="L47" s="46">
        <v>0</v>
      </c>
      <c r="M47" s="46">
        <v>4</v>
      </c>
      <c r="N47" s="47">
        <v>0</v>
      </c>
    </row>
    <row r="48" spans="1:20" s="51" customFormat="1" ht="13.5" customHeight="1" x14ac:dyDescent="0.15">
      <c r="A48" s="239"/>
      <c r="B48" s="50"/>
      <c r="C48" s="158"/>
      <c r="D48" s="142">
        <v>30</v>
      </c>
      <c r="E48" s="152">
        <v>0</v>
      </c>
      <c r="F48" s="152">
        <v>10</v>
      </c>
      <c r="G48" s="152">
        <v>0</v>
      </c>
      <c r="H48" s="152">
        <v>10</v>
      </c>
      <c r="I48" s="152">
        <v>0</v>
      </c>
      <c r="J48" s="152">
        <v>20</v>
      </c>
      <c r="K48" s="152">
        <v>10</v>
      </c>
      <c r="L48" s="152">
        <v>0</v>
      </c>
      <c r="M48" s="152">
        <v>40</v>
      </c>
      <c r="N48" s="147">
        <v>0</v>
      </c>
      <c r="O48" s="186"/>
      <c r="P48" s="186"/>
      <c r="Q48" s="186"/>
      <c r="R48" s="186"/>
      <c r="S48" s="186"/>
      <c r="T48" s="186"/>
    </row>
    <row r="49" spans="1:20" s="33" customFormat="1" ht="13.5" customHeight="1" x14ac:dyDescent="0.15">
      <c r="A49" s="239"/>
      <c r="B49" s="44" t="s">
        <v>33</v>
      </c>
      <c r="C49" s="156">
        <v>31</v>
      </c>
      <c r="D49" s="45">
        <v>17</v>
      </c>
      <c r="E49" s="46">
        <v>6</v>
      </c>
      <c r="F49" s="46">
        <v>2</v>
      </c>
      <c r="G49" s="46">
        <v>3</v>
      </c>
      <c r="H49" s="46">
        <v>4</v>
      </c>
      <c r="I49" s="46">
        <v>6</v>
      </c>
      <c r="J49" s="46">
        <v>4</v>
      </c>
      <c r="K49" s="46">
        <v>1</v>
      </c>
      <c r="L49" s="46">
        <v>0</v>
      </c>
      <c r="M49" s="46">
        <v>6</v>
      </c>
      <c r="N49" s="47">
        <v>0</v>
      </c>
    </row>
    <row r="50" spans="1:20" s="51" customFormat="1" ht="13.5" customHeight="1" x14ac:dyDescent="0.15">
      <c r="A50" s="239"/>
      <c r="B50" s="50"/>
      <c r="C50" s="158"/>
      <c r="D50" s="142">
        <v>54.838709677419352</v>
      </c>
      <c r="E50" s="152">
        <v>19.35483870967742</v>
      </c>
      <c r="F50" s="152">
        <v>6.4516129032258061</v>
      </c>
      <c r="G50" s="152">
        <v>9.67741935483871</v>
      </c>
      <c r="H50" s="152">
        <v>12.903225806451612</v>
      </c>
      <c r="I50" s="152">
        <v>19.35483870967742</v>
      </c>
      <c r="J50" s="152">
        <v>12.903225806451612</v>
      </c>
      <c r="K50" s="152">
        <v>3.225806451612903</v>
      </c>
      <c r="L50" s="152">
        <v>0</v>
      </c>
      <c r="M50" s="152">
        <v>19.35483870967742</v>
      </c>
      <c r="N50" s="147">
        <v>0</v>
      </c>
      <c r="O50" s="186"/>
      <c r="P50" s="186"/>
      <c r="Q50" s="186"/>
      <c r="R50" s="186"/>
      <c r="S50" s="186"/>
      <c r="T50" s="186"/>
    </row>
    <row r="51" spans="1:20" s="33" customFormat="1" ht="13.5" customHeight="1" x14ac:dyDescent="0.15">
      <c r="A51" s="239"/>
      <c r="B51" s="44" t="s">
        <v>34</v>
      </c>
      <c r="C51" s="156">
        <v>9</v>
      </c>
      <c r="D51" s="45">
        <v>5</v>
      </c>
      <c r="E51" s="46">
        <v>2</v>
      </c>
      <c r="F51" s="46">
        <v>0</v>
      </c>
      <c r="G51" s="46">
        <v>1</v>
      </c>
      <c r="H51" s="46">
        <v>1</v>
      </c>
      <c r="I51" s="46">
        <v>1</v>
      </c>
      <c r="J51" s="46">
        <v>0</v>
      </c>
      <c r="K51" s="46">
        <v>0</v>
      </c>
      <c r="L51" s="46">
        <v>0</v>
      </c>
      <c r="M51" s="46">
        <v>1</v>
      </c>
      <c r="N51" s="47">
        <v>0</v>
      </c>
    </row>
    <row r="52" spans="1:20" s="51" customFormat="1" ht="13.5" customHeight="1" x14ac:dyDescent="0.15">
      <c r="A52" s="239"/>
      <c r="B52" s="50"/>
      <c r="C52" s="158"/>
      <c r="D52" s="142">
        <v>55.555555555555557</v>
      </c>
      <c r="E52" s="152">
        <v>22.222222222222221</v>
      </c>
      <c r="F52" s="152">
        <v>0</v>
      </c>
      <c r="G52" s="152">
        <v>11.111111111111111</v>
      </c>
      <c r="H52" s="152">
        <v>11.111111111111111</v>
      </c>
      <c r="I52" s="152">
        <v>11.111111111111111</v>
      </c>
      <c r="J52" s="152">
        <v>0</v>
      </c>
      <c r="K52" s="152">
        <v>0</v>
      </c>
      <c r="L52" s="152">
        <v>0</v>
      </c>
      <c r="M52" s="152">
        <v>11.111111111111111</v>
      </c>
      <c r="N52" s="147">
        <v>0</v>
      </c>
      <c r="O52" s="186"/>
      <c r="P52" s="186"/>
      <c r="Q52" s="186"/>
      <c r="R52" s="186"/>
      <c r="S52" s="186"/>
      <c r="T52" s="186"/>
    </row>
    <row r="53" spans="1:20" s="33" customFormat="1" ht="13.5" customHeight="1" x14ac:dyDescent="0.15">
      <c r="A53" s="239"/>
      <c r="B53" s="44" t="s">
        <v>35</v>
      </c>
      <c r="C53" s="156">
        <v>12</v>
      </c>
      <c r="D53" s="45">
        <v>3</v>
      </c>
      <c r="E53" s="46">
        <v>2</v>
      </c>
      <c r="F53" s="46">
        <v>1</v>
      </c>
      <c r="G53" s="46">
        <v>4</v>
      </c>
      <c r="H53" s="46">
        <v>4</v>
      </c>
      <c r="I53" s="46">
        <v>1</v>
      </c>
      <c r="J53" s="46">
        <v>3</v>
      </c>
      <c r="K53" s="46">
        <v>1</v>
      </c>
      <c r="L53" s="46">
        <v>0</v>
      </c>
      <c r="M53" s="46">
        <v>3</v>
      </c>
      <c r="N53" s="47">
        <v>0</v>
      </c>
    </row>
    <row r="54" spans="1:20" s="51" customFormat="1" ht="13.5" customHeight="1" x14ac:dyDescent="0.15">
      <c r="A54" s="239"/>
      <c r="B54" s="50"/>
      <c r="C54" s="158"/>
      <c r="D54" s="142">
        <v>25</v>
      </c>
      <c r="E54" s="152">
        <v>16.666666666666664</v>
      </c>
      <c r="F54" s="152">
        <v>8.3333333333333321</v>
      </c>
      <c r="G54" s="152">
        <v>33.333333333333329</v>
      </c>
      <c r="H54" s="152">
        <v>33.333333333333329</v>
      </c>
      <c r="I54" s="152">
        <v>8.3333333333333321</v>
      </c>
      <c r="J54" s="152">
        <v>25</v>
      </c>
      <c r="K54" s="152">
        <v>8.3333333333333321</v>
      </c>
      <c r="L54" s="152">
        <v>0</v>
      </c>
      <c r="M54" s="152">
        <v>25</v>
      </c>
      <c r="N54" s="147">
        <v>0</v>
      </c>
      <c r="O54" s="186"/>
      <c r="P54" s="186"/>
      <c r="Q54" s="186"/>
      <c r="R54" s="186"/>
      <c r="S54" s="186"/>
      <c r="T54" s="186"/>
    </row>
    <row r="55" spans="1:20" s="33" customFormat="1" ht="13.5" customHeight="1" x14ac:dyDescent="0.15">
      <c r="A55" s="239"/>
      <c r="B55" s="44" t="s">
        <v>36</v>
      </c>
      <c r="C55" s="156">
        <v>24</v>
      </c>
      <c r="D55" s="45">
        <v>7</v>
      </c>
      <c r="E55" s="46">
        <v>0</v>
      </c>
      <c r="F55" s="46">
        <v>3</v>
      </c>
      <c r="G55" s="46">
        <v>7</v>
      </c>
      <c r="H55" s="46">
        <v>5</v>
      </c>
      <c r="I55" s="46">
        <v>3</v>
      </c>
      <c r="J55" s="46">
        <v>6</v>
      </c>
      <c r="K55" s="46">
        <v>3</v>
      </c>
      <c r="L55" s="46">
        <v>1</v>
      </c>
      <c r="M55" s="46">
        <v>4</v>
      </c>
      <c r="N55" s="47">
        <v>1</v>
      </c>
    </row>
    <row r="56" spans="1:20" s="51" customFormat="1" ht="13.5" customHeight="1" x14ac:dyDescent="0.15">
      <c r="A56" s="239"/>
      <c r="B56" s="50"/>
      <c r="C56" s="158"/>
      <c r="D56" s="142">
        <v>29.166666666666668</v>
      </c>
      <c r="E56" s="152">
        <v>0</v>
      </c>
      <c r="F56" s="152">
        <v>12.5</v>
      </c>
      <c r="G56" s="152">
        <v>29.166666666666668</v>
      </c>
      <c r="H56" s="152">
        <v>20.833333333333336</v>
      </c>
      <c r="I56" s="152">
        <v>12.5</v>
      </c>
      <c r="J56" s="152">
        <v>25</v>
      </c>
      <c r="K56" s="152">
        <v>12.5</v>
      </c>
      <c r="L56" s="152">
        <v>4.1666666666666661</v>
      </c>
      <c r="M56" s="152">
        <v>16.666666666666664</v>
      </c>
      <c r="N56" s="147">
        <v>4.1666666666666661</v>
      </c>
      <c r="O56" s="186"/>
      <c r="P56" s="186"/>
      <c r="Q56" s="186"/>
      <c r="R56" s="186"/>
      <c r="S56" s="186"/>
      <c r="T56" s="186"/>
    </row>
    <row r="57" spans="1:20" s="33" customFormat="1" ht="13.5" customHeight="1" x14ac:dyDescent="0.15">
      <c r="A57" s="239"/>
      <c r="B57" s="44" t="s">
        <v>37</v>
      </c>
      <c r="C57" s="156">
        <v>29</v>
      </c>
      <c r="D57" s="45">
        <v>13</v>
      </c>
      <c r="E57" s="46">
        <v>3</v>
      </c>
      <c r="F57" s="46">
        <v>1</v>
      </c>
      <c r="G57" s="46">
        <v>8</v>
      </c>
      <c r="H57" s="46">
        <v>3</v>
      </c>
      <c r="I57" s="46">
        <v>9</v>
      </c>
      <c r="J57" s="46">
        <v>4</v>
      </c>
      <c r="K57" s="46">
        <v>1</v>
      </c>
      <c r="L57" s="46">
        <v>1</v>
      </c>
      <c r="M57" s="46">
        <v>4</v>
      </c>
      <c r="N57" s="47">
        <v>0</v>
      </c>
    </row>
    <row r="58" spans="1:20" s="51" customFormat="1" ht="13.5" customHeight="1" thickBot="1" x14ac:dyDescent="0.2">
      <c r="A58" s="240"/>
      <c r="B58" s="52"/>
      <c r="C58" s="157"/>
      <c r="D58" s="149">
        <v>44.827586206896555</v>
      </c>
      <c r="E58" s="214">
        <v>10.344827586206897</v>
      </c>
      <c r="F58" s="214">
        <v>3.4482758620689653</v>
      </c>
      <c r="G58" s="214">
        <v>27.586206896551722</v>
      </c>
      <c r="H58" s="214">
        <v>10.344827586206897</v>
      </c>
      <c r="I58" s="214">
        <v>31.03448275862069</v>
      </c>
      <c r="J58" s="214">
        <v>13.793103448275861</v>
      </c>
      <c r="K58" s="214">
        <v>3.4482758620689653</v>
      </c>
      <c r="L58" s="214">
        <v>3.4482758620689653</v>
      </c>
      <c r="M58" s="214">
        <v>13.793103448275861</v>
      </c>
      <c r="N58" s="154">
        <v>0</v>
      </c>
      <c r="O58" s="186"/>
      <c r="P58" s="186"/>
      <c r="Q58" s="186"/>
      <c r="R58" s="186"/>
      <c r="S58" s="186"/>
      <c r="T58" s="186"/>
    </row>
    <row r="59" spans="1:20" s="33" customFormat="1" ht="13.5" customHeight="1" x14ac:dyDescent="0.15">
      <c r="A59" s="241" t="s">
        <v>91</v>
      </c>
      <c r="B59" s="44" t="s">
        <v>39</v>
      </c>
      <c r="C59" s="156">
        <v>83</v>
      </c>
      <c r="D59" s="45">
        <v>42</v>
      </c>
      <c r="E59" s="46">
        <v>8</v>
      </c>
      <c r="F59" s="46">
        <v>5</v>
      </c>
      <c r="G59" s="46">
        <v>15</v>
      </c>
      <c r="H59" s="46">
        <v>9</v>
      </c>
      <c r="I59" s="46">
        <v>13</v>
      </c>
      <c r="J59" s="46">
        <v>12</v>
      </c>
      <c r="K59" s="46">
        <v>5</v>
      </c>
      <c r="L59" s="46">
        <v>0</v>
      </c>
      <c r="M59" s="46">
        <v>11</v>
      </c>
      <c r="N59" s="47">
        <v>1</v>
      </c>
    </row>
    <row r="60" spans="1:20" s="51" customFormat="1" ht="13.5" customHeight="1" x14ac:dyDescent="0.15">
      <c r="A60" s="241"/>
      <c r="B60" s="50" t="s">
        <v>40</v>
      </c>
      <c r="C60" s="158"/>
      <c r="D60" s="142">
        <v>50.602409638554214</v>
      </c>
      <c r="E60" s="152">
        <v>9.6385542168674707</v>
      </c>
      <c r="F60" s="152">
        <v>6.024096385542169</v>
      </c>
      <c r="G60" s="152">
        <v>18.072289156626507</v>
      </c>
      <c r="H60" s="152">
        <v>10.843373493975903</v>
      </c>
      <c r="I60" s="152">
        <v>15.66265060240964</v>
      </c>
      <c r="J60" s="152">
        <v>14.457831325301203</v>
      </c>
      <c r="K60" s="152">
        <v>6.024096385542169</v>
      </c>
      <c r="L60" s="152">
        <v>0</v>
      </c>
      <c r="M60" s="152">
        <v>13.253012048192772</v>
      </c>
      <c r="N60" s="147">
        <v>1.2048192771084338</v>
      </c>
      <c r="O60" s="186"/>
      <c r="P60" s="186"/>
      <c r="Q60" s="186"/>
      <c r="R60" s="186"/>
      <c r="S60" s="186"/>
      <c r="T60" s="186"/>
    </row>
    <row r="61" spans="1:20" s="33" customFormat="1" ht="13.5" customHeight="1" x14ac:dyDescent="0.15">
      <c r="A61" s="241"/>
      <c r="B61" s="44" t="s">
        <v>41</v>
      </c>
      <c r="C61" s="156">
        <v>33</v>
      </c>
      <c r="D61" s="45">
        <v>24</v>
      </c>
      <c r="E61" s="46">
        <v>4</v>
      </c>
      <c r="F61" s="46">
        <v>3</v>
      </c>
      <c r="G61" s="46">
        <v>3</v>
      </c>
      <c r="H61" s="46">
        <v>2</v>
      </c>
      <c r="I61" s="46">
        <v>6</v>
      </c>
      <c r="J61" s="46">
        <v>3</v>
      </c>
      <c r="K61" s="46">
        <v>0</v>
      </c>
      <c r="L61" s="46">
        <v>1</v>
      </c>
      <c r="M61" s="46">
        <v>2</v>
      </c>
      <c r="N61" s="47">
        <v>0</v>
      </c>
    </row>
    <row r="62" spans="1:20" s="51" customFormat="1" ht="13.5" customHeight="1" x14ac:dyDescent="0.15">
      <c r="A62" s="241"/>
      <c r="B62" s="50" t="s">
        <v>40</v>
      </c>
      <c r="C62" s="158"/>
      <c r="D62" s="142">
        <v>72.727272727272734</v>
      </c>
      <c r="E62" s="152">
        <v>12.121212121212121</v>
      </c>
      <c r="F62" s="152">
        <v>9.0909090909090917</v>
      </c>
      <c r="G62" s="152">
        <v>9.0909090909090917</v>
      </c>
      <c r="H62" s="152">
        <v>6.0606060606060606</v>
      </c>
      <c r="I62" s="152">
        <v>18.181818181818183</v>
      </c>
      <c r="J62" s="152">
        <v>9.0909090909090917</v>
      </c>
      <c r="K62" s="152">
        <v>0</v>
      </c>
      <c r="L62" s="152">
        <v>3.0303030303030303</v>
      </c>
      <c r="M62" s="152">
        <v>6.0606060606060606</v>
      </c>
      <c r="N62" s="147">
        <v>0</v>
      </c>
      <c r="O62" s="186"/>
      <c r="P62" s="186"/>
      <c r="Q62" s="186"/>
      <c r="R62" s="186"/>
      <c r="S62" s="186"/>
      <c r="T62" s="186"/>
    </row>
    <row r="63" spans="1:20" s="33" customFormat="1" ht="13.5" customHeight="1" x14ac:dyDescent="0.15">
      <c r="A63" s="241"/>
      <c r="B63" s="44" t="s">
        <v>42</v>
      </c>
      <c r="C63" s="156">
        <v>47</v>
      </c>
      <c r="D63" s="45">
        <v>12</v>
      </c>
      <c r="E63" s="46">
        <v>6</v>
      </c>
      <c r="F63" s="46">
        <v>5</v>
      </c>
      <c r="G63" s="46">
        <v>10</v>
      </c>
      <c r="H63" s="46">
        <v>12</v>
      </c>
      <c r="I63" s="46">
        <v>9</v>
      </c>
      <c r="J63" s="46">
        <v>15</v>
      </c>
      <c r="K63" s="46">
        <v>6</v>
      </c>
      <c r="L63" s="46">
        <v>3</v>
      </c>
      <c r="M63" s="46">
        <v>12</v>
      </c>
      <c r="N63" s="47">
        <v>1</v>
      </c>
    </row>
    <row r="64" spans="1:20" s="51" customFormat="1" ht="13.5" customHeight="1" thickBot="1" x14ac:dyDescent="0.2">
      <c r="A64" s="242"/>
      <c r="B64" s="52"/>
      <c r="C64" s="157"/>
      <c r="D64" s="149">
        <v>25.531914893617021</v>
      </c>
      <c r="E64" s="214">
        <v>12.76595744680851</v>
      </c>
      <c r="F64" s="214">
        <v>10.638297872340425</v>
      </c>
      <c r="G64" s="214">
        <v>21.276595744680851</v>
      </c>
      <c r="H64" s="214">
        <v>25.531914893617021</v>
      </c>
      <c r="I64" s="214">
        <v>19.148936170212767</v>
      </c>
      <c r="J64" s="214">
        <v>31.914893617021278</v>
      </c>
      <c r="K64" s="214">
        <v>12.76595744680851</v>
      </c>
      <c r="L64" s="214">
        <v>6.3829787234042552</v>
      </c>
      <c r="M64" s="214">
        <v>25.531914893617021</v>
      </c>
      <c r="N64" s="154">
        <v>2.1276595744680851</v>
      </c>
      <c r="O64" s="186"/>
      <c r="P64" s="186"/>
      <c r="Q64" s="186"/>
      <c r="R64" s="186"/>
      <c r="S64" s="186"/>
      <c r="T64" s="186"/>
    </row>
    <row r="65" spans="1:20" s="33" customFormat="1" ht="13.5" customHeight="1" x14ac:dyDescent="0.15">
      <c r="A65" s="241" t="s">
        <v>89</v>
      </c>
      <c r="B65" s="44" t="s">
        <v>77</v>
      </c>
      <c r="C65" s="156">
        <v>23</v>
      </c>
      <c r="D65" s="45">
        <v>16</v>
      </c>
      <c r="E65" s="46">
        <v>2</v>
      </c>
      <c r="F65" s="46">
        <v>1</v>
      </c>
      <c r="G65" s="46">
        <v>2</v>
      </c>
      <c r="H65" s="46">
        <v>3</v>
      </c>
      <c r="I65" s="46">
        <v>1</v>
      </c>
      <c r="J65" s="46">
        <v>4</v>
      </c>
      <c r="K65" s="46">
        <v>3</v>
      </c>
      <c r="L65" s="46">
        <v>1</v>
      </c>
      <c r="M65" s="46">
        <v>2</v>
      </c>
      <c r="N65" s="47">
        <v>0</v>
      </c>
    </row>
    <row r="66" spans="1:20" s="51" customFormat="1" ht="13.5" customHeight="1" x14ac:dyDescent="0.15">
      <c r="A66" s="239"/>
      <c r="B66" s="50"/>
      <c r="C66" s="158"/>
      <c r="D66" s="142">
        <v>69.565217391304344</v>
      </c>
      <c r="E66" s="152">
        <v>8.695652173913043</v>
      </c>
      <c r="F66" s="152">
        <v>4.3478260869565215</v>
      </c>
      <c r="G66" s="152">
        <v>8.695652173913043</v>
      </c>
      <c r="H66" s="152">
        <v>13.043478260869565</v>
      </c>
      <c r="I66" s="152">
        <v>4.3478260869565215</v>
      </c>
      <c r="J66" s="152">
        <v>17.391304347826086</v>
      </c>
      <c r="K66" s="152">
        <v>13.043478260869565</v>
      </c>
      <c r="L66" s="152">
        <v>4.3478260869565215</v>
      </c>
      <c r="M66" s="152">
        <v>8.695652173913043</v>
      </c>
      <c r="N66" s="147">
        <v>0</v>
      </c>
      <c r="O66" s="186"/>
      <c r="P66" s="186"/>
      <c r="Q66" s="186"/>
      <c r="R66" s="186"/>
      <c r="S66" s="186"/>
      <c r="T66" s="186"/>
    </row>
    <row r="67" spans="1:20" s="33" customFormat="1" ht="13.5" customHeight="1" x14ac:dyDescent="0.15">
      <c r="A67" s="239"/>
      <c r="B67" s="44" t="s">
        <v>78</v>
      </c>
      <c r="C67" s="156">
        <v>67</v>
      </c>
      <c r="D67" s="45">
        <v>30</v>
      </c>
      <c r="E67" s="46">
        <v>7</v>
      </c>
      <c r="F67" s="46">
        <v>8</v>
      </c>
      <c r="G67" s="46">
        <v>13</v>
      </c>
      <c r="H67" s="46">
        <v>9</v>
      </c>
      <c r="I67" s="46">
        <v>16</v>
      </c>
      <c r="J67" s="46">
        <v>14</v>
      </c>
      <c r="K67" s="46">
        <v>4</v>
      </c>
      <c r="L67" s="46">
        <v>2</v>
      </c>
      <c r="M67" s="46">
        <v>10</v>
      </c>
      <c r="N67" s="47">
        <v>1</v>
      </c>
    </row>
    <row r="68" spans="1:20" s="51" customFormat="1" ht="13.5" customHeight="1" x14ac:dyDescent="0.15">
      <c r="A68" s="239"/>
      <c r="B68" s="50"/>
      <c r="C68" s="158"/>
      <c r="D68" s="142">
        <v>44.776119402985074</v>
      </c>
      <c r="E68" s="152">
        <v>10.44776119402985</v>
      </c>
      <c r="F68" s="152">
        <v>11.940298507462686</v>
      </c>
      <c r="G68" s="152">
        <v>19.402985074626866</v>
      </c>
      <c r="H68" s="152">
        <v>13.432835820895523</v>
      </c>
      <c r="I68" s="152">
        <v>23.880597014925371</v>
      </c>
      <c r="J68" s="152">
        <v>20.8955223880597</v>
      </c>
      <c r="K68" s="152">
        <v>5.9701492537313428</v>
      </c>
      <c r="L68" s="152">
        <v>2.9850746268656714</v>
      </c>
      <c r="M68" s="152">
        <v>14.925373134328357</v>
      </c>
      <c r="N68" s="147">
        <v>1.4925373134328357</v>
      </c>
      <c r="O68" s="186"/>
      <c r="P68" s="186"/>
      <c r="Q68" s="186"/>
      <c r="R68" s="186"/>
      <c r="S68" s="186"/>
      <c r="T68" s="186"/>
    </row>
    <row r="69" spans="1:20" s="51" customFormat="1" ht="13.5" customHeight="1" x14ac:dyDescent="0.15">
      <c r="A69" s="239"/>
      <c r="B69" s="44" t="s">
        <v>79</v>
      </c>
      <c r="C69" s="156">
        <v>73</v>
      </c>
      <c r="D69" s="45">
        <v>32</v>
      </c>
      <c r="E69" s="46">
        <v>9</v>
      </c>
      <c r="F69" s="46">
        <v>4</v>
      </c>
      <c r="G69" s="46">
        <v>13</v>
      </c>
      <c r="H69" s="46">
        <v>11</v>
      </c>
      <c r="I69" s="46">
        <v>11</v>
      </c>
      <c r="J69" s="46">
        <v>12</v>
      </c>
      <c r="K69" s="46">
        <v>4</v>
      </c>
      <c r="L69" s="46">
        <v>1</v>
      </c>
      <c r="M69" s="46">
        <v>13</v>
      </c>
      <c r="N69" s="47">
        <v>1</v>
      </c>
      <c r="O69" s="33"/>
      <c r="P69" s="33"/>
      <c r="Q69" s="33"/>
      <c r="R69" s="33"/>
      <c r="S69" s="33"/>
      <c r="T69" s="33"/>
    </row>
    <row r="70" spans="1:20" s="51" customFormat="1" ht="13.5" customHeight="1" x14ac:dyDescent="0.15">
      <c r="A70" s="239"/>
      <c r="B70" s="50"/>
      <c r="C70" s="158"/>
      <c r="D70" s="142">
        <v>43.835616438356162</v>
      </c>
      <c r="E70" s="152">
        <v>12.328767123287671</v>
      </c>
      <c r="F70" s="152">
        <v>5.4794520547945202</v>
      </c>
      <c r="G70" s="152">
        <v>17.80821917808219</v>
      </c>
      <c r="H70" s="152">
        <v>15.068493150684931</v>
      </c>
      <c r="I70" s="152">
        <v>15.068493150684931</v>
      </c>
      <c r="J70" s="152">
        <v>16.43835616438356</v>
      </c>
      <c r="K70" s="152">
        <v>5.4794520547945202</v>
      </c>
      <c r="L70" s="152">
        <v>1.3698630136986301</v>
      </c>
      <c r="M70" s="152">
        <v>17.80821917808219</v>
      </c>
      <c r="N70" s="147">
        <v>1.3698630136986301</v>
      </c>
      <c r="O70" s="186"/>
      <c r="P70" s="186"/>
      <c r="Q70" s="186"/>
      <c r="R70" s="186"/>
      <c r="S70" s="186"/>
      <c r="T70" s="186"/>
    </row>
    <row r="71" spans="1:20" s="33" customFormat="1" ht="13.5" customHeight="1" x14ac:dyDescent="0.15">
      <c r="A71" s="239"/>
      <c r="B71" s="44" t="s">
        <v>38</v>
      </c>
      <c r="C71" s="156">
        <v>0</v>
      </c>
      <c r="D71" s="45">
        <v>0</v>
      </c>
      <c r="E71" s="46">
        <v>0</v>
      </c>
      <c r="F71" s="46">
        <v>0</v>
      </c>
      <c r="G71" s="46">
        <v>0</v>
      </c>
      <c r="H71" s="46">
        <v>0</v>
      </c>
      <c r="I71" s="46">
        <v>0</v>
      </c>
      <c r="J71" s="46">
        <v>0</v>
      </c>
      <c r="K71" s="46">
        <v>0</v>
      </c>
      <c r="L71" s="46">
        <v>0</v>
      </c>
      <c r="M71" s="46">
        <v>0</v>
      </c>
      <c r="N71" s="47">
        <v>0</v>
      </c>
    </row>
    <row r="72" spans="1:20" s="51" customFormat="1" ht="13.5" customHeight="1" thickBot="1" x14ac:dyDescent="0.2">
      <c r="A72" s="240"/>
      <c r="B72" s="52"/>
      <c r="C72" s="157"/>
      <c r="D72" s="149">
        <v>0</v>
      </c>
      <c r="E72" s="214">
        <v>0</v>
      </c>
      <c r="F72" s="214">
        <v>0</v>
      </c>
      <c r="G72" s="214">
        <v>0</v>
      </c>
      <c r="H72" s="214">
        <v>0</v>
      </c>
      <c r="I72" s="214">
        <v>0</v>
      </c>
      <c r="J72" s="214">
        <v>0</v>
      </c>
      <c r="K72" s="214">
        <v>0</v>
      </c>
      <c r="L72" s="214">
        <v>0</v>
      </c>
      <c r="M72" s="214">
        <v>0</v>
      </c>
      <c r="N72" s="154">
        <v>0</v>
      </c>
      <c r="O72" s="186"/>
      <c r="P72" s="186"/>
      <c r="Q72" s="186"/>
      <c r="R72" s="186"/>
      <c r="S72" s="186"/>
      <c r="T72" s="186"/>
    </row>
    <row r="73" spans="1:20" ht="13.5" customHeight="1" x14ac:dyDescent="0.15">
      <c r="A73" s="241" t="s">
        <v>90</v>
      </c>
      <c r="B73" s="44" t="s">
        <v>80</v>
      </c>
      <c r="C73" s="156">
        <v>67</v>
      </c>
      <c r="D73" s="45">
        <v>23</v>
      </c>
      <c r="E73" s="46">
        <v>6</v>
      </c>
      <c r="F73" s="46">
        <v>4</v>
      </c>
      <c r="G73" s="46">
        <v>12</v>
      </c>
      <c r="H73" s="46">
        <v>8</v>
      </c>
      <c r="I73" s="46">
        <v>9</v>
      </c>
      <c r="J73" s="46">
        <v>11</v>
      </c>
      <c r="K73" s="46">
        <v>6</v>
      </c>
      <c r="L73" s="46">
        <v>2</v>
      </c>
      <c r="M73" s="46">
        <v>16</v>
      </c>
      <c r="N73" s="47">
        <v>1</v>
      </c>
    </row>
    <row r="74" spans="1:20" ht="13.5" customHeight="1" x14ac:dyDescent="0.15">
      <c r="A74" s="239"/>
      <c r="B74" s="50"/>
      <c r="C74" s="158"/>
      <c r="D74" s="142">
        <v>34.328358208955223</v>
      </c>
      <c r="E74" s="152">
        <v>8.9552238805970141</v>
      </c>
      <c r="F74" s="152">
        <v>5.9701492537313428</v>
      </c>
      <c r="G74" s="152">
        <v>17.910447761194028</v>
      </c>
      <c r="H74" s="152">
        <v>11.940298507462686</v>
      </c>
      <c r="I74" s="152">
        <v>13.432835820895523</v>
      </c>
      <c r="J74" s="152">
        <v>16.417910447761194</v>
      </c>
      <c r="K74" s="152">
        <v>8.9552238805970141</v>
      </c>
      <c r="L74" s="152">
        <v>2.9850746268656714</v>
      </c>
      <c r="M74" s="152">
        <v>23.880597014925371</v>
      </c>
      <c r="N74" s="147">
        <v>1.4925373134328357</v>
      </c>
      <c r="O74" s="186"/>
      <c r="P74" s="186"/>
      <c r="Q74" s="186"/>
      <c r="R74" s="186"/>
      <c r="S74" s="186"/>
      <c r="T74" s="186"/>
    </row>
    <row r="75" spans="1:20" ht="13.5" customHeight="1" x14ac:dyDescent="0.15">
      <c r="A75" s="239"/>
      <c r="B75" s="44" t="s">
        <v>81</v>
      </c>
      <c r="C75" s="156">
        <v>59</v>
      </c>
      <c r="D75" s="45">
        <v>34</v>
      </c>
      <c r="E75" s="46">
        <v>7</v>
      </c>
      <c r="F75" s="46">
        <v>5</v>
      </c>
      <c r="G75" s="46">
        <v>12</v>
      </c>
      <c r="H75" s="46">
        <v>11</v>
      </c>
      <c r="I75" s="46">
        <v>12</v>
      </c>
      <c r="J75" s="46">
        <v>15</v>
      </c>
      <c r="K75" s="46">
        <v>3</v>
      </c>
      <c r="L75" s="46">
        <v>2</v>
      </c>
      <c r="M75" s="46">
        <v>3</v>
      </c>
      <c r="N75" s="47">
        <v>1</v>
      </c>
    </row>
    <row r="76" spans="1:20" ht="13.5" customHeight="1" x14ac:dyDescent="0.15">
      <c r="A76" s="239"/>
      <c r="B76" s="50" t="s">
        <v>82</v>
      </c>
      <c r="C76" s="158"/>
      <c r="D76" s="142">
        <v>57.627118644067799</v>
      </c>
      <c r="E76" s="152">
        <v>11.864406779661017</v>
      </c>
      <c r="F76" s="152">
        <v>8.4745762711864394</v>
      </c>
      <c r="G76" s="152">
        <v>20.33898305084746</v>
      </c>
      <c r="H76" s="152">
        <v>18.64406779661017</v>
      </c>
      <c r="I76" s="152">
        <v>20.33898305084746</v>
      </c>
      <c r="J76" s="152">
        <v>25.423728813559322</v>
      </c>
      <c r="K76" s="152">
        <v>5.0847457627118651</v>
      </c>
      <c r="L76" s="152">
        <v>3.3898305084745761</v>
      </c>
      <c r="M76" s="152">
        <v>5.0847457627118651</v>
      </c>
      <c r="N76" s="147">
        <v>1.6949152542372881</v>
      </c>
      <c r="O76" s="186"/>
      <c r="P76" s="186"/>
      <c r="Q76" s="186"/>
      <c r="R76" s="186"/>
      <c r="S76" s="186"/>
      <c r="T76" s="186"/>
    </row>
    <row r="77" spans="1:20" ht="13.5" customHeight="1" x14ac:dyDescent="0.15">
      <c r="A77" s="239"/>
      <c r="B77" s="44" t="s">
        <v>83</v>
      </c>
      <c r="C77" s="156">
        <v>34</v>
      </c>
      <c r="D77" s="45">
        <v>19</v>
      </c>
      <c r="E77" s="46">
        <v>4</v>
      </c>
      <c r="F77" s="46">
        <v>4</v>
      </c>
      <c r="G77" s="46">
        <v>3</v>
      </c>
      <c r="H77" s="46">
        <v>3</v>
      </c>
      <c r="I77" s="46">
        <v>6</v>
      </c>
      <c r="J77" s="46">
        <v>2</v>
      </c>
      <c r="K77" s="46">
        <v>2</v>
      </c>
      <c r="L77" s="46">
        <v>0</v>
      </c>
      <c r="M77" s="46">
        <v>6</v>
      </c>
      <c r="N77" s="47">
        <v>0</v>
      </c>
    </row>
    <row r="78" spans="1:20" ht="13.5" customHeight="1" x14ac:dyDescent="0.15">
      <c r="A78" s="239"/>
      <c r="B78" s="50"/>
      <c r="C78" s="158"/>
      <c r="D78" s="142">
        <v>55.882352941176471</v>
      </c>
      <c r="E78" s="152">
        <v>11.76470588235294</v>
      </c>
      <c r="F78" s="152">
        <v>11.76470588235294</v>
      </c>
      <c r="G78" s="152">
        <v>8.8235294117647065</v>
      </c>
      <c r="H78" s="152">
        <v>8.8235294117647065</v>
      </c>
      <c r="I78" s="152">
        <v>17.647058823529413</v>
      </c>
      <c r="J78" s="152">
        <v>5.8823529411764701</v>
      </c>
      <c r="K78" s="152">
        <v>5.8823529411764701</v>
      </c>
      <c r="L78" s="152">
        <v>0</v>
      </c>
      <c r="M78" s="152">
        <v>17.647058823529413</v>
      </c>
      <c r="N78" s="147">
        <v>0</v>
      </c>
      <c r="O78" s="186"/>
      <c r="P78" s="186"/>
      <c r="Q78" s="186"/>
      <c r="R78" s="186"/>
      <c r="S78" s="186"/>
      <c r="T78" s="186"/>
    </row>
    <row r="79" spans="1:20" ht="13.5" customHeight="1" x14ac:dyDescent="0.15">
      <c r="A79" s="239"/>
      <c r="B79" s="44" t="s">
        <v>38</v>
      </c>
      <c r="C79" s="156">
        <v>3</v>
      </c>
      <c r="D79" s="45">
        <v>2</v>
      </c>
      <c r="E79" s="46">
        <v>1</v>
      </c>
      <c r="F79" s="46">
        <v>0</v>
      </c>
      <c r="G79" s="46">
        <v>1</v>
      </c>
      <c r="H79" s="46">
        <v>1</v>
      </c>
      <c r="I79" s="46">
        <v>1</v>
      </c>
      <c r="J79" s="46">
        <v>2</v>
      </c>
      <c r="K79" s="46">
        <v>0</v>
      </c>
      <c r="L79" s="46">
        <v>0</v>
      </c>
      <c r="M79" s="46">
        <v>0</v>
      </c>
      <c r="N79" s="47">
        <v>0</v>
      </c>
    </row>
    <row r="80" spans="1:20" ht="13.5" customHeight="1" thickBot="1" x14ac:dyDescent="0.2">
      <c r="A80" s="240"/>
      <c r="B80" s="52"/>
      <c r="C80" s="157"/>
      <c r="D80" s="149">
        <v>66.666666666666657</v>
      </c>
      <c r="E80" s="214">
        <v>33.333333333333329</v>
      </c>
      <c r="F80" s="214">
        <v>0</v>
      </c>
      <c r="G80" s="214">
        <v>33.333333333333329</v>
      </c>
      <c r="H80" s="214">
        <v>33.333333333333329</v>
      </c>
      <c r="I80" s="214">
        <v>33.333333333333329</v>
      </c>
      <c r="J80" s="214">
        <v>66.666666666666657</v>
      </c>
      <c r="K80" s="214">
        <v>0</v>
      </c>
      <c r="L80" s="214">
        <v>0</v>
      </c>
      <c r="M80" s="214">
        <v>0</v>
      </c>
      <c r="N80" s="154">
        <v>0</v>
      </c>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C87" s="55"/>
      <c r="D87" s="55"/>
      <c r="E87" s="55"/>
      <c r="F87" s="55"/>
      <c r="G87" s="55"/>
      <c r="H87" s="55"/>
      <c r="I87" s="55"/>
      <c r="J87" s="55"/>
      <c r="K87" s="55"/>
      <c r="L87" s="55"/>
      <c r="M87" s="55"/>
      <c r="N87" s="55"/>
    </row>
    <row r="88" spans="1:14" ht="15" customHeight="1" x14ac:dyDescent="0.15">
      <c r="A88" s="55"/>
      <c r="B88" s="1"/>
      <c r="C88" s="55"/>
      <c r="D88" s="55"/>
      <c r="E88" s="55"/>
      <c r="F88" s="55"/>
      <c r="G88" s="55"/>
      <c r="H88" s="55"/>
      <c r="I88" s="55"/>
      <c r="J88" s="55"/>
      <c r="K88" s="55"/>
      <c r="L88" s="55"/>
      <c r="M88" s="55"/>
      <c r="N88" s="55"/>
    </row>
    <row r="89" spans="1:14" ht="15" customHeight="1" x14ac:dyDescent="0.15">
      <c r="A89" s="55"/>
      <c r="B89" s="1"/>
      <c r="C89" s="55"/>
      <c r="D89" s="55"/>
      <c r="E89" s="55"/>
      <c r="F89" s="55"/>
      <c r="G89" s="55"/>
      <c r="H89" s="55"/>
      <c r="I89" s="55"/>
      <c r="J89" s="55"/>
      <c r="K89" s="55"/>
      <c r="L89" s="55"/>
      <c r="M89" s="55"/>
      <c r="N89" s="55"/>
    </row>
    <row r="90" spans="1:14" ht="15" customHeight="1" x14ac:dyDescent="0.15">
      <c r="A90" s="55"/>
      <c r="B90" s="1"/>
      <c r="C90" s="55"/>
      <c r="D90" s="55"/>
      <c r="E90" s="55"/>
      <c r="F90" s="55"/>
      <c r="G90" s="55"/>
      <c r="H90" s="55"/>
      <c r="I90" s="55"/>
      <c r="J90" s="55"/>
      <c r="K90" s="55"/>
      <c r="L90" s="55"/>
      <c r="M90" s="55"/>
      <c r="N90" s="55"/>
    </row>
    <row r="91" spans="1:14" ht="15" customHeight="1" x14ac:dyDescent="0.15">
      <c r="A91" s="55"/>
      <c r="B91" s="1"/>
      <c r="C91" s="55"/>
      <c r="D91" s="55"/>
      <c r="E91" s="55"/>
      <c r="F91" s="55"/>
      <c r="G91" s="55"/>
      <c r="H91" s="55"/>
      <c r="I91" s="55"/>
      <c r="J91" s="55"/>
      <c r="K91" s="55"/>
      <c r="L91" s="55"/>
      <c r="M91" s="55"/>
      <c r="N91" s="55"/>
    </row>
    <row r="92" spans="1:14" ht="15" customHeight="1" x14ac:dyDescent="0.15">
      <c r="A92" s="55"/>
      <c r="B92" s="1"/>
      <c r="C92" s="55"/>
      <c r="D92" s="55"/>
      <c r="E92" s="55"/>
      <c r="F92" s="55"/>
      <c r="G92" s="55"/>
      <c r="H92" s="55"/>
      <c r="I92" s="55"/>
      <c r="J92" s="55"/>
      <c r="K92" s="55"/>
      <c r="L92" s="55"/>
      <c r="M92" s="55"/>
      <c r="N92" s="55"/>
    </row>
    <row r="93" spans="1:14" ht="15" customHeight="1" x14ac:dyDescent="0.15">
      <c r="A93" s="55"/>
      <c r="B93" s="1"/>
      <c r="C93" s="55"/>
      <c r="D93" s="55"/>
      <c r="E93" s="55"/>
      <c r="F93" s="55"/>
      <c r="G93" s="55"/>
      <c r="H93" s="55"/>
      <c r="I93" s="55"/>
      <c r="J93" s="55"/>
      <c r="K93" s="55"/>
      <c r="L93" s="55"/>
      <c r="M93" s="55"/>
      <c r="N93" s="55"/>
    </row>
    <row r="94" spans="1:14" ht="15" customHeight="1" x14ac:dyDescent="0.15">
      <c r="A94" s="55"/>
      <c r="B94" s="1"/>
      <c r="C94" s="55"/>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8">
    <mergeCell ref="A73:A80"/>
    <mergeCell ref="A4:B4"/>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BB525-454F-4546-9B45-B4DA83CA653B}">
  <sheetPr>
    <tabColor rgb="FFFF000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F1" s="4"/>
      <c r="Q1" s="5" t="s">
        <v>600</v>
      </c>
    </row>
    <row r="2" spans="1:20" ht="45" customHeight="1" thickBot="1" x14ac:dyDescent="0.2">
      <c r="A2" s="6" t="s">
        <v>603</v>
      </c>
      <c r="B2" s="7"/>
      <c r="C2" s="7"/>
      <c r="D2" s="7"/>
      <c r="E2" s="7"/>
      <c r="F2" s="7"/>
      <c r="G2" s="7"/>
      <c r="H2" s="7"/>
      <c r="I2" s="7"/>
      <c r="J2" s="7"/>
      <c r="K2" s="7"/>
      <c r="L2" s="7"/>
      <c r="M2" s="7"/>
      <c r="N2" s="7"/>
      <c r="O2" s="7"/>
      <c r="P2" s="7"/>
      <c r="Q2" s="8"/>
    </row>
    <row r="3" spans="1:20" ht="15" customHeight="1" x14ac:dyDescent="0.15">
      <c r="A3" s="9"/>
      <c r="B3" s="10"/>
      <c r="C3" s="128"/>
      <c r="D3" s="11">
        <v>1</v>
      </c>
      <c r="E3" s="12">
        <v>2</v>
      </c>
      <c r="F3" s="13"/>
      <c r="G3" s="15"/>
      <c r="H3" s="15"/>
      <c r="I3" s="15"/>
      <c r="J3" s="15"/>
      <c r="K3" s="15"/>
      <c r="L3" s="15"/>
      <c r="M3" s="15"/>
      <c r="N3" s="15"/>
      <c r="O3" s="15"/>
      <c r="P3" s="15"/>
    </row>
    <row r="4" spans="1:20" ht="144.9" customHeight="1" thickBot="1" x14ac:dyDescent="0.2">
      <c r="A4" s="243" t="s">
        <v>664</v>
      </c>
      <c r="B4" s="244"/>
      <c r="C4" s="18" t="s">
        <v>2</v>
      </c>
      <c r="D4" s="19" t="s">
        <v>604</v>
      </c>
      <c r="E4" s="20" t="s">
        <v>605</v>
      </c>
      <c r="F4" s="21" t="s">
        <v>103</v>
      </c>
      <c r="G4" s="23"/>
      <c r="H4" s="23"/>
      <c r="I4" s="23"/>
      <c r="J4" s="23"/>
      <c r="K4" s="23"/>
      <c r="L4" s="23"/>
      <c r="M4" s="23"/>
      <c r="N4" s="23"/>
      <c r="O4" s="23"/>
      <c r="P4" s="23"/>
      <c r="Q4" s="24"/>
    </row>
    <row r="5" spans="1:20" s="33" customFormat="1" ht="13.5" customHeight="1" x14ac:dyDescent="0.15">
      <c r="A5" s="25" t="s">
        <v>11</v>
      </c>
      <c r="B5" s="26"/>
      <c r="C5" s="156">
        <v>861</v>
      </c>
      <c r="D5" s="27">
        <v>246</v>
      </c>
      <c r="E5" s="28">
        <v>612</v>
      </c>
      <c r="F5" s="29">
        <v>3</v>
      </c>
      <c r="G5" s="32"/>
      <c r="H5" s="32"/>
      <c r="I5" s="32"/>
      <c r="J5" s="32"/>
      <c r="K5" s="32"/>
      <c r="L5" s="32"/>
      <c r="M5" s="32"/>
      <c r="N5" s="32"/>
      <c r="O5" s="32"/>
      <c r="P5" s="32"/>
    </row>
    <row r="6" spans="1:20" ht="13.5" customHeight="1" thickBot="1" x14ac:dyDescent="0.2">
      <c r="A6" s="34"/>
      <c r="B6" s="35"/>
      <c r="C6" s="157"/>
      <c r="D6" s="145">
        <v>28.571428571428569</v>
      </c>
      <c r="E6" s="192">
        <v>71.080139372822302</v>
      </c>
      <c r="F6" s="146">
        <v>0.34843205574912894</v>
      </c>
      <c r="G6" s="187"/>
      <c r="H6" s="187"/>
      <c r="I6" s="187"/>
      <c r="J6" s="187"/>
      <c r="K6" s="187"/>
      <c r="L6" s="187"/>
      <c r="M6" s="185"/>
      <c r="N6" s="185"/>
      <c r="O6" s="185"/>
      <c r="P6" s="185"/>
      <c r="Q6" s="186"/>
      <c r="R6" s="186"/>
      <c r="S6" s="186"/>
      <c r="T6" s="186"/>
    </row>
    <row r="7" spans="1:20" s="33" customFormat="1" ht="13.5" customHeight="1" x14ac:dyDescent="0.15">
      <c r="A7" s="238" t="s">
        <v>12</v>
      </c>
      <c r="B7" s="37" t="s">
        <v>13</v>
      </c>
      <c r="C7" s="155">
        <v>492</v>
      </c>
      <c r="D7" s="39">
        <v>141</v>
      </c>
      <c r="E7" s="40">
        <v>349</v>
      </c>
      <c r="F7" s="41">
        <v>2</v>
      </c>
    </row>
    <row r="8" spans="1:20" ht="13.5" customHeight="1" x14ac:dyDescent="0.15">
      <c r="A8" s="239"/>
      <c r="B8" s="43"/>
      <c r="C8" s="158"/>
      <c r="D8" s="142">
        <v>28.658536585365852</v>
      </c>
      <c r="E8" s="152">
        <v>70.934959349593498</v>
      </c>
      <c r="F8" s="147">
        <v>0.40650406504065045</v>
      </c>
      <c r="G8" s="205"/>
      <c r="H8" s="205"/>
      <c r="I8" s="205"/>
      <c r="J8" s="205"/>
      <c r="K8" s="205"/>
      <c r="L8" s="205"/>
      <c r="M8" s="186"/>
      <c r="N8" s="186"/>
      <c r="O8" s="186"/>
      <c r="P8" s="186"/>
      <c r="Q8" s="186"/>
      <c r="R8" s="186"/>
      <c r="S8" s="186"/>
      <c r="T8" s="186"/>
    </row>
    <row r="9" spans="1:20" s="33" customFormat="1" ht="13.5" customHeight="1" x14ac:dyDescent="0.15">
      <c r="A9" s="239"/>
      <c r="B9" s="44" t="s">
        <v>14</v>
      </c>
      <c r="C9" s="156">
        <v>74</v>
      </c>
      <c r="D9" s="45">
        <v>22</v>
      </c>
      <c r="E9" s="46">
        <v>52</v>
      </c>
      <c r="F9" s="47">
        <v>0</v>
      </c>
    </row>
    <row r="10" spans="1:20" ht="13.5" customHeight="1" x14ac:dyDescent="0.15">
      <c r="A10" s="239"/>
      <c r="B10" s="43"/>
      <c r="C10" s="158"/>
      <c r="D10" s="142">
        <v>29.72972972972973</v>
      </c>
      <c r="E10" s="152">
        <v>70.270270270270274</v>
      </c>
      <c r="F10" s="147">
        <v>0</v>
      </c>
      <c r="G10" s="205"/>
      <c r="H10" s="205"/>
      <c r="I10" s="205"/>
      <c r="J10" s="205"/>
      <c r="K10" s="205"/>
      <c r="L10" s="205"/>
      <c r="M10" s="186"/>
      <c r="N10" s="186"/>
      <c r="O10" s="186"/>
      <c r="P10" s="186"/>
      <c r="Q10" s="186"/>
      <c r="R10" s="186"/>
      <c r="S10" s="186"/>
      <c r="T10" s="186"/>
    </row>
    <row r="11" spans="1:20" s="33" customFormat="1" ht="13.5" customHeight="1" x14ac:dyDescent="0.15">
      <c r="A11" s="239"/>
      <c r="B11" s="44" t="s">
        <v>15</v>
      </c>
      <c r="C11" s="156">
        <v>163</v>
      </c>
      <c r="D11" s="45">
        <v>51</v>
      </c>
      <c r="E11" s="46">
        <v>111</v>
      </c>
      <c r="F11" s="47">
        <v>1</v>
      </c>
    </row>
    <row r="12" spans="1:20" ht="13.5" customHeight="1" x14ac:dyDescent="0.15">
      <c r="A12" s="239"/>
      <c r="B12" s="43"/>
      <c r="C12" s="158"/>
      <c r="D12" s="142">
        <v>31.288343558282211</v>
      </c>
      <c r="E12" s="152">
        <v>68.098159509202446</v>
      </c>
      <c r="F12" s="147">
        <v>0.61349693251533743</v>
      </c>
      <c r="G12" s="205"/>
      <c r="H12" s="205"/>
      <c r="I12" s="205"/>
      <c r="J12" s="205"/>
      <c r="K12" s="205"/>
      <c r="L12" s="205"/>
      <c r="M12" s="186"/>
      <c r="N12" s="186"/>
      <c r="O12" s="186"/>
      <c r="P12" s="186"/>
      <c r="Q12" s="186"/>
      <c r="R12" s="186"/>
      <c r="S12" s="186"/>
      <c r="T12" s="186"/>
    </row>
    <row r="13" spans="1:20" s="33" customFormat="1" ht="13.5" customHeight="1" x14ac:dyDescent="0.15">
      <c r="A13" s="239"/>
      <c r="B13" s="44" t="s">
        <v>16</v>
      </c>
      <c r="C13" s="156">
        <v>49</v>
      </c>
      <c r="D13" s="45">
        <v>12</v>
      </c>
      <c r="E13" s="46">
        <v>37</v>
      </c>
      <c r="F13" s="47">
        <v>0</v>
      </c>
    </row>
    <row r="14" spans="1:20" ht="13.5" customHeight="1" x14ac:dyDescent="0.15">
      <c r="A14" s="239"/>
      <c r="B14" s="43"/>
      <c r="C14" s="158"/>
      <c r="D14" s="142">
        <v>24.489795918367346</v>
      </c>
      <c r="E14" s="152">
        <v>75.510204081632651</v>
      </c>
      <c r="F14" s="147">
        <v>0</v>
      </c>
      <c r="G14" s="205"/>
      <c r="H14" s="205"/>
      <c r="I14" s="205"/>
      <c r="J14" s="205"/>
      <c r="K14" s="205"/>
      <c r="L14" s="205"/>
      <c r="M14" s="186"/>
      <c r="N14" s="186"/>
      <c r="O14" s="186"/>
      <c r="P14" s="186"/>
      <c r="Q14" s="186"/>
      <c r="R14" s="186"/>
      <c r="S14" s="186"/>
      <c r="T14" s="186"/>
    </row>
    <row r="15" spans="1:20" s="33" customFormat="1" ht="13.5" customHeight="1" x14ac:dyDescent="0.15">
      <c r="A15" s="239"/>
      <c r="B15" s="44" t="s">
        <v>17</v>
      </c>
      <c r="C15" s="156">
        <v>61</v>
      </c>
      <c r="D15" s="45">
        <v>17</v>
      </c>
      <c r="E15" s="46">
        <v>44</v>
      </c>
      <c r="F15" s="47">
        <v>0</v>
      </c>
    </row>
    <row r="16" spans="1:20" ht="13.5" customHeight="1" x14ac:dyDescent="0.15">
      <c r="A16" s="239"/>
      <c r="B16" s="43"/>
      <c r="C16" s="158"/>
      <c r="D16" s="142">
        <v>27.868852459016392</v>
      </c>
      <c r="E16" s="152">
        <v>72.131147540983605</v>
      </c>
      <c r="F16" s="147">
        <v>0</v>
      </c>
      <c r="G16" s="205"/>
      <c r="H16" s="205"/>
      <c r="I16" s="205"/>
      <c r="J16" s="205"/>
      <c r="K16" s="205"/>
      <c r="L16" s="205"/>
      <c r="M16" s="186"/>
      <c r="N16" s="186"/>
      <c r="O16" s="186"/>
      <c r="P16" s="186"/>
      <c r="Q16" s="186"/>
      <c r="R16" s="186"/>
      <c r="S16" s="186"/>
      <c r="T16" s="186"/>
    </row>
    <row r="17" spans="1:20" s="33" customFormat="1" ht="13.5" customHeight="1" x14ac:dyDescent="0.15">
      <c r="A17" s="239"/>
      <c r="B17" s="44" t="s">
        <v>18</v>
      </c>
      <c r="C17" s="156">
        <v>22</v>
      </c>
      <c r="D17" s="45">
        <v>3</v>
      </c>
      <c r="E17" s="46">
        <v>19</v>
      </c>
      <c r="F17" s="47">
        <v>0</v>
      </c>
    </row>
    <row r="18" spans="1:20" ht="13.5" customHeight="1" thickBot="1" x14ac:dyDescent="0.2">
      <c r="A18" s="240"/>
      <c r="B18" s="49"/>
      <c r="C18" s="157"/>
      <c r="D18" s="149">
        <v>13.636363636363635</v>
      </c>
      <c r="E18" s="214">
        <v>86.36363636363636</v>
      </c>
      <c r="F18" s="154">
        <v>0</v>
      </c>
      <c r="G18" s="205"/>
      <c r="H18" s="205"/>
      <c r="I18" s="205"/>
      <c r="J18" s="205"/>
      <c r="K18" s="205"/>
      <c r="L18" s="205"/>
      <c r="M18" s="186"/>
      <c r="N18" s="186"/>
      <c r="O18" s="186"/>
      <c r="P18" s="186"/>
      <c r="Q18" s="186"/>
      <c r="R18" s="186"/>
      <c r="S18" s="186"/>
      <c r="T18" s="186"/>
    </row>
    <row r="19" spans="1:20" s="33" customFormat="1" ht="13.5" customHeight="1" x14ac:dyDescent="0.15">
      <c r="A19" s="238" t="s">
        <v>19</v>
      </c>
      <c r="B19" s="37" t="s">
        <v>20</v>
      </c>
      <c r="C19" s="155">
        <v>302</v>
      </c>
      <c r="D19" s="39">
        <v>82</v>
      </c>
      <c r="E19" s="40">
        <v>219</v>
      </c>
      <c r="F19" s="41">
        <v>1</v>
      </c>
    </row>
    <row r="20" spans="1:20" s="51" customFormat="1" ht="13.5" customHeight="1" x14ac:dyDescent="0.15">
      <c r="A20" s="239"/>
      <c r="B20" s="50"/>
      <c r="C20" s="158"/>
      <c r="D20" s="142">
        <v>27.152317880794701</v>
      </c>
      <c r="E20" s="152">
        <v>72.516556291390728</v>
      </c>
      <c r="F20" s="147">
        <v>0.33112582781456956</v>
      </c>
      <c r="G20" s="205"/>
      <c r="H20" s="205"/>
      <c r="I20" s="205"/>
      <c r="J20" s="205"/>
      <c r="K20" s="205"/>
      <c r="L20" s="205"/>
      <c r="M20" s="186"/>
      <c r="N20" s="186"/>
      <c r="O20" s="186"/>
      <c r="P20" s="186"/>
      <c r="Q20" s="186"/>
      <c r="R20" s="186"/>
      <c r="S20" s="186"/>
      <c r="T20" s="186"/>
    </row>
    <row r="21" spans="1:20" s="33" customFormat="1" ht="13.5" customHeight="1" x14ac:dyDescent="0.15">
      <c r="A21" s="239"/>
      <c r="B21" s="44" t="s">
        <v>21</v>
      </c>
      <c r="C21" s="156">
        <v>553</v>
      </c>
      <c r="D21" s="45">
        <v>163</v>
      </c>
      <c r="E21" s="46">
        <v>388</v>
      </c>
      <c r="F21" s="47">
        <v>2</v>
      </c>
    </row>
    <row r="22" spans="1:20" s="51" customFormat="1" ht="13.5" customHeight="1" x14ac:dyDescent="0.15">
      <c r="A22" s="239"/>
      <c r="B22" s="50"/>
      <c r="C22" s="158"/>
      <c r="D22" s="142">
        <v>29.475587703435806</v>
      </c>
      <c r="E22" s="152">
        <v>70.16274864376129</v>
      </c>
      <c r="F22" s="147">
        <v>0.36166365280289331</v>
      </c>
      <c r="G22" s="205"/>
      <c r="H22" s="205"/>
      <c r="I22" s="205"/>
      <c r="J22" s="205"/>
      <c r="K22" s="205"/>
      <c r="L22" s="205"/>
      <c r="M22" s="186"/>
      <c r="N22" s="186"/>
      <c r="O22" s="186"/>
      <c r="P22" s="186"/>
      <c r="Q22" s="186"/>
      <c r="R22" s="186"/>
      <c r="S22" s="186"/>
      <c r="T22" s="186"/>
    </row>
    <row r="23" spans="1:20" s="51" customFormat="1" ht="13.5" customHeight="1" x14ac:dyDescent="0.15">
      <c r="A23" s="239"/>
      <c r="B23" s="44" t="s">
        <v>75</v>
      </c>
      <c r="C23" s="156">
        <v>3</v>
      </c>
      <c r="D23" s="45">
        <v>0</v>
      </c>
      <c r="E23" s="46">
        <v>3</v>
      </c>
      <c r="F23" s="47">
        <v>0</v>
      </c>
      <c r="G23" s="33"/>
      <c r="H23" s="33"/>
      <c r="I23" s="33"/>
      <c r="J23" s="33"/>
      <c r="K23" s="33"/>
      <c r="L23" s="33"/>
    </row>
    <row r="24" spans="1:20" s="51" customFormat="1" ht="13.5" customHeight="1" x14ac:dyDescent="0.15">
      <c r="A24" s="239"/>
      <c r="B24" s="50"/>
      <c r="C24" s="158"/>
      <c r="D24" s="142">
        <v>0</v>
      </c>
      <c r="E24" s="152">
        <v>100</v>
      </c>
      <c r="F24" s="147">
        <v>0</v>
      </c>
      <c r="G24" s="205"/>
      <c r="H24" s="205"/>
      <c r="I24" s="205"/>
      <c r="J24" s="205"/>
      <c r="K24" s="205"/>
      <c r="L24" s="205"/>
      <c r="M24" s="186"/>
      <c r="N24" s="186"/>
      <c r="O24" s="186"/>
      <c r="P24" s="186"/>
      <c r="Q24" s="186"/>
      <c r="R24" s="186"/>
      <c r="S24" s="186"/>
      <c r="T24" s="186"/>
    </row>
    <row r="25" spans="1:20" s="33" customFormat="1" ht="13.5" customHeight="1" x14ac:dyDescent="0.15">
      <c r="A25" s="239"/>
      <c r="B25" s="44" t="s">
        <v>8</v>
      </c>
      <c r="C25" s="156">
        <v>3</v>
      </c>
      <c r="D25" s="45">
        <v>1</v>
      </c>
      <c r="E25" s="46">
        <v>2</v>
      </c>
      <c r="F25" s="47">
        <v>0</v>
      </c>
    </row>
    <row r="26" spans="1:20" s="51" customFormat="1" ht="13.5" customHeight="1" thickBot="1" x14ac:dyDescent="0.2">
      <c r="A26" s="240"/>
      <c r="B26" s="52"/>
      <c r="C26" s="157"/>
      <c r="D26" s="149">
        <v>33.333333333333329</v>
      </c>
      <c r="E26" s="214">
        <v>66.666666666666657</v>
      </c>
      <c r="F26" s="154">
        <v>0</v>
      </c>
      <c r="G26" s="205"/>
      <c r="H26" s="205"/>
      <c r="I26" s="205"/>
      <c r="J26" s="205"/>
      <c r="K26" s="205"/>
      <c r="L26" s="205"/>
      <c r="M26" s="186"/>
      <c r="N26" s="186"/>
      <c r="O26" s="186"/>
      <c r="P26" s="186"/>
      <c r="Q26" s="186"/>
      <c r="R26" s="186"/>
      <c r="S26" s="186"/>
      <c r="T26" s="186"/>
    </row>
    <row r="27" spans="1:20" s="33" customFormat="1" ht="13.5" customHeight="1" x14ac:dyDescent="0.15">
      <c r="A27" s="238" t="s">
        <v>22</v>
      </c>
      <c r="B27" s="37" t="s">
        <v>23</v>
      </c>
      <c r="C27" s="155">
        <v>29</v>
      </c>
      <c r="D27" s="39">
        <v>7</v>
      </c>
      <c r="E27" s="40">
        <v>22</v>
      </c>
      <c r="F27" s="41">
        <v>0</v>
      </c>
    </row>
    <row r="28" spans="1:20" s="51" customFormat="1" ht="13.5" customHeight="1" x14ac:dyDescent="0.15">
      <c r="A28" s="239"/>
      <c r="B28" s="50"/>
      <c r="C28" s="158"/>
      <c r="D28" s="142">
        <v>24.137931034482758</v>
      </c>
      <c r="E28" s="152">
        <v>75.862068965517238</v>
      </c>
      <c r="F28" s="147">
        <v>0</v>
      </c>
      <c r="G28" s="205"/>
      <c r="H28" s="205"/>
      <c r="I28" s="205"/>
      <c r="J28" s="205"/>
      <c r="K28" s="205"/>
      <c r="L28" s="205"/>
      <c r="M28" s="186"/>
      <c r="N28" s="186"/>
      <c r="O28" s="186"/>
      <c r="P28" s="186"/>
      <c r="Q28" s="186"/>
      <c r="R28" s="186"/>
      <c r="S28" s="186"/>
      <c r="T28" s="186"/>
    </row>
    <row r="29" spans="1:20" s="33" customFormat="1" ht="13.5" customHeight="1" x14ac:dyDescent="0.15">
      <c r="A29" s="239"/>
      <c r="B29" s="44" t="s">
        <v>24</v>
      </c>
      <c r="C29" s="156">
        <v>78</v>
      </c>
      <c r="D29" s="45">
        <v>21</v>
      </c>
      <c r="E29" s="46">
        <v>57</v>
      </c>
      <c r="F29" s="47">
        <v>0</v>
      </c>
    </row>
    <row r="30" spans="1:20" s="51" customFormat="1" ht="13.5" customHeight="1" x14ac:dyDescent="0.15">
      <c r="A30" s="239"/>
      <c r="B30" s="50"/>
      <c r="C30" s="158"/>
      <c r="D30" s="142">
        <v>26.923076923076923</v>
      </c>
      <c r="E30" s="152">
        <v>73.076923076923066</v>
      </c>
      <c r="F30" s="147">
        <v>0</v>
      </c>
      <c r="G30" s="205"/>
      <c r="H30" s="205"/>
      <c r="I30" s="205"/>
      <c r="J30" s="205"/>
      <c r="K30" s="205"/>
      <c r="L30" s="205"/>
      <c r="M30" s="186"/>
      <c r="N30" s="186"/>
      <c r="O30" s="186"/>
      <c r="P30" s="186"/>
      <c r="Q30" s="186"/>
      <c r="R30" s="186"/>
      <c r="S30" s="186"/>
      <c r="T30" s="186"/>
    </row>
    <row r="31" spans="1:20" s="33" customFormat="1" ht="13.5" customHeight="1" x14ac:dyDescent="0.15">
      <c r="A31" s="239"/>
      <c r="B31" s="44" t="s">
        <v>25</v>
      </c>
      <c r="C31" s="156">
        <v>142</v>
      </c>
      <c r="D31" s="45">
        <v>37</v>
      </c>
      <c r="E31" s="46">
        <v>105</v>
      </c>
      <c r="F31" s="47">
        <v>0</v>
      </c>
    </row>
    <row r="32" spans="1:20" s="51" customFormat="1" ht="13.5" customHeight="1" x14ac:dyDescent="0.15">
      <c r="A32" s="239"/>
      <c r="B32" s="50"/>
      <c r="C32" s="158"/>
      <c r="D32" s="142">
        <v>26.056338028169012</v>
      </c>
      <c r="E32" s="152">
        <v>73.943661971830991</v>
      </c>
      <c r="F32" s="147">
        <v>0</v>
      </c>
      <c r="G32" s="205"/>
      <c r="H32" s="205"/>
      <c r="I32" s="205"/>
      <c r="J32" s="205"/>
      <c r="K32" s="205"/>
      <c r="L32" s="205"/>
      <c r="M32" s="186"/>
      <c r="N32" s="186"/>
      <c r="O32" s="186"/>
      <c r="P32" s="186"/>
      <c r="Q32" s="186"/>
      <c r="R32" s="186"/>
      <c r="S32" s="186"/>
      <c r="T32" s="186"/>
    </row>
    <row r="33" spans="1:20" s="33" customFormat="1" ht="13.5" customHeight="1" x14ac:dyDescent="0.15">
      <c r="A33" s="239"/>
      <c r="B33" s="44" t="s">
        <v>26</v>
      </c>
      <c r="C33" s="156">
        <v>213</v>
      </c>
      <c r="D33" s="45">
        <v>59</v>
      </c>
      <c r="E33" s="46">
        <v>154</v>
      </c>
      <c r="F33" s="47">
        <v>0</v>
      </c>
    </row>
    <row r="34" spans="1:20" s="51" customFormat="1" ht="13.5" customHeight="1" x14ac:dyDescent="0.15">
      <c r="A34" s="239"/>
      <c r="B34" s="50"/>
      <c r="C34" s="158"/>
      <c r="D34" s="142">
        <v>27.699530516431924</v>
      </c>
      <c r="E34" s="152">
        <v>72.300469483568079</v>
      </c>
      <c r="F34" s="147">
        <v>0</v>
      </c>
      <c r="G34" s="205"/>
      <c r="H34" s="205"/>
      <c r="I34" s="205"/>
      <c r="J34" s="205"/>
      <c r="K34" s="205"/>
      <c r="L34" s="205"/>
      <c r="M34" s="186"/>
      <c r="N34" s="186"/>
      <c r="O34" s="186"/>
      <c r="P34" s="186"/>
      <c r="Q34" s="186"/>
      <c r="R34" s="186"/>
      <c r="S34" s="186"/>
      <c r="T34" s="186"/>
    </row>
    <row r="35" spans="1:20" s="33" customFormat="1" ht="13.5" customHeight="1" x14ac:dyDescent="0.15">
      <c r="A35" s="239"/>
      <c r="B35" s="44" t="s">
        <v>27</v>
      </c>
      <c r="C35" s="156">
        <v>196</v>
      </c>
      <c r="D35" s="45">
        <v>52</v>
      </c>
      <c r="E35" s="46">
        <v>144</v>
      </c>
      <c r="F35" s="47">
        <v>0</v>
      </c>
    </row>
    <row r="36" spans="1:20" s="51" customFormat="1" ht="13.5" customHeight="1" x14ac:dyDescent="0.15">
      <c r="A36" s="239"/>
      <c r="B36" s="50"/>
      <c r="C36" s="158"/>
      <c r="D36" s="142">
        <v>26.530612244897959</v>
      </c>
      <c r="E36" s="152">
        <v>73.469387755102048</v>
      </c>
      <c r="F36" s="147">
        <v>0</v>
      </c>
      <c r="G36" s="205"/>
      <c r="H36" s="205"/>
      <c r="I36" s="205"/>
      <c r="J36" s="205"/>
      <c r="K36" s="205"/>
      <c r="L36" s="205"/>
      <c r="M36" s="186"/>
      <c r="N36" s="186"/>
      <c r="O36" s="186"/>
      <c r="P36" s="186"/>
      <c r="Q36" s="186"/>
      <c r="R36" s="186"/>
      <c r="S36" s="186"/>
      <c r="T36" s="186"/>
    </row>
    <row r="37" spans="1:20" s="33" customFormat="1" ht="13.5" customHeight="1" x14ac:dyDescent="0.15">
      <c r="A37" s="239"/>
      <c r="B37" s="44" t="s">
        <v>28</v>
      </c>
      <c r="C37" s="156">
        <v>203</v>
      </c>
      <c r="D37" s="45">
        <v>70</v>
      </c>
      <c r="E37" s="46">
        <v>130</v>
      </c>
      <c r="F37" s="47">
        <v>3</v>
      </c>
    </row>
    <row r="38" spans="1:20" s="51" customFormat="1" ht="13.5" customHeight="1" x14ac:dyDescent="0.15">
      <c r="A38" s="239"/>
      <c r="B38" s="50"/>
      <c r="C38" s="158"/>
      <c r="D38" s="142">
        <v>34.482758620689658</v>
      </c>
      <c r="E38" s="152">
        <v>64.039408866995075</v>
      </c>
      <c r="F38" s="147">
        <v>1.4778325123152709</v>
      </c>
      <c r="G38" s="205"/>
      <c r="H38" s="205"/>
      <c r="I38" s="205"/>
      <c r="J38" s="205"/>
      <c r="K38" s="205"/>
      <c r="L38" s="205"/>
      <c r="M38" s="186"/>
      <c r="N38" s="186"/>
      <c r="O38" s="186"/>
      <c r="P38" s="186"/>
      <c r="Q38" s="186"/>
      <c r="R38" s="186"/>
      <c r="S38" s="186"/>
      <c r="T38" s="186"/>
    </row>
    <row r="39" spans="1:20" s="33" customFormat="1" ht="13.5" customHeight="1" x14ac:dyDescent="0.15">
      <c r="A39" s="239"/>
      <c r="B39" s="44" t="s">
        <v>8</v>
      </c>
      <c r="C39" s="156">
        <v>0</v>
      </c>
      <c r="D39" s="45">
        <v>0</v>
      </c>
      <c r="E39" s="46">
        <v>0</v>
      </c>
      <c r="F39" s="47">
        <v>0</v>
      </c>
    </row>
    <row r="40" spans="1:20" s="51" customFormat="1" ht="13.5" customHeight="1" thickBot="1" x14ac:dyDescent="0.2">
      <c r="A40" s="240"/>
      <c r="B40" s="52"/>
      <c r="C40" s="157"/>
      <c r="D40" s="149">
        <v>0</v>
      </c>
      <c r="E40" s="214">
        <v>0</v>
      </c>
      <c r="F40" s="154">
        <v>0</v>
      </c>
      <c r="G40" s="205"/>
      <c r="H40" s="205"/>
      <c r="I40" s="205"/>
      <c r="J40" s="205"/>
      <c r="K40" s="205"/>
      <c r="L40" s="205"/>
      <c r="M40" s="186"/>
      <c r="N40" s="186"/>
      <c r="O40" s="186"/>
      <c r="P40" s="186"/>
      <c r="Q40" s="186"/>
      <c r="R40" s="186"/>
      <c r="S40" s="186"/>
      <c r="T40" s="186"/>
    </row>
    <row r="41" spans="1:20" s="33" customFormat="1" ht="13.5" customHeight="1" x14ac:dyDescent="0.15">
      <c r="A41" s="239" t="s">
        <v>29</v>
      </c>
      <c r="B41" s="44" t="s">
        <v>30</v>
      </c>
      <c r="C41" s="156">
        <v>19</v>
      </c>
      <c r="D41" s="45">
        <v>3</v>
      </c>
      <c r="E41" s="46">
        <v>16</v>
      </c>
      <c r="F41" s="47">
        <v>0</v>
      </c>
    </row>
    <row r="42" spans="1:20" s="51" customFormat="1" ht="13.5" customHeight="1" x14ac:dyDescent="0.15">
      <c r="A42" s="239"/>
      <c r="B42" s="50"/>
      <c r="C42" s="158"/>
      <c r="D42" s="142">
        <v>15.789473684210526</v>
      </c>
      <c r="E42" s="152">
        <v>84.210526315789465</v>
      </c>
      <c r="F42" s="147">
        <v>0</v>
      </c>
      <c r="G42" s="205"/>
      <c r="H42" s="205"/>
      <c r="I42" s="205"/>
      <c r="J42" s="205"/>
      <c r="K42" s="205"/>
      <c r="L42" s="205"/>
      <c r="M42" s="186"/>
      <c r="N42" s="186"/>
      <c r="O42" s="186"/>
      <c r="P42" s="186"/>
      <c r="Q42" s="186"/>
      <c r="R42" s="186"/>
      <c r="S42" s="186"/>
      <c r="T42" s="186"/>
    </row>
    <row r="43" spans="1:20" s="51" customFormat="1" ht="13.5" customHeight="1" x14ac:dyDescent="0.15">
      <c r="A43" s="239"/>
      <c r="B43" s="44" t="s">
        <v>76</v>
      </c>
      <c r="C43" s="156">
        <v>126</v>
      </c>
      <c r="D43" s="45">
        <v>25</v>
      </c>
      <c r="E43" s="46">
        <v>101</v>
      </c>
      <c r="F43" s="47">
        <v>0</v>
      </c>
      <c r="G43" s="33"/>
      <c r="H43" s="33"/>
      <c r="I43" s="33"/>
      <c r="J43" s="33"/>
      <c r="K43" s="33"/>
      <c r="L43" s="33"/>
      <c r="M43" s="33"/>
      <c r="N43" s="33"/>
      <c r="O43" s="33"/>
      <c r="P43" s="33"/>
      <c r="Q43" s="33"/>
      <c r="R43" s="33"/>
      <c r="S43" s="33"/>
      <c r="T43" s="33"/>
    </row>
    <row r="44" spans="1:20" s="51" customFormat="1" ht="13.5" customHeight="1" x14ac:dyDescent="0.15">
      <c r="A44" s="239"/>
      <c r="B44" s="50"/>
      <c r="C44" s="158"/>
      <c r="D44" s="142">
        <v>19.841269841269842</v>
      </c>
      <c r="E44" s="152">
        <v>80.158730158730165</v>
      </c>
      <c r="F44" s="147">
        <v>0</v>
      </c>
      <c r="G44" s="205"/>
      <c r="H44" s="205"/>
      <c r="I44" s="205"/>
      <c r="J44" s="205"/>
      <c r="K44" s="205"/>
      <c r="L44" s="205"/>
      <c r="M44" s="186"/>
      <c r="N44" s="186"/>
      <c r="O44" s="186"/>
      <c r="P44" s="186"/>
      <c r="Q44" s="186"/>
      <c r="R44" s="186"/>
      <c r="S44" s="186"/>
      <c r="T44" s="186"/>
    </row>
    <row r="45" spans="1:20" s="33" customFormat="1" ht="13.5" customHeight="1" x14ac:dyDescent="0.15">
      <c r="A45" s="239"/>
      <c r="B45" s="44" t="s">
        <v>31</v>
      </c>
      <c r="C45" s="156">
        <v>93</v>
      </c>
      <c r="D45" s="45">
        <v>29</v>
      </c>
      <c r="E45" s="46">
        <v>64</v>
      </c>
      <c r="F45" s="47">
        <v>0</v>
      </c>
    </row>
    <row r="46" spans="1:20" s="51" customFormat="1" ht="13.5" customHeight="1" x14ac:dyDescent="0.15">
      <c r="A46" s="239"/>
      <c r="B46" s="50"/>
      <c r="C46" s="158"/>
      <c r="D46" s="142">
        <v>31.182795698924732</v>
      </c>
      <c r="E46" s="152">
        <v>68.817204301075279</v>
      </c>
      <c r="F46" s="147">
        <v>0</v>
      </c>
      <c r="G46" s="205"/>
      <c r="H46" s="205"/>
      <c r="I46" s="205"/>
      <c r="J46" s="205"/>
      <c r="K46" s="205"/>
      <c r="L46" s="205"/>
      <c r="M46" s="186"/>
      <c r="N46" s="186"/>
      <c r="O46" s="186"/>
      <c r="P46" s="186"/>
      <c r="Q46" s="186"/>
      <c r="R46" s="186"/>
      <c r="S46" s="186"/>
      <c r="T46" s="186"/>
    </row>
    <row r="47" spans="1:20" s="33" customFormat="1" ht="13.5" customHeight="1" x14ac:dyDescent="0.15">
      <c r="A47" s="239"/>
      <c r="B47" s="44" t="s">
        <v>32</v>
      </c>
      <c r="C47" s="156">
        <v>68</v>
      </c>
      <c r="D47" s="45">
        <v>19</v>
      </c>
      <c r="E47" s="46">
        <v>49</v>
      </c>
      <c r="F47" s="47">
        <v>0</v>
      </c>
    </row>
    <row r="48" spans="1:20" s="51" customFormat="1" ht="13.5" customHeight="1" x14ac:dyDescent="0.15">
      <c r="A48" s="239"/>
      <c r="B48" s="50"/>
      <c r="C48" s="158"/>
      <c r="D48" s="142">
        <v>27.941176470588236</v>
      </c>
      <c r="E48" s="152">
        <v>72.058823529411768</v>
      </c>
      <c r="F48" s="147">
        <v>0</v>
      </c>
      <c r="G48" s="205"/>
      <c r="H48" s="205"/>
      <c r="I48" s="205"/>
      <c r="J48" s="205"/>
      <c r="K48" s="205"/>
      <c r="L48" s="205"/>
      <c r="M48" s="186"/>
      <c r="N48" s="186"/>
      <c r="O48" s="186"/>
      <c r="P48" s="186"/>
      <c r="Q48" s="186"/>
      <c r="R48" s="186"/>
      <c r="S48" s="186"/>
      <c r="T48" s="186"/>
    </row>
    <row r="49" spans="1:20" s="33" customFormat="1" ht="13.5" customHeight="1" x14ac:dyDescent="0.15">
      <c r="A49" s="239"/>
      <c r="B49" s="44" t="s">
        <v>33</v>
      </c>
      <c r="C49" s="156">
        <v>167</v>
      </c>
      <c r="D49" s="45">
        <v>48</v>
      </c>
      <c r="E49" s="46">
        <v>119</v>
      </c>
      <c r="F49" s="47">
        <v>0</v>
      </c>
    </row>
    <row r="50" spans="1:20" s="51" customFormat="1" ht="13.5" customHeight="1" x14ac:dyDescent="0.15">
      <c r="A50" s="239"/>
      <c r="B50" s="50"/>
      <c r="C50" s="158"/>
      <c r="D50" s="142">
        <v>28.742514970059879</v>
      </c>
      <c r="E50" s="152">
        <v>71.257485029940113</v>
      </c>
      <c r="F50" s="147">
        <v>0</v>
      </c>
      <c r="G50" s="205"/>
      <c r="H50" s="205"/>
      <c r="I50" s="205"/>
      <c r="J50" s="205"/>
      <c r="K50" s="205"/>
      <c r="L50" s="205"/>
      <c r="M50" s="186"/>
      <c r="N50" s="186"/>
      <c r="O50" s="186"/>
      <c r="P50" s="186"/>
      <c r="Q50" s="186"/>
      <c r="R50" s="186"/>
      <c r="S50" s="186"/>
      <c r="T50" s="186"/>
    </row>
    <row r="51" spans="1:20" s="33" customFormat="1" ht="13.5" customHeight="1" x14ac:dyDescent="0.15">
      <c r="A51" s="239"/>
      <c r="B51" s="44" t="s">
        <v>34</v>
      </c>
      <c r="C51" s="156">
        <v>83</v>
      </c>
      <c r="D51" s="45">
        <v>28</v>
      </c>
      <c r="E51" s="46">
        <v>55</v>
      </c>
      <c r="F51" s="47">
        <v>0</v>
      </c>
    </row>
    <row r="52" spans="1:20" s="51" customFormat="1" ht="13.5" customHeight="1" x14ac:dyDescent="0.15">
      <c r="A52" s="239"/>
      <c r="B52" s="50"/>
      <c r="C52" s="158"/>
      <c r="D52" s="142">
        <v>33.734939759036145</v>
      </c>
      <c r="E52" s="152">
        <v>66.265060240963862</v>
      </c>
      <c r="F52" s="147">
        <v>0</v>
      </c>
      <c r="G52" s="205"/>
      <c r="H52" s="205"/>
      <c r="I52" s="205"/>
      <c r="J52" s="205"/>
      <c r="K52" s="205"/>
      <c r="L52" s="205"/>
      <c r="M52" s="186"/>
      <c r="N52" s="186"/>
      <c r="O52" s="186"/>
      <c r="P52" s="186"/>
      <c r="Q52" s="186"/>
      <c r="R52" s="186"/>
      <c r="S52" s="186"/>
      <c r="T52" s="186"/>
    </row>
    <row r="53" spans="1:20" s="33" customFormat="1" ht="13.5" customHeight="1" x14ac:dyDescent="0.15">
      <c r="A53" s="239"/>
      <c r="B53" s="44" t="s">
        <v>35</v>
      </c>
      <c r="C53" s="156">
        <v>41</v>
      </c>
      <c r="D53" s="45">
        <v>9</v>
      </c>
      <c r="E53" s="46">
        <v>31</v>
      </c>
      <c r="F53" s="47">
        <v>1</v>
      </c>
    </row>
    <row r="54" spans="1:20" s="51" customFormat="1" ht="13.5" customHeight="1" x14ac:dyDescent="0.15">
      <c r="A54" s="239"/>
      <c r="B54" s="50"/>
      <c r="C54" s="158"/>
      <c r="D54" s="142">
        <v>21.951219512195124</v>
      </c>
      <c r="E54" s="152">
        <v>75.609756097560975</v>
      </c>
      <c r="F54" s="147">
        <v>2.4390243902439024</v>
      </c>
      <c r="G54" s="205"/>
      <c r="H54" s="205"/>
      <c r="I54" s="205"/>
      <c r="J54" s="205"/>
      <c r="K54" s="205"/>
      <c r="L54" s="205"/>
      <c r="M54" s="186"/>
      <c r="N54" s="186"/>
      <c r="O54" s="186"/>
      <c r="P54" s="186"/>
      <c r="Q54" s="186"/>
      <c r="R54" s="186"/>
      <c r="S54" s="186"/>
      <c r="T54" s="186"/>
    </row>
    <row r="55" spans="1:20" s="33" customFormat="1" ht="13.5" customHeight="1" x14ac:dyDescent="0.15">
      <c r="A55" s="239"/>
      <c r="B55" s="44" t="s">
        <v>36</v>
      </c>
      <c r="C55" s="156">
        <v>152</v>
      </c>
      <c r="D55" s="45">
        <v>60</v>
      </c>
      <c r="E55" s="46">
        <v>91</v>
      </c>
      <c r="F55" s="47">
        <v>1</v>
      </c>
    </row>
    <row r="56" spans="1:20" s="51" customFormat="1" ht="13.5" customHeight="1" x14ac:dyDescent="0.15">
      <c r="A56" s="239"/>
      <c r="B56" s="50"/>
      <c r="C56" s="158"/>
      <c r="D56" s="142">
        <v>39.473684210526315</v>
      </c>
      <c r="E56" s="152">
        <v>59.868421052631582</v>
      </c>
      <c r="F56" s="147">
        <v>0.6578947368421052</v>
      </c>
      <c r="G56" s="205"/>
      <c r="H56" s="205"/>
      <c r="I56" s="205"/>
      <c r="J56" s="205"/>
      <c r="K56" s="205"/>
      <c r="L56" s="205"/>
      <c r="M56" s="186"/>
      <c r="N56" s="186"/>
      <c r="O56" s="186"/>
      <c r="P56" s="186"/>
      <c r="Q56" s="186"/>
      <c r="R56" s="186"/>
      <c r="S56" s="186"/>
      <c r="T56" s="186"/>
    </row>
    <row r="57" spans="1:20" s="33" customFormat="1" ht="13.5" customHeight="1" x14ac:dyDescent="0.15">
      <c r="A57" s="239"/>
      <c r="B57" s="44" t="s">
        <v>37</v>
      </c>
      <c r="C57" s="156">
        <v>167</v>
      </c>
      <c r="D57" s="45">
        <v>43</v>
      </c>
      <c r="E57" s="46">
        <v>123</v>
      </c>
      <c r="F57" s="47">
        <v>1</v>
      </c>
    </row>
    <row r="58" spans="1:20" s="51" customFormat="1" ht="13.5" customHeight="1" thickBot="1" x14ac:dyDescent="0.2">
      <c r="A58" s="240"/>
      <c r="B58" s="52"/>
      <c r="C58" s="157"/>
      <c r="D58" s="149">
        <v>25.748502994011975</v>
      </c>
      <c r="E58" s="214">
        <v>73.65269461077844</v>
      </c>
      <c r="F58" s="154">
        <v>0.5988023952095809</v>
      </c>
      <c r="G58" s="205"/>
      <c r="H58" s="205"/>
      <c r="I58" s="205"/>
      <c r="J58" s="205"/>
      <c r="K58" s="205"/>
      <c r="L58" s="205"/>
      <c r="M58" s="186"/>
      <c r="N58" s="186"/>
      <c r="O58" s="186"/>
      <c r="P58" s="186"/>
      <c r="Q58" s="186"/>
      <c r="R58" s="186"/>
      <c r="S58" s="186"/>
      <c r="T58" s="186"/>
    </row>
    <row r="59" spans="1:20" s="33" customFormat="1" ht="13.5" customHeight="1" x14ac:dyDescent="0.15">
      <c r="A59" s="241" t="s">
        <v>91</v>
      </c>
      <c r="B59" s="44" t="s">
        <v>39</v>
      </c>
      <c r="C59" s="156">
        <v>455</v>
      </c>
      <c r="D59" s="45">
        <v>119</v>
      </c>
      <c r="E59" s="46">
        <v>336</v>
      </c>
      <c r="F59" s="47">
        <v>0</v>
      </c>
    </row>
    <row r="60" spans="1:20" s="51" customFormat="1" ht="13.5" customHeight="1" x14ac:dyDescent="0.15">
      <c r="A60" s="241"/>
      <c r="B60" s="50" t="s">
        <v>40</v>
      </c>
      <c r="C60" s="158"/>
      <c r="D60" s="142">
        <v>26.153846153846157</v>
      </c>
      <c r="E60" s="152">
        <v>73.846153846153854</v>
      </c>
      <c r="F60" s="147">
        <v>0</v>
      </c>
      <c r="G60" s="205"/>
      <c r="H60" s="205"/>
      <c r="I60" s="205"/>
      <c r="J60" s="205"/>
      <c r="K60" s="205"/>
      <c r="L60" s="205"/>
      <c r="M60" s="186"/>
      <c r="N60" s="186"/>
      <c r="O60" s="186"/>
      <c r="P60" s="186"/>
      <c r="Q60" s="186"/>
      <c r="R60" s="186"/>
      <c r="S60" s="186"/>
      <c r="T60" s="186"/>
    </row>
    <row r="61" spans="1:20" s="33" customFormat="1" ht="13.5" customHeight="1" x14ac:dyDescent="0.15">
      <c r="A61" s="241"/>
      <c r="B61" s="44" t="s">
        <v>41</v>
      </c>
      <c r="C61" s="156">
        <v>106</v>
      </c>
      <c r="D61" s="45">
        <v>32</v>
      </c>
      <c r="E61" s="46">
        <v>74</v>
      </c>
      <c r="F61" s="47">
        <v>0</v>
      </c>
    </row>
    <row r="62" spans="1:20" s="51" customFormat="1" ht="13.5" customHeight="1" x14ac:dyDescent="0.15">
      <c r="A62" s="241"/>
      <c r="B62" s="50" t="s">
        <v>40</v>
      </c>
      <c r="C62" s="158"/>
      <c r="D62" s="142">
        <v>30.188679245283019</v>
      </c>
      <c r="E62" s="152">
        <v>69.811320754716974</v>
      </c>
      <c r="F62" s="147">
        <v>0</v>
      </c>
      <c r="G62" s="205"/>
      <c r="H62" s="205"/>
      <c r="I62" s="205"/>
      <c r="J62" s="205"/>
      <c r="K62" s="205"/>
      <c r="L62" s="205"/>
      <c r="M62" s="186"/>
      <c r="N62" s="186"/>
      <c r="O62" s="186"/>
      <c r="P62" s="186"/>
      <c r="Q62" s="186"/>
      <c r="R62" s="186"/>
      <c r="S62" s="186"/>
      <c r="T62" s="186"/>
    </row>
    <row r="63" spans="1:20" s="33" customFormat="1" ht="13.5" customHeight="1" x14ac:dyDescent="0.15">
      <c r="A63" s="241"/>
      <c r="B63" s="44" t="s">
        <v>42</v>
      </c>
      <c r="C63" s="156">
        <v>300</v>
      </c>
      <c r="D63" s="45">
        <v>95</v>
      </c>
      <c r="E63" s="46">
        <v>202</v>
      </c>
      <c r="F63" s="47">
        <v>3</v>
      </c>
    </row>
    <row r="64" spans="1:20" s="51" customFormat="1" ht="13.5" customHeight="1" thickBot="1" x14ac:dyDescent="0.2">
      <c r="A64" s="242"/>
      <c r="B64" s="52"/>
      <c r="C64" s="157"/>
      <c r="D64" s="149">
        <v>31.666666666666664</v>
      </c>
      <c r="E64" s="214">
        <v>67.333333333333329</v>
      </c>
      <c r="F64" s="154">
        <v>1</v>
      </c>
      <c r="G64" s="205"/>
      <c r="H64" s="205"/>
      <c r="I64" s="205"/>
      <c r="J64" s="205"/>
      <c r="K64" s="205"/>
      <c r="L64" s="205"/>
      <c r="M64" s="186"/>
      <c r="N64" s="186"/>
      <c r="O64" s="186"/>
      <c r="P64" s="186"/>
      <c r="Q64" s="186"/>
      <c r="R64" s="186"/>
      <c r="S64" s="186"/>
      <c r="T64" s="186"/>
    </row>
    <row r="65" spans="1:20" s="33" customFormat="1" ht="13.5" customHeight="1" x14ac:dyDescent="0.15">
      <c r="A65" s="241" t="s">
        <v>89</v>
      </c>
      <c r="B65" s="44" t="s">
        <v>77</v>
      </c>
      <c r="C65" s="156">
        <v>113</v>
      </c>
      <c r="D65" s="45">
        <v>26</v>
      </c>
      <c r="E65" s="46">
        <v>87</v>
      </c>
      <c r="F65" s="47">
        <v>0</v>
      </c>
    </row>
    <row r="66" spans="1:20" s="51" customFormat="1" ht="13.5" customHeight="1" x14ac:dyDescent="0.15">
      <c r="A66" s="239"/>
      <c r="B66" s="50"/>
      <c r="C66" s="158"/>
      <c r="D66" s="142">
        <v>23.008849557522122</v>
      </c>
      <c r="E66" s="152">
        <v>76.991150442477874</v>
      </c>
      <c r="F66" s="147">
        <v>0</v>
      </c>
      <c r="G66" s="205"/>
      <c r="H66" s="205"/>
      <c r="I66" s="205"/>
      <c r="J66" s="205"/>
      <c r="K66" s="205"/>
      <c r="L66" s="205"/>
      <c r="M66" s="186"/>
      <c r="N66" s="186"/>
      <c r="O66" s="186"/>
      <c r="P66" s="186"/>
      <c r="Q66" s="186"/>
      <c r="R66" s="186"/>
      <c r="S66" s="186"/>
      <c r="T66" s="186"/>
    </row>
    <row r="67" spans="1:20" s="33" customFormat="1" ht="13.5" customHeight="1" x14ac:dyDescent="0.15">
      <c r="A67" s="239"/>
      <c r="B67" s="44" t="s">
        <v>78</v>
      </c>
      <c r="C67" s="156">
        <v>340</v>
      </c>
      <c r="D67" s="45">
        <v>122</v>
      </c>
      <c r="E67" s="46">
        <v>217</v>
      </c>
      <c r="F67" s="47">
        <v>1</v>
      </c>
    </row>
    <row r="68" spans="1:20" s="51" customFormat="1" ht="13.5" customHeight="1" x14ac:dyDescent="0.15">
      <c r="A68" s="239"/>
      <c r="B68" s="50"/>
      <c r="C68" s="158"/>
      <c r="D68" s="142">
        <v>35.882352941176471</v>
      </c>
      <c r="E68" s="152">
        <v>63.823529411764703</v>
      </c>
      <c r="F68" s="147">
        <v>0.29411764705882354</v>
      </c>
      <c r="G68" s="205"/>
      <c r="H68" s="205"/>
      <c r="I68" s="205"/>
      <c r="J68" s="205"/>
      <c r="K68" s="205"/>
      <c r="L68" s="205"/>
      <c r="M68" s="186"/>
      <c r="N68" s="186"/>
      <c r="O68" s="186"/>
      <c r="P68" s="186"/>
      <c r="Q68" s="186"/>
      <c r="R68" s="186"/>
      <c r="S68" s="186"/>
      <c r="T68" s="186"/>
    </row>
    <row r="69" spans="1:20" s="51" customFormat="1" ht="13.5" customHeight="1" x14ac:dyDescent="0.15">
      <c r="A69" s="239"/>
      <c r="B69" s="44" t="s">
        <v>79</v>
      </c>
      <c r="C69" s="156">
        <v>407</v>
      </c>
      <c r="D69" s="45">
        <v>98</v>
      </c>
      <c r="E69" s="46">
        <v>307</v>
      </c>
      <c r="F69" s="47">
        <v>2</v>
      </c>
      <c r="G69" s="33"/>
      <c r="H69" s="33"/>
      <c r="I69" s="33"/>
      <c r="J69" s="33"/>
      <c r="K69" s="33"/>
      <c r="L69" s="33"/>
      <c r="M69" s="33"/>
      <c r="N69" s="33"/>
      <c r="O69" s="33"/>
      <c r="P69" s="33"/>
      <c r="Q69" s="33"/>
      <c r="R69" s="33"/>
      <c r="S69" s="33"/>
      <c r="T69" s="33"/>
    </row>
    <row r="70" spans="1:20" s="51" customFormat="1" ht="13.5" customHeight="1" x14ac:dyDescent="0.15">
      <c r="A70" s="239"/>
      <c r="B70" s="50"/>
      <c r="C70" s="158"/>
      <c r="D70" s="142">
        <v>24.078624078624077</v>
      </c>
      <c r="E70" s="152">
        <v>75.429975429975428</v>
      </c>
      <c r="F70" s="147">
        <v>0.49140049140049141</v>
      </c>
      <c r="G70" s="205"/>
      <c r="H70" s="205"/>
      <c r="I70" s="205"/>
      <c r="J70" s="205"/>
      <c r="K70" s="205"/>
      <c r="L70" s="205"/>
      <c r="M70" s="186"/>
      <c r="N70" s="186"/>
      <c r="O70" s="186"/>
      <c r="P70" s="186"/>
      <c r="Q70" s="186"/>
      <c r="R70" s="186"/>
      <c r="S70" s="186"/>
      <c r="T70" s="186"/>
    </row>
    <row r="71" spans="1:20" s="33" customFormat="1" ht="13.5" customHeight="1" x14ac:dyDescent="0.15">
      <c r="A71" s="239"/>
      <c r="B71" s="44" t="s">
        <v>38</v>
      </c>
      <c r="C71" s="156">
        <v>1</v>
      </c>
      <c r="D71" s="45">
        <v>0</v>
      </c>
      <c r="E71" s="46">
        <v>1</v>
      </c>
      <c r="F71" s="47">
        <v>0</v>
      </c>
    </row>
    <row r="72" spans="1:20" s="51" customFormat="1" ht="13.5" customHeight="1" thickBot="1" x14ac:dyDescent="0.2">
      <c r="A72" s="240"/>
      <c r="B72" s="52"/>
      <c r="C72" s="157"/>
      <c r="D72" s="149">
        <v>0</v>
      </c>
      <c r="E72" s="214">
        <v>100</v>
      </c>
      <c r="F72" s="154">
        <v>0</v>
      </c>
      <c r="G72" s="205"/>
      <c r="H72" s="205"/>
      <c r="I72" s="205"/>
      <c r="J72" s="205"/>
      <c r="K72" s="205"/>
      <c r="L72" s="205"/>
      <c r="M72" s="186"/>
      <c r="N72" s="186"/>
      <c r="O72" s="186"/>
      <c r="P72" s="186"/>
      <c r="Q72" s="186"/>
      <c r="R72" s="186"/>
      <c r="S72" s="186"/>
      <c r="T72" s="186"/>
    </row>
    <row r="73" spans="1:20" ht="13.5" customHeight="1" x14ac:dyDescent="0.15">
      <c r="A73" s="241" t="s">
        <v>90</v>
      </c>
      <c r="B73" s="44" t="s">
        <v>80</v>
      </c>
      <c r="C73" s="156">
        <v>361</v>
      </c>
      <c r="D73" s="45">
        <v>89</v>
      </c>
      <c r="E73" s="46">
        <v>270</v>
      </c>
      <c r="F73" s="47">
        <v>2</v>
      </c>
      <c r="G73" s="33"/>
      <c r="H73" s="33"/>
      <c r="I73" s="33"/>
      <c r="J73" s="33"/>
      <c r="K73" s="33"/>
      <c r="L73" s="33"/>
      <c r="M73" s="53"/>
      <c r="N73" s="53"/>
      <c r="O73" s="53"/>
      <c r="P73" s="53"/>
    </row>
    <row r="74" spans="1:20" ht="13.5" customHeight="1" x14ac:dyDescent="0.15">
      <c r="A74" s="239"/>
      <c r="B74" s="50"/>
      <c r="C74" s="158"/>
      <c r="D74" s="142">
        <v>24.653739612188367</v>
      </c>
      <c r="E74" s="152">
        <v>74.79224376731301</v>
      </c>
      <c r="F74" s="147">
        <v>0.554016620498615</v>
      </c>
      <c r="G74" s="205"/>
      <c r="H74" s="205"/>
      <c r="I74" s="205"/>
      <c r="J74" s="205"/>
      <c r="K74" s="205"/>
      <c r="L74" s="205"/>
      <c r="M74" s="186"/>
      <c r="N74" s="186"/>
      <c r="O74" s="186"/>
      <c r="P74" s="186"/>
      <c r="Q74" s="186"/>
      <c r="R74" s="186"/>
      <c r="S74" s="186"/>
      <c r="T74" s="186"/>
    </row>
    <row r="75" spans="1:20" ht="13.5" customHeight="1" x14ac:dyDescent="0.15">
      <c r="A75" s="239"/>
      <c r="B75" s="44" t="s">
        <v>81</v>
      </c>
      <c r="C75" s="156">
        <v>370</v>
      </c>
      <c r="D75" s="45">
        <v>115</v>
      </c>
      <c r="E75" s="46">
        <v>254</v>
      </c>
      <c r="F75" s="47">
        <v>1</v>
      </c>
      <c r="G75" s="33"/>
      <c r="H75" s="33"/>
      <c r="I75" s="33"/>
      <c r="J75" s="33"/>
      <c r="K75" s="33"/>
      <c r="L75" s="33"/>
      <c r="M75" s="54"/>
      <c r="N75" s="54"/>
      <c r="O75" s="54"/>
      <c r="P75" s="54"/>
    </row>
    <row r="76" spans="1:20" ht="13.5" customHeight="1" x14ac:dyDescent="0.15">
      <c r="A76" s="239"/>
      <c r="B76" s="50" t="s">
        <v>82</v>
      </c>
      <c r="C76" s="158"/>
      <c r="D76" s="142">
        <v>31.081081081081081</v>
      </c>
      <c r="E76" s="152">
        <v>68.648648648648646</v>
      </c>
      <c r="F76" s="147">
        <v>0.27027027027027029</v>
      </c>
      <c r="G76" s="205"/>
      <c r="H76" s="205"/>
      <c r="I76" s="205"/>
      <c r="J76" s="205"/>
      <c r="K76" s="205"/>
      <c r="L76" s="205"/>
      <c r="M76" s="186"/>
      <c r="N76" s="186"/>
      <c r="O76" s="186"/>
      <c r="P76" s="186"/>
      <c r="Q76" s="186"/>
      <c r="R76" s="186"/>
      <c r="S76" s="186"/>
      <c r="T76" s="186"/>
    </row>
    <row r="77" spans="1:20" ht="13.5" customHeight="1" x14ac:dyDescent="0.15">
      <c r="A77" s="239"/>
      <c r="B77" s="44" t="s">
        <v>83</v>
      </c>
      <c r="C77" s="156">
        <v>116</v>
      </c>
      <c r="D77" s="45">
        <v>38</v>
      </c>
      <c r="E77" s="46">
        <v>78</v>
      </c>
      <c r="F77" s="47">
        <v>0</v>
      </c>
      <c r="G77" s="33"/>
      <c r="H77" s="33"/>
      <c r="I77" s="33"/>
      <c r="J77" s="33"/>
      <c r="K77" s="33"/>
      <c r="L77" s="33"/>
      <c r="M77" s="56"/>
      <c r="N77" s="56"/>
      <c r="O77" s="56"/>
      <c r="P77" s="56"/>
    </row>
    <row r="78" spans="1:20" ht="13.5" customHeight="1" x14ac:dyDescent="0.15">
      <c r="A78" s="239"/>
      <c r="B78" s="50"/>
      <c r="C78" s="158"/>
      <c r="D78" s="142">
        <v>32.758620689655174</v>
      </c>
      <c r="E78" s="152">
        <v>67.241379310344826</v>
      </c>
      <c r="F78" s="147">
        <v>0</v>
      </c>
      <c r="G78" s="205"/>
      <c r="H78" s="205"/>
      <c r="I78" s="205"/>
      <c r="J78" s="205"/>
      <c r="K78" s="205"/>
      <c r="L78" s="205"/>
      <c r="M78" s="186"/>
      <c r="N78" s="186"/>
      <c r="O78" s="186"/>
      <c r="P78" s="186"/>
      <c r="Q78" s="186"/>
      <c r="R78" s="186"/>
      <c r="S78" s="186"/>
      <c r="T78" s="186"/>
    </row>
    <row r="79" spans="1:20" ht="13.5" customHeight="1" x14ac:dyDescent="0.15">
      <c r="A79" s="239"/>
      <c r="B79" s="44" t="s">
        <v>38</v>
      </c>
      <c r="C79" s="156">
        <v>14</v>
      </c>
      <c r="D79" s="45">
        <v>4</v>
      </c>
      <c r="E79" s="46">
        <v>10</v>
      </c>
      <c r="F79" s="47">
        <v>0</v>
      </c>
      <c r="G79" s="33"/>
      <c r="H79" s="33"/>
      <c r="I79" s="33"/>
      <c r="J79" s="33"/>
      <c r="K79" s="33"/>
      <c r="L79" s="33"/>
      <c r="M79" s="55"/>
      <c r="N79" s="55"/>
      <c r="O79" s="55"/>
      <c r="P79" s="55"/>
    </row>
    <row r="80" spans="1:20" ht="13.5" customHeight="1" thickBot="1" x14ac:dyDescent="0.2">
      <c r="A80" s="240"/>
      <c r="B80" s="52"/>
      <c r="C80" s="157"/>
      <c r="D80" s="149">
        <v>28.571428571428569</v>
      </c>
      <c r="E80" s="214">
        <v>71.428571428571431</v>
      </c>
      <c r="F80" s="154">
        <v>0</v>
      </c>
      <c r="G80" s="205"/>
      <c r="H80" s="205"/>
      <c r="I80" s="205"/>
      <c r="J80" s="205"/>
      <c r="K80" s="205"/>
      <c r="L80" s="205"/>
      <c r="M80" s="186"/>
      <c r="N80" s="186"/>
      <c r="O80" s="186"/>
      <c r="P80" s="186"/>
      <c r="Q80" s="186"/>
      <c r="R80" s="186"/>
      <c r="S80" s="186"/>
      <c r="T80" s="186"/>
    </row>
    <row r="81" spans="1:16" ht="15" customHeight="1" x14ac:dyDescent="0.15">
      <c r="A81" s="55"/>
      <c r="B81" s="1"/>
      <c r="C81" s="55"/>
      <c r="D81" s="55"/>
      <c r="E81" s="55"/>
      <c r="F81" s="55"/>
      <c r="G81" s="55"/>
      <c r="H81" s="55"/>
      <c r="I81" s="55"/>
      <c r="J81" s="55"/>
      <c r="K81" s="55"/>
      <c r="L81" s="55"/>
      <c r="M81" s="55"/>
      <c r="N81" s="55"/>
      <c r="O81" s="55"/>
      <c r="P81" s="55"/>
    </row>
    <row r="82" spans="1:16" ht="15" customHeight="1" x14ac:dyDescent="0.15">
      <c r="A82" s="55"/>
      <c r="B82" s="1"/>
      <c r="C82" s="55"/>
      <c r="D82" s="55"/>
      <c r="E82" s="55"/>
      <c r="F82" s="55"/>
      <c r="G82" s="55"/>
      <c r="H82" s="55"/>
      <c r="I82" s="55"/>
      <c r="J82" s="55"/>
      <c r="K82" s="55"/>
      <c r="L82" s="55"/>
      <c r="M82" s="55"/>
      <c r="N82" s="55"/>
      <c r="O82" s="55"/>
      <c r="P82" s="55"/>
    </row>
    <row r="83" spans="1:16" ht="15" customHeight="1" x14ac:dyDescent="0.15">
      <c r="A83" s="55"/>
      <c r="B83" s="1"/>
      <c r="C83" s="55"/>
      <c r="D83" s="55"/>
      <c r="E83" s="55"/>
      <c r="F83" s="55"/>
      <c r="G83" s="55"/>
      <c r="H83" s="55"/>
      <c r="I83" s="55"/>
      <c r="J83" s="55"/>
      <c r="K83" s="55"/>
      <c r="L83" s="55"/>
      <c r="M83" s="55"/>
      <c r="N83" s="55"/>
      <c r="O83" s="55"/>
      <c r="P83" s="55"/>
    </row>
    <row r="84" spans="1:16" ht="15" customHeight="1" x14ac:dyDescent="0.15">
      <c r="A84" s="55"/>
      <c r="B84" s="1"/>
      <c r="C84" s="55"/>
      <c r="D84" s="55"/>
      <c r="E84" s="55"/>
      <c r="F84" s="55"/>
      <c r="G84" s="55"/>
      <c r="H84" s="55"/>
      <c r="I84" s="55"/>
      <c r="J84" s="55"/>
      <c r="K84" s="55"/>
      <c r="L84" s="55"/>
      <c r="M84" s="55"/>
      <c r="N84" s="55"/>
      <c r="O84" s="55"/>
      <c r="P84" s="55"/>
    </row>
    <row r="85" spans="1:16" ht="15" customHeight="1" x14ac:dyDescent="0.15">
      <c r="A85" s="55"/>
      <c r="B85" s="1"/>
      <c r="C85" s="55"/>
      <c r="D85" s="55"/>
      <c r="E85" s="55"/>
      <c r="F85" s="55"/>
      <c r="G85" s="55"/>
      <c r="H85" s="55"/>
      <c r="I85" s="55"/>
      <c r="J85" s="55"/>
      <c r="K85" s="55"/>
      <c r="L85" s="55"/>
      <c r="M85" s="55"/>
      <c r="N85" s="55"/>
      <c r="O85" s="55"/>
      <c r="P85" s="55"/>
    </row>
    <row r="86" spans="1:16" ht="15" customHeight="1" x14ac:dyDescent="0.15">
      <c r="A86" s="55"/>
      <c r="B86" s="1"/>
      <c r="C86" s="55"/>
      <c r="D86" s="55"/>
      <c r="E86" s="55"/>
      <c r="F86" s="55"/>
      <c r="G86" s="55"/>
      <c r="H86" s="55"/>
      <c r="I86" s="55"/>
      <c r="J86" s="55"/>
      <c r="K86" s="55"/>
      <c r="L86" s="55"/>
      <c r="M86" s="55"/>
      <c r="N86" s="55"/>
      <c r="O86" s="55"/>
      <c r="P86" s="55"/>
    </row>
    <row r="87" spans="1:16" ht="15" customHeight="1" x14ac:dyDescent="0.15">
      <c r="A87" s="55"/>
      <c r="B87" s="1"/>
      <c r="D87" s="55"/>
      <c r="E87" s="55"/>
      <c r="F87" s="55"/>
      <c r="G87" s="55"/>
      <c r="H87" s="55"/>
      <c r="I87" s="55"/>
      <c r="J87" s="55"/>
      <c r="K87" s="55"/>
      <c r="L87" s="55"/>
      <c r="M87" s="55"/>
      <c r="N87" s="55"/>
      <c r="O87" s="55"/>
      <c r="P87" s="55"/>
    </row>
    <row r="88" spans="1:16" ht="15" customHeight="1" x14ac:dyDescent="0.15">
      <c r="A88" s="55"/>
      <c r="B88" s="1"/>
      <c r="D88" s="55"/>
      <c r="E88" s="55"/>
      <c r="F88" s="55"/>
      <c r="G88" s="55"/>
      <c r="H88" s="55"/>
      <c r="I88" s="55"/>
      <c r="J88" s="55"/>
      <c r="K88" s="55"/>
      <c r="L88" s="55"/>
      <c r="M88" s="55"/>
      <c r="N88" s="55"/>
      <c r="O88" s="55"/>
      <c r="P88" s="55"/>
    </row>
    <row r="89" spans="1:16" ht="15" customHeight="1" x14ac:dyDescent="0.15">
      <c r="A89" s="55"/>
      <c r="B89" s="1"/>
      <c r="D89" s="55"/>
      <c r="E89" s="55"/>
      <c r="F89" s="55"/>
      <c r="G89" s="55"/>
      <c r="H89" s="55"/>
      <c r="I89" s="55"/>
      <c r="J89" s="55"/>
      <c r="K89" s="55"/>
      <c r="L89" s="55"/>
      <c r="M89" s="55"/>
      <c r="N89" s="55"/>
      <c r="O89" s="55"/>
      <c r="P89" s="55"/>
    </row>
    <row r="90" spans="1:16" ht="15" customHeight="1" x14ac:dyDescent="0.15">
      <c r="A90" s="55"/>
      <c r="B90" s="1"/>
      <c r="D90" s="55"/>
      <c r="E90" s="55"/>
      <c r="F90" s="55"/>
      <c r="G90" s="55"/>
      <c r="H90" s="55"/>
      <c r="I90" s="55"/>
      <c r="J90" s="55"/>
      <c r="K90" s="55"/>
      <c r="L90" s="55"/>
      <c r="M90" s="55"/>
      <c r="N90" s="55"/>
      <c r="O90" s="55"/>
      <c r="P90" s="55"/>
    </row>
    <row r="91" spans="1:16" ht="15" customHeight="1" x14ac:dyDescent="0.15">
      <c r="A91" s="55"/>
      <c r="B91" s="1"/>
      <c r="D91" s="55"/>
      <c r="E91" s="55"/>
      <c r="F91" s="55"/>
      <c r="G91" s="55"/>
      <c r="H91" s="55"/>
      <c r="I91" s="55"/>
      <c r="J91" s="55"/>
      <c r="K91" s="55"/>
      <c r="L91" s="55"/>
      <c r="M91" s="55"/>
      <c r="N91" s="55"/>
      <c r="O91" s="55"/>
      <c r="P91" s="55"/>
    </row>
    <row r="92" spans="1:16" ht="15" customHeight="1" x14ac:dyDescent="0.15">
      <c r="A92" s="55"/>
      <c r="B92" s="1"/>
      <c r="D92" s="55"/>
      <c r="E92" s="55"/>
      <c r="F92" s="55"/>
      <c r="G92" s="55"/>
      <c r="H92" s="55"/>
      <c r="I92" s="55"/>
      <c r="J92" s="55"/>
      <c r="K92" s="55"/>
      <c r="L92" s="55"/>
      <c r="M92" s="55"/>
      <c r="N92" s="55"/>
      <c r="O92" s="55"/>
      <c r="P92" s="55"/>
    </row>
    <row r="93" spans="1:16" ht="15" customHeight="1" x14ac:dyDescent="0.15">
      <c r="A93" s="55"/>
      <c r="B93" s="1"/>
      <c r="D93" s="55"/>
      <c r="E93" s="55"/>
      <c r="F93" s="55"/>
      <c r="G93" s="55"/>
      <c r="H93" s="55"/>
      <c r="I93" s="55"/>
      <c r="J93" s="55"/>
      <c r="K93" s="55"/>
      <c r="L93" s="55"/>
      <c r="M93" s="55"/>
      <c r="N93" s="55"/>
      <c r="O93" s="55"/>
      <c r="P93" s="55"/>
    </row>
    <row r="94" spans="1:16" ht="15" customHeight="1" x14ac:dyDescent="0.15">
      <c r="A94" s="55"/>
      <c r="B94" s="1"/>
      <c r="D94" s="55"/>
      <c r="E94" s="55"/>
      <c r="F94" s="55"/>
      <c r="G94" s="55"/>
      <c r="H94" s="55"/>
      <c r="I94" s="55"/>
      <c r="J94" s="55"/>
      <c r="K94" s="55"/>
      <c r="L94" s="55"/>
      <c r="M94" s="55"/>
      <c r="N94" s="55"/>
      <c r="O94" s="55"/>
      <c r="P94" s="55"/>
    </row>
    <row r="95" spans="1:16" ht="15" customHeight="1" x14ac:dyDescent="0.15"/>
    <row r="96" spans="1:16" ht="15" customHeight="1" x14ac:dyDescent="0.15"/>
    <row r="97" spans="1:16" ht="15" customHeight="1" x14ac:dyDescent="0.15"/>
    <row r="98" spans="1:16" ht="15" customHeight="1" x14ac:dyDescent="0.15"/>
    <row r="99" spans="1:16" ht="15" customHeight="1" x14ac:dyDescent="0.15"/>
    <row r="100" spans="1:16" ht="15" customHeight="1" x14ac:dyDescent="0.15"/>
    <row r="101" spans="1:16" s="57" customFormat="1" ht="15" customHeight="1" x14ac:dyDescent="0.15">
      <c r="A101" s="1"/>
      <c r="B101" s="2"/>
      <c r="C101" s="3"/>
      <c r="D101" s="2"/>
      <c r="E101" s="2"/>
      <c r="F101" s="2"/>
      <c r="G101" s="2"/>
      <c r="H101" s="2"/>
      <c r="I101" s="2"/>
      <c r="J101" s="2"/>
      <c r="K101" s="2"/>
      <c r="L101" s="2"/>
      <c r="M101" s="2"/>
      <c r="N101" s="2"/>
      <c r="O101" s="2"/>
      <c r="P101" s="2"/>
    </row>
    <row r="102" spans="1:16" s="57" customFormat="1" ht="15" customHeight="1" x14ac:dyDescent="0.15">
      <c r="A102" s="1"/>
      <c r="B102" s="2"/>
      <c r="C102" s="3"/>
      <c r="D102" s="2"/>
      <c r="E102" s="2"/>
      <c r="F102" s="2"/>
      <c r="G102" s="2"/>
      <c r="H102" s="2"/>
      <c r="I102" s="2"/>
      <c r="J102" s="2"/>
      <c r="K102" s="2"/>
      <c r="L102" s="2"/>
      <c r="M102" s="2"/>
      <c r="N102" s="2"/>
      <c r="O102" s="2"/>
      <c r="P102" s="2"/>
    </row>
    <row r="103" spans="1:16" s="57" customFormat="1" ht="15" customHeight="1" x14ac:dyDescent="0.15">
      <c r="A103" s="1"/>
      <c r="B103" s="2"/>
      <c r="C103" s="3"/>
      <c r="D103" s="2"/>
      <c r="E103" s="2"/>
      <c r="F103" s="2"/>
      <c r="G103" s="2"/>
      <c r="H103" s="2"/>
      <c r="I103" s="2"/>
      <c r="J103" s="2"/>
      <c r="K103" s="2"/>
      <c r="L103" s="2"/>
      <c r="M103" s="2"/>
      <c r="N103" s="2"/>
      <c r="O103" s="2"/>
      <c r="P103" s="2"/>
    </row>
    <row r="104" spans="1:16" s="57" customFormat="1" ht="15" customHeight="1" x14ac:dyDescent="0.15">
      <c r="A104" s="1"/>
      <c r="B104" s="2"/>
      <c r="C104" s="3"/>
      <c r="D104" s="2"/>
      <c r="E104" s="2"/>
      <c r="F104" s="2"/>
      <c r="G104" s="2"/>
      <c r="H104" s="2"/>
      <c r="I104" s="2"/>
      <c r="J104" s="2"/>
      <c r="K104" s="2"/>
      <c r="L104" s="2"/>
      <c r="M104" s="2"/>
      <c r="N104" s="2"/>
      <c r="O104" s="2"/>
      <c r="P104" s="2"/>
    </row>
    <row r="105" spans="1:16" s="57" customFormat="1" ht="15" customHeight="1" x14ac:dyDescent="0.15">
      <c r="A105" s="1"/>
      <c r="B105" s="2"/>
      <c r="C105" s="3"/>
      <c r="D105" s="2"/>
      <c r="E105" s="2"/>
      <c r="F105" s="2"/>
      <c r="G105" s="2"/>
      <c r="H105" s="2"/>
      <c r="I105" s="2"/>
      <c r="J105" s="2"/>
      <c r="K105" s="2"/>
      <c r="L105" s="2"/>
      <c r="M105" s="2"/>
      <c r="N105" s="2"/>
      <c r="O105" s="2"/>
      <c r="P105" s="2"/>
    </row>
    <row r="106" spans="1:16" s="57" customFormat="1" ht="15" customHeight="1" x14ac:dyDescent="0.15">
      <c r="A106" s="1"/>
      <c r="B106" s="2"/>
      <c r="C106" s="3"/>
      <c r="D106" s="2"/>
      <c r="E106" s="2"/>
      <c r="F106" s="2"/>
      <c r="G106" s="2"/>
      <c r="H106" s="2"/>
      <c r="I106" s="2"/>
      <c r="J106" s="2"/>
      <c r="K106" s="2"/>
      <c r="L106" s="2"/>
      <c r="M106" s="2"/>
      <c r="N106" s="2"/>
      <c r="O106" s="2"/>
      <c r="P106" s="2"/>
    </row>
    <row r="107" spans="1:16" s="57" customFormat="1" ht="15" customHeight="1" x14ac:dyDescent="0.15">
      <c r="A107" s="1"/>
      <c r="B107" s="2"/>
      <c r="C107" s="3"/>
      <c r="D107" s="2"/>
      <c r="E107" s="2"/>
      <c r="F107" s="2"/>
      <c r="G107" s="2"/>
      <c r="H107" s="2"/>
      <c r="I107" s="2"/>
      <c r="J107" s="2"/>
      <c r="K107" s="2"/>
      <c r="L107" s="2"/>
      <c r="M107" s="2"/>
      <c r="N107" s="2"/>
      <c r="O107" s="2"/>
      <c r="P107" s="2"/>
    </row>
    <row r="108" spans="1:16" s="57" customFormat="1" ht="15" customHeight="1" x14ac:dyDescent="0.15">
      <c r="A108" s="1"/>
      <c r="B108" s="2"/>
      <c r="C108" s="3"/>
      <c r="D108" s="2"/>
      <c r="E108" s="2"/>
      <c r="F108" s="2"/>
      <c r="G108" s="2"/>
      <c r="H108" s="2"/>
      <c r="I108" s="2"/>
      <c r="J108" s="2"/>
      <c r="K108" s="2"/>
      <c r="L108" s="2"/>
      <c r="M108" s="2"/>
      <c r="N108" s="2"/>
      <c r="O108" s="2"/>
      <c r="P108" s="2"/>
    </row>
    <row r="109" spans="1:16" s="57" customFormat="1" ht="15" customHeight="1" x14ac:dyDescent="0.15">
      <c r="A109" s="1"/>
      <c r="B109" s="2"/>
      <c r="C109" s="3"/>
      <c r="D109" s="2"/>
      <c r="E109" s="2"/>
      <c r="F109" s="2"/>
      <c r="G109" s="2"/>
      <c r="H109" s="2"/>
      <c r="I109" s="2"/>
      <c r="J109" s="2"/>
      <c r="K109" s="2"/>
      <c r="L109" s="2"/>
      <c r="M109" s="2"/>
      <c r="N109" s="2"/>
      <c r="O109" s="2"/>
      <c r="P109" s="2"/>
    </row>
    <row r="110" spans="1:16" s="57" customFormat="1" ht="15" customHeight="1" x14ac:dyDescent="0.15">
      <c r="A110" s="1"/>
      <c r="B110" s="2"/>
      <c r="C110" s="3"/>
      <c r="D110" s="2"/>
      <c r="E110" s="2"/>
      <c r="F110" s="2"/>
      <c r="G110" s="2"/>
      <c r="H110" s="2"/>
      <c r="I110" s="2"/>
      <c r="J110" s="2"/>
      <c r="K110" s="2"/>
      <c r="L110" s="2"/>
      <c r="M110" s="2"/>
      <c r="N110" s="2"/>
      <c r="O110" s="2"/>
      <c r="P110" s="2"/>
    </row>
    <row r="111" spans="1:16" s="57" customFormat="1" ht="15" customHeight="1" x14ac:dyDescent="0.15">
      <c r="A111" s="1"/>
      <c r="B111" s="2"/>
      <c r="C111" s="3"/>
      <c r="D111" s="2"/>
      <c r="E111" s="2"/>
      <c r="F111" s="2"/>
      <c r="G111" s="2"/>
      <c r="H111" s="2"/>
      <c r="I111" s="2"/>
      <c r="J111" s="2"/>
      <c r="K111" s="2"/>
      <c r="L111" s="2"/>
      <c r="M111" s="2"/>
      <c r="N111" s="2"/>
      <c r="O111" s="2"/>
      <c r="P111" s="2"/>
    </row>
    <row r="112" spans="1:16" s="57" customFormat="1" ht="15" customHeight="1" x14ac:dyDescent="0.15">
      <c r="A112" s="1"/>
      <c r="B112" s="2"/>
      <c r="C112" s="3"/>
      <c r="D112" s="2"/>
      <c r="E112" s="2"/>
      <c r="F112" s="2"/>
      <c r="G112" s="2"/>
      <c r="H112" s="2"/>
      <c r="I112" s="2"/>
      <c r="J112" s="2"/>
      <c r="K112" s="2"/>
      <c r="L112" s="2"/>
      <c r="M112" s="2"/>
      <c r="N112" s="2"/>
      <c r="O112" s="2"/>
      <c r="P112" s="2"/>
    </row>
    <row r="113" spans="1:16" s="57" customFormat="1" ht="15" customHeight="1" x14ac:dyDescent="0.15">
      <c r="A113" s="1"/>
      <c r="B113" s="2"/>
      <c r="C113" s="3"/>
      <c r="D113" s="2"/>
      <c r="E113" s="2"/>
      <c r="F113" s="2"/>
      <c r="G113" s="2"/>
      <c r="H113" s="2"/>
      <c r="I113" s="2"/>
      <c r="J113" s="2"/>
      <c r="K113" s="2"/>
      <c r="L113" s="2"/>
      <c r="M113" s="2"/>
      <c r="N113" s="2"/>
      <c r="O113" s="2"/>
      <c r="P113" s="2"/>
    </row>
    <row r="114" spans="1:16" s="57" customFormat="1" ht="15" customHeight="1" x14ac:dyDescent="0.15">
      <c r="A114" s="1"/>
      <c r="B114" s="2"/>
      <c r="C114" s="3"/>
      <c r="D114" s="2"/>
      <c r="E114" s="2"/>
      <c r="F114" s="2"/>
      <c r="G114" s="2"/>
      <c r="H114" s="2"/>
      <c r="I114" s="2"/>
      <c r="J114" s="2"/>
      <c r="K114" s="2"/>
      <c r="L114" s="2"/>
      <c r="M114" s="2"/>
      <c r="N114" s="2"/>
      <c r="O114" s="2"/>
      <c r="P114" s="2"/>
    </row>
    <row r="115" spans="1:16" s="57" customFormat="1" ht="15" customHeight="1" x14ac:dyDescent="0.15">
      <c r="A115" s="1"/>
      <c r="B115" s="2"/>
      <c r="C115" s="3"/>
      <c r="D115" s="2"/>
      <c r="E115" s="2"/>
      <c r="F115" s="2"/>
      <c r="G115" s="2"/>
      <c r="H115" s="2"/>
      <c r="I115" s="2"/>
      <c r="J115" s="2"/>
      <c r="K115" s="2"/>
      <c r="L115" s="2"/>
      <c r="M115" s="2"/>
      <c r="N115" s="2"/>
      <c r="O115" s="2"/>
      <c r="P115" s="2"/>
    </row>
    <row r="116" spans="1:16" s="57" customFormat="1" ht="15" customHeight="1" x14ac:dyDescent="0.15">
      <c r="A116" s="1"/>
      <c r="B116" s="2"/>
      <c r="C116" s="3"/>
      <c r="D116" s="2"/>
      <c r="E116" s="2"/>
      <c r="F116" s="2"/>
      <c r="G116" s="2"/>
      <c r="H116" s="2"/>
      <c r="I116" s="2"/>
      <c r="J116" s="2"/>
      <c r="K116" s="2"/>
      <c r="L116" s="2"/>
      <c r="M116" s="2"/>
      <c r="N116" s="2"/>
      <c r="O116" s="2"/>
      <c r="P116" s="2"/>
    </row>
    <row r="117" spans="1:16" s="57" customFormat="1" ht="15" customHeight="1" x14ac:dyDescent="0.15">
      <c r="A117" s="1"/>
      <c r="B117" s="2"/>
      <c r="C117" s="3"/>
      <c r="D117" s="2"/>
      <c r="E117" s="2"/>
      <c r="F117" s="2"/>
      <c r="G117" s="2"/>
      <c r="H117" s="2"/>
      <c r="I117" s="2"/>
      <c r="J117" s="2"/>
      <c r="K117" s="2"/>
      <c r="L117" s="2"/>
      <c r="M117" s="2"/>
      <c r="N117" s="2"/>
      <c r="O117" s="2"/>
      <c r="P117" s="2"/>
    </row>
    <row r="118" spans="1:16" s="57" customFormat="1" ht="15" customHeight="1" x14ac:dyDescent="0.15">
      <c r="A118" s="1"/>
      <c r="B118" s="2"/>
      <c r="C118" s="3"/>
      <c r="D118" s="2"/>
      <c r="E118" s="2"/>
      <c r="F118" s="2"/>
      <c r="G118" s="2"/>
      <c r="H118" s="2"/>
      <c r="I118" s="2"/>
      <c r="J118" s="2"/>
      <c r="K118" s="2"/>
      <c r="L118" s="2"/>
      <c r="M118" s="2"/>
      <c r="N118" s="2"/>
      <c r="O118" s="2"/>
      <c r="P118" s="2"/>
    </row>
    <row r="119" spans="1:16" s="57" customFormat="1" ht="15" customHeight="1" x14ac:dyDescent="0.15">
      <c r="A119" s="1"/>
      <c r="B119" s="2"/>
      <c r="C119" s="3"/>
      <c r="D119" s="2"/>
      <c r="E119" s="2"/>
      <c r="F119" s="2"/>
      <c r="G119" s="2"/>
      <c r="H119" s="2"/>
      <c r="I119" s="2"/>
      <c r="J119" s="2"/>
      <c r="K119" s="2"/>
      <c r="L119" s="2"/>
      <c r="M119" s="2"/>
      <c r="N119" s="2"/>
      <c r="O119" s="2"/>
      <c r="P119" s="2"/>
    </row>
    <row r="120" spans="1:16" s="57" customFormat="1" ht="15" customHeight="1" x14ac:dyDescent="0.15">
      <c r="A120" s="1"/>
      <c r="B120" s="2"/>
      <c r="C120" s="3"/>
      <c r="D120" s="2"/>
      <c r="E120" s="2"/>
      <c r="F120" s="2"/>
      <c r="G120" s="2"/>
      <c r="H120" s="2"/>
      <c r="I120" s="2"/>
      <c r="J120" s="2"/>
      <c r="K120" s="2"/>
      <c r="L120" s="2"/>
      <c r="M120" s="2"/>
      <c r="N120" s="2"/>
      <c r="O120" s="2"/>
      <c r="P120" s="2"/>
    </row>
    <row r="121" spans="1:16" s="57" customFormat="1" ht="15" customHeight="1" x14ac:dyDescent="0.15">
      <c r="A121" s="1"/>
      <c r="B121" s="2"/>
      <c r="C121" s="3"/>
      <c r="D121" s="2"/>
      <c r="E121" s="2"/>
      <c r="F121" s="2"/>
      <c r="G121" s="2"/>
      <c r="H121" s="2"/>
      <c r="I121" s="2"/>
      <c r="J121" s="2"/>
      <c r="K121" s="2"/>
      <c r="L121" s="2"/>
      <c r="M121" s="2"/>
      <c r="N121" s="2"/>
      <c r="O121" s="2"/>
      <c r="P121" s="2"/>
    </row>
    <row r="122" spans="1:16" s="57" customFormat="1" ht="15" customHeight="1" x14ac:dyDescent="0.15">
      <c r="A122" s="1"/>
      <c r="B122" s="2"/>
      <c r="C122" s="3"/>
      <c r="D122" s="2"/>
      <c r="E122" s="2"/>
      <c r="F122" s="2"/>
      <c r="G122" s="2"/>
      <c r="H122" s="2"/>
      <c r="I122" s="2"/>
      <c r="J122" s="2"/>
      <c r="K122" s="2"/>
      <c r="L122" s="2"/>
      <c r="M122" s="2"/>
      <c r="N122" s="2"/>
      <c r="O122" s="2"/>
      <c r="P122" s="2"/>
    </row>
    <row r="123" spans="1:16" s="57" customFormat="1" ht="15" customHeight="1" x14ac:dyDescent="0.15">
      <c r="A123" s="1"/>
      <c r="B123" s="2"/>
      <c r="C123" s="3"/>
      <c r="D123" s="2"/>
      <c r="E123" s="2"/>
      <c r="F123" s="2"/>
      <c r="G123" s="2"/>
      <c r="H123" s="2"/>
      <c r="I123" s="2"/>
      <c r="J123" s="2"/>
      <c r="K123" s="2"/>
      <c r="L123" s="2"/>
      <c r="M123" s="2"/>
      <c r="N123" s="2"/>
      <c r="O123" s="2"/>
      <c r="P123" s="2"/>
    </row>
    <row r="124" spans="1:16" s="57" customFormat="1" ht="15" customHeight="1" x14ac:dyDescent="0.15">
      <c r="A124" s="1"/>
      <c r="B124" s="2"/>
      <c r="C124" s="3"/>
      <c r="D124" s="2"/>
      <c r="E124" s="2"/>
      <c r="F124" s="2"/>
      <c r="G124" s="2"/>
      <c r="H124" s="2"/>
      <c r="I124" s="2"/>
      <c r="J124" s="2"/>
      <c r="K124" s="2"/>
      <c r="L124" s="2"/>
      <c r="M124" s="2"/>
      <c r="N124" s="2"/>
      <c r="O124" s="2"/>
      <c r="P124" s="2"/>
    </row>
    <row r="125" spans="1:16" s="57" customFormat="1" ht="15" customHeight="1" x14ac:dyDescent="0.15">
      <c r="A125" s="1"/>
      <c r="B125" s="2"/>
      <c r="C125" s="3"/>
      <c r="D125" s="2"/>
      <c r="E125" s="2"/>
      <c r="F125" s="2"/>
      <c r="G125" s="2"/>
      <c r="H125" s="2"/>
      <c r="I125" s="2"/>
      <c r="J125" s="2"/>
      <c r="K125" s="2"/>
      <c r="L125" s="2"/>
      <c r="M125" s="2"/>
      <c r="N125" s="2"/>
      <c r="O125" s="2"/>
      <c r="P125" s="2"/>
    </row>
  </sheetData>
  <mergeCells count="8">
    <mergeCell ref="A4:B4"/>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2941B-D57E-456F-B2AA-DC0F095CD03F}">
  <sheetPr>
    <tabColor rgb="FFFF0000"/>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F1" s="4"/>
      <c r="Q1" s="5" t="s">
        <v>600</v>
      </c>
    </row>
    <row r="2" spans="1:20" ht="45" customHeight="1" thickBot="1" x14ac:dyDescent="0.2">
      <c r="A2" s="6" t="s">
        <v>606</v>
      </c>
      <c r="B2" s="7"/>
      <c r="C2" s="7"/>
      <c r="D2" s="7"/>
      <c r="E2" s="7"/>
      <c r="F2" s="7"/>
      <c r="G2" s="7"/>
      <c r="H2" s="7"/>
      <c r="I2" s="7"/>
      <c r="J2" s="7"/>
      <c r="K2" s="7"/>
      <c r="L2" s="7"/>
      <c r="M2" s="7"/>
      <c r="N2" s="7"/>
      <c r="O2" s="7"/>
      <c r="P2" s="7"/>
      <c r="Q2" s="8"/>
    </row>
    <row r="3" spans="1:20" ht="15" customHeight="1" x14ac:dyDescent="0.15">
      <c r="A3" s="9"/>
      <c r="B3" s="10"/>
      <c r="C3" s="128"/>
      <c r="D3" s="11">
        <v>1</v>
      </c>
      <c r="E3" s="12">
        <v>2</v>
      </c>
      <c r="F3" s="13"/>
      <c r="G3" s="15"/>
      <c r="H3" s="15"/>
      <c r="I3" s="15"/>
      <c r="J3" s="15"/>
      <c r="K3" s="15"/>
      <c r="L3" s="15"/>
      <c r="M3" s="15"/>
      <c r="N3" s="15"/>
      <c r="O3" s="15"/>
      <c r="P3" s="15"/>
    </row>
    <row r="4" spans="1:20" ht="144.9" customHeight="1" thickBot="1" x14ac:dyDescent="0.2">
      <c r="A4" s="243" t="s">
        <v>663</v>
      </c>
      <c r="B4" s="244"/>
      <c r="C4" s="18" t="s">
        <v>2</v>
      </c>
      <c r="D4" s="19" t="s">
        <v>604</v>
      </c>
      <c r="E4" s="20" t="s">
        <v>605</v>
      </c>
      <c r="F4" s="21" t="s">
        <v>103</v>
      </c>
      <c r="G4" s="23"/>
      <c r="H4" s="23"/>
      <c r="I4" s="23"/>
      <c r="J4" s="23"/>
      <c r="K4" s="23"/>
      <c r="L4" s="23"/>
      <c r="M4" s="23"/>
      <c r="N4" s="23"/>
      <c r="O4" s="23"/>
      <c r="P4" s="23"/>
      <c r="Q4" s="24"/>
    </row>
    <row r="5" spans="1:20" s="33" customFormat="1" ht="13.5" customHeight="1" x14ac:dyDescent="0.15">
      <c r="A5" s="25" t="s">
        <v>11</v>
      </c>
      <c r="B5" s="26"/>
      <c r="C5" s="156">
        <v>284</v>
      </c>
      <c r="D5" s="27">
        <v>58</v>
      </c>
      <c r="E5" s="28">
        <v>219</v>
      </c>
      <c r="F5" s="29">
        <v>7</v>
      </c>
      <c r="G5" s="32"/>
      <c r="H5" s="32"/>
      <c r="I5" s="32"/>
      <c r="J5" s="32"/>
      <c r="K5" s="32"/>
      <c r="L5" s="32"/>
      <c r="M5" s="32"/>
      <c r="N5" s="32"/>
      <c r="O5" s="32"/>
      <c r="P5" s="32"/>
    </row>
    <row r="6" spans="1:20" ht="13.5" customHeight="1" thickBot="1" x14ac:dyDescent="0.2">
      <c r="A6" s="34"/>
      <c r="B6" s="35"/>
      <c r="C6" s="157"/>
      <c r="D6" s="145">
        <v>20.422535211267608</v>
      </c>
      <c r="E6" s="192">
        <v>77.112676056338032</v>
      </c>
      <c r="F6" s="146">
        <v>2.464788732394366</v>
      </c>
      <c r="G6" s="187"/>
      <c r="H6" s="187"/>
      <c r="I6" s="187"/>
      <c r="J6" s="187"/>
      <c r="K6" s="187"/>
      <c r="L6" s="187"/>
      <c r="M6" s="185"/>
      <c r="N6" s="185"/>
      <c r="O6" s="185"/>
      <c r="P6" s="185"/>
      <c r="Q6" s="186"/>
      <c r="R6" s="186"/>
      <c r="S6" s="186"/>
      <c r="T6" s="186"/>
    </row>
    <row r="7" spans="1:20" s="33" customFormat="1" ht="13.5" customHeight="1" x14ac:dyDescent="0.15">
      <c r="A7" s="238" t="s">
        <v>12</v>
      </c>
      <c r="B7" s="37" t="s">
        <v>13</v>
      </c>
      <c r="C7" s="155">
        <v>146</v>
      </c>
      <c r="D7" s="39">
        <v>33</v>
      </c>
      <c r="E7" s="40">
        <v>110</v>
      </c>
      <c r="F7" s="41">
        <v>3</v>
      </c>
    </row>
    <row r="8" spans="1:20" ht="13.5" customHeight="1" x14ac:dyDescent="0.15">
      <c r="A8" s="239"/>
      <c r="B8" s="43"/>
      <c r="C8" s="158"/>
      <c r="D8" s="142">
        <v>22.602739726027394</v>
      </c>
      <c r="E8" s="152">
        <v>75.342465753424662</v>
      </c>
      <c r="F8" s="147">
        <v>2.054794520547945</v>
      </c>
      <c r="G8" s="205"/>
      <c r="H8" s="205"/>
      <c r="I8" s="205"/>
      <c r="J8" s="205"/>
      <c r="K8" s="205"/>
      <c r="L8" s="205"/>
      <c r="M8" s="186"/>
      <c r="N8" s="186"/>
      <c r="O8" s="186"/>
      <c r="P8" s="186"/>
      <c r="Q8" s="186"/>
      <c r="R8" s="186"/>
      <c r="S8" s="186"/>
      <c r="T8" s="186"/>
    </row>
    <row r="9" spans="1:20" s="33" customFormat="1" ht="13.5" customHeight="1" x14ac:dyDescent="0.15">
      <c r="A9" s="239"/>
      <c r="B9" s="44" t="s">
        <v>14</v>
      </c>
      <c r="C9" s="156">
        <v>23</v>
      </c>
      <c r="D9" s="45">
        <v>7</v>
      </c>
      <c r="E9" s="46">
        <v>15</v>
      </c>
      <c r="F9" s="47">
        <v>1</v>
      </c>
    </row>
    <row r="10" spans="1:20" ht="13.5" customHeight="1" x14ac:dyDescent="0.15">
      <c r="A10" s="239"/>
      <c r="B10" s="43"/>
      <c r="C10" s="158"/>
      <c r="D10" s="142">
        <v>30.434782608695656</v>
      </c>
      <c r="E10" s="152">
        <v>65.217391304347828</v>
      </c>
      <c r="F10" s="147">
        <v>4.3478260869565215</v>
      </c>
      <c r="G10" s="205"/>
      <c r="H10" s="205"/>
      <c r="I10" s="205"/>
      <c r="J10" s="205"/>
      <c r="K10" s="205"/>
      <c r="L10" s="205"/>
      <c r="M10" s="186"/>
      <c r="N10" s="186"/>
      <c r="O10" s="186"/>
      <c r="P10" s="186"/>
      <c r="Q10" s="186"/>
      <c r="R10" s="186"/>
      <c r="S10" s="186"/>
      <c r="T10" s="186"/>
    </row>
    <row r="11" spans="1:20" s="33" customFormat="1" ht="13.5" customHeight="1" x14ac:dyDescent="0.15">
      <c r="A11" s="239"/>
      <c r="B11" s="44" t="s">
        <v>15</v>
      </c>
      <c r="C11" s="156">
        <v>61</v>
      </c>
      <c r="D11" s="45">
        <v>10</v>
      </c>
      <c r="E11" s="46">
        <v>48</v>
      </c>
      <c r="F11" s="47">
        <v>3</v>
      </c>
    </row>
    <row r="12" spans="1:20" ht="13.5" customHeight="1" x14ac:dyDescent="0.15">
      <c r="A12" s="239"/>
      <c r="B12" s="43"/>
      <c r="C12" s="158"/>
      <c r="D12" s="142">
        <v>16.393442622950818</v>
      </c>
      <c r="E12" s="152">
        <v>78.688524590163937</v>
      </c>
      <c r="F12" s="147">
        <v>4.918032786885246</v>
      </c>
      <c r="G12" s="205"/>
      <c r="H12" s="205"/>
      <c r="I12" s="205"/>
      <c r="J12" s="205"/>
      <c r="K12" s="205"/>
      <c r="L12" s="205"/>
      <c r="M12" s="186"/>
      <c r="N12" s="186"/>
      <c r="O12" s="186"/>
      <c r="P12" s="186"/>
      <c r="Q12" s="186"/>
      <c r="R12" s="186"/>
      <c r="S12" s="186"/>
      <c r="T12" s="186"/>
    </row>
    <row r="13" spans="1:20" s="33" customFormat="1" ht="13.5" customHeight="1" x14ac:dyDescent="0.15">
      <c r="A13" s="239"/>
      <c r="B13" s="44" t="s">
        <v>16</v>
      </c>
      <c r="C13" s="156">
        <v>19</v>
      </c>
      <c r="D13" s="45">
        <v>4</v>
      </c>
      <c r="E13" s="46">
        <v>15</v>
      </c>
      <c r="F13" s="47">
        <v>0</v>
      </c>
    </row>
    <row r="14" spans="1:20" ht="13.5" customHeight="1" x14ac:dyDescent="0.15">
      <c r="A14" s="239"/>
      <c r="B14" s="43"/>
      <c r="C14" s="158"/>
      <c r="D14" s="142">
        <v>21.052631578947366</v>
      </c>
      <c r="E14" s="152">
        <v>78.94736842105263</v>
      </c>
      <c r="F14" s="147">
        <v>0</v>
      </c>
      <c r="G14" s="205"/>
      <c r="H14" s="205"/>
      <c r="I14" s="205"/>
      <c r="J14" s="205"/>
      <c r="K14" s="205"/>
      <c r="L14" s="205"/>
      <c r="M14" s="186"/>
      <c r="N14" s="186"/>
      <c r="O14" s="186"/>
      <c r="P14" s="186"/>
      <c r="Q14" s="186"/>
      <c r="R14" s="186"/>
      <c r="S14" s="186"/>
      <c r="T14" s="186"/>
    </row>
    <row r="15" spans="1:20" s="33" customFormat="1" ht="13.5" customHeight="1" x14ac:dyDescent="0.15">
      <c r="A15" s="239"/>
      <c r="B15" s="44" t="s">
        <v>17</v>
      </c>
      <c r="C15" s="156">
        <v>24</v>
      </c>
      <c r="D15" s="45">
        <v>3</v>
      </c>
      <c r="E15" s="46">
        <v>21</v>
      </c>
      <c r="F15" s="47">
        <v>0</v>
      </c>
    </row>
    <row r="16" spans="1:20" ht="13.5" customHeight="1" x14ac:dyDescent="0.15">
      <c r="A16" s="239"/>
      <c r="B16" s="43"/>
      <c r="C16" s="158"/>
      <c r="D16" s="142">
        <v>12.5</v>
      </c>
      <c r="E16" s="152">
        <v>87.5</v>
      </c>
      <c r="F16" s="147">
        <v>0</v>
      </c>
      <c r="G16" s="205"/>
      <c r="H16" s="205"/>
      <c r="I16" s="205"/>
      <c r="J16" s="205"/>
      <c r="K16" s="205"/>
      <c r="L16" s="205"/>
      <c r="M16" s="186"/>
      <c r="N16" s="186"/>
      <c r="O16" s="186"/>
      <c r="P16" s="186"/>
      <c r="Q16" s="186"/>
      <c r="R16" s="186"/>
      <c r="S16" s="186"/>
      <c r="T16" s="186"/>
    </row>
    <row r="17" spans="1:20" s="33" customFormat="1" ht="13.5" customHeight="1" x14ac:dyDescent="0.15">
      <c r="A17" s="239"/>
      <c r="B17" s="44" t="s">
        <v>18</v>
      </c>
      <c r="C17" s="156">
        <v>11</v>
      </c>
      <c r="D17" s="45">
        <v>1</v>
      </c>
      <c r="E17" s="46">
        <v>10</v>
      </c>
      <c r="F17" s="47">
        <v>0</v>
      </c>
    </row>
    <row r="18" spans="1:20" ht="13.5" customHeight="1" thickBot="1" x14ac:dyDescent="0.2">
      <c r="A18" s="240"/>
      <c r="B18" s="49"/>
      <c r="C18" s="157"/>
      <c r="D18" s="149">
        <v>9.0909090909090917</v>
      </c>
      <c r="E18" s="214">
        <v>90.909090909090907</v>
      </c>
      <c r="F18" s="154">
        <v>0</v>
      </c>
      <c r="G18" s="205"/>
      <c r="H18" s="205"/>
      <c r="I18" s="205"/>
      <c r="J18" s="205"/>
      <c r="K18" s="205"/>
      <c r="L18" s="205"/>
      <c r="M18" s="186"/>
      <c r="N18" s="186"/>
      <c r="O18" s="186"/>
      <c r="P18" s="186"/>
      <c r="Q18" s="186"/>
      <c r="R18" s="186"/>
      <c r="S18" s="186"/>
      <c r="T18" s="186"/>
    </row>
    <row r="19" spans="1:20" s="33" customFormat="1" ht="13.5" customHeight="1" x14ac:dyDescent="0.15">
      <c r="A19" s="238" t="s">
        <v>19</v>
      </c>
      <c r="B19" s="37" t="s">
        <v>20</v>
      </c>
      <c r="C19" s="155">
        <v>97</v>
      </c>
      <c r="D19" s="39">
        <v>21</v>
      </c>
      <c r="E19" s="40">
        <v>76</v>
      </c>
      <c r="F19" s="41">
        <v>0</v>
      </c>
    </row>
    <row r="20" spans="1:20" s="51" customFormat="1" ht="13.5" customHeight="1" x14ac:dyDescent="0.15">
      <c r="A20" s="239"/>
      <c r="B20" s="50"/>
      <c r="C20" s="158"/>
      <c r="D20" s="142">
        <v>21.649484536082475</v>
      </c>
      <c r="E20" s="152">
        <v>78.350515463917532</v>
      </c>
      <c r="F20" s="147">
        <v>0</v>
      </c>
      <c r="G20" s="205"/>
      <c r="H20" s="205"/>
      <c r="I20" s="205"/>
      <c r="J20" s="205"/>
      <c r="K20" s="205"/>
      <c r="L20" s="205"/>
      <c r="M20" s="186"/>
      <c r="N20" s="186"/>
      <c r="O20" s="186"/>
      <c r="P20" s="186"/>
      <c r="Q20" s="186"/>
      <c r="R20" s="186"/>
      <c r="S20" s="186"/>
      <c r="T20" s="186"/>
    </row>
    <row r="21" spans="1:20" s="33" customFormat="1" ht="13.5" customHeight="1" x14ac:dyDescent="0.15">
      <c r="A21" s="239"/>
      <c r="B21" s="44" t="s">
        <v>21</v>
      </c>
      <c r="C21" s="156">
        <v>187</v>
      </c>
      <c r="D21" s="45">
        <v>37</v>
      </c>
      <c r="E21" s="46">
        <v>143</v>
      </c>
      <c r="F21" s="47">
        <v>7</v>
      </c>
    </row>
    <row r="22" spans="1:20" s="51" customFormat="1" ht="13.5" customHeight="1" x14ac:dyDescent="0.15">
      <c r="A22" s="239"/>
      <c r="B22" s="50"/>
      <c r="C22" s="158"/>
      <c r="D22" s="142">
        <v>19.786096256684495</v>
      </c>
      <c r="E22" s="152">
        <v>76.470588235294116</v>
      </c>
      <c r="F22" s="147">
        <v>3.7433155080213902</v>
      </c>
      <c r="G22" s="205"/>
      <c r="H22" s="205"/>
      <c r="I22" s="205"/>
      <c r="J22" s="205"/>
      <c r="K22" s="205"/>
      <c r="L22" s="205"/>
      <c r="M22" s="186"/>
      <c r="N22" s="186"/>
      <c r="O22" s="186"/>
      <c r="P22" s="186"/>
      <c r="Q22" s="186"/>
      <c r="R22" s="186"/>
      <c r="S22" s="186"/>
      <c r="T22" s="186"/>
    </row>
    <row r="23" spans="1:20" s="51" customFormat="1" ht="13.5" customHeight="1" x14ac:dyDescent="0.15">
      <c r="A23" s="239"/>
      <c r="B23" s="44" t="s">
        <v>75</v>
      </c>
      <c r="C23" s="156">
        <v>0</v>
      </c>
      <c r="D23" s="45">
        <v>0</v>
      </c>
      <c r="E23" s="46">
        <v>0</v>
      </c>
      <c r="F23" s="47">
        <v>0</v>
      </c>
      <c r="G23" s="33"/>
      <c r="H23" s="33"/>
      <c r="I23" s="33"/>
      <c r="J23" s="33"/>
      <c r="K23" s="33"/>
      <c r="L23" s="33"/>
    </row>
    <row r="24" spans="1:20" s="51" customFormat="1" ht="13.5" customHeight="1" x14ac:dyDescent="0.15">
      <c r="A24" s="239"/>
      <c r="B24" s="50"/>
      <c r="C24" s="158"/>
      <c r="D24" s="142">
        <v>0</v>
      </c>
      <c r="E24" s="152">
        <v>0</v>
      </c>
      <c r="F24" s="147">
        <v>0</v>
      </c>
      <c r="G24" s="205"/>
      <c r="H24" s="205"/>
      <c r="I24" s="205"/>
      <c r="J24" s="205"/>
      <c r="K24" s="205"/>
      <c r="L24" s="205"/>
      <c r="M24" s="186"/>
      <c r="N24" s="186"/>
      <c r="O24" s="186"/>
      <c r="P24" s="186"/>
      <c r="Q24" s="186"/>
      <c r="R24" s="186"/>
      <c r="S24" s="186"/>
      <c r="T24" s="186"/>
    </row>
    <row r="25" spans="1:20" s="33" customFormat="1" ht="13.5" customHeight="1" x14ac:dyDescent="0.15">
      <c r="A25" s="239"/>
      <c r="B25" s="44" t="s">
        <v>8</v>
      </c>
      <c r="C25" s="156">
        <v>0</v>
      </c>
      <c r="D25" s="45">
        <v>0</v>
      </c>
      <c r="E25" s="46">
        <v>0</v>
      </c>
      <c r="F25" s="47">
        <v>0</v>
      </c>
    </row>
    <row r="26" spans="1:20" s="51" customFormat="1" ht="13.5" customHeight="1" thickBot="1" x14ac:dyDescent="0.2">
      <c r="A26" s="240"/>
      <c r="B26" s="52"/>
      <c r="C26" s="157"/>
      <c r="D26" s="149">
        <v>0</v>
      </c>
      <c r="E26" s="214">
        <v>0</v>
      </c>
      <c r="F26" s="154">
        <v>0</v>
      </c>
      <c r="G26" s="205"/>
      <c r="H26" s="205"/>
      <c r="I26" s="205"/>
      <c r="J26" s="205"/>
      <c r="K26" s="205"/>
      <c r="L26" s="205"/>
      <c r="M26" s="186"/>
      <c r="N26" s="186"/>
      <c r="O26" s="186"/>
      <c r="P26" s="186"/>
      <c r="Q26" s="186"/>
      <c r="R26" s="186"/>
      <c r="S26" s="186"/>
      <c r="T26" s="186"/>
    </row>
    <row r="27" spans="1:20" s="33" customFormat="1" ht="13.5" customHeight="1" x14ac:dyDescent="0.15">
      <c r="A27" s="238" t="s">
        <v>22</v>
      </c>
      <c r="B27" s="37" t="s">
        <v>23</v>
      </c>
      <c r="C27" s="155">
        <v>9</v>
      </c>
      <c r="D27" s="39">
        <v>1</v>
      </c>
      <c r="E27" s="40">
        <v>8</v>
      </c>
      <c r="F27" s="41">
        <v>0</v>
      </c>
    </row>
    <row r="28" spans="1:20" s="51" customFormat="1" ht="13.5" customHeight="1" x14ac:dyDescent="0.15">
      <c r="A28" s="239"/>
      <c r="B28" s="50"/>
      <c r="C28" s="158"/>
      <c r="D28" s="142">
        <v>11.111111111111111</v>
      </c>
      <c r="E28" s="152">
        <v>88.888888888888886</v>
      </c>
      <c r="F28" s="147">
        <v>0</v>
      </c>
      <c r="G28" s="205"/>
      <c r="H28" s="205"/>
      <c r="I28" s="205"/>
      <c r="J28" s="205"/>
      <c r="K28" s="205"/>
      <c r="L28" s="205"/>
      <c r="M28" s="186"/>
      <c r="N28" s="186"/>
      <c r="O28" s="186"/>
      <c r="P28" s="186"/>
      <c r="Q28" s="186"/>
      <c r="R28" s="186"/>
      <c r="S28" s="186"/>
      <c r="T28" s="186"/>
    </row>
    <row r="29" spans="1:20" s="33" customFormat="1" ht="13.5" customHeight="1" x14ac:dyDescent="0.15">
      <c r="A29" s="239"/>
      <c r="B29" s="44" t="s">
        <v>24</v>
      </c>
      <c r="C29" s="156">
        <v>19</v>
      </c>
      <c r="D29" s="45">
        <v>2</v>
      </c>
      <c r="E29" s="46">
        <v>17</v>
      </c>
      <c r="F29" s="47">
        <v>0</v>
      </c>
    </row>
    <row r="30" spans="1:20" s="51" customFormat="1" ht="13.5" customHeight="1" x14ac:dyDescent="0.15">
      <c r="A30" s="239"/>
      <c r="B30" s="50"/>
      <c r="C30" s="158"/>
      <c r="D30" s="142">
        <v>10.526315789473683</v>
      </c>
      <c r="E30" s="152">
        <v>89.473684210526315</v>
      </c>
      <c r="F30" s="147">
        <v>0</v>
      </c>
      <c r="G30" s="205"/>
      <c r="H30" s="205"/>
      <c r="I30" s="205"/>
      <c r="J30" s="205"/>
      <c r="K30" s="205"/>
      <c r="L30" s="205"/>
      <c r="M30" s="186"/>
      <c r="N30" s="186"/>
      <c r="O30" s="186"/>
      <c r="P30" s="186"/>
      <c r="Q30" s="186"/>
      <c r="R30" s="186"/>
      <c r="S30" s="186"/>
      <c r="T30" s="186"/>
    </row>
    <row r="31" spans="1:20" s="33" customFormat="1" ht="13.5" customHeight="1" x14ac:dyDescent="0.15">
      <c r="A31" s="239"/>
      <c r="B31" s="44" t="s">
        <v>25</v>
      </c>
      <c r="C31" s="156">
        <v>42</v>
      </c>
      <c r="D31" s="45">
        <v>10</v>
      </c>
      <c r="E31" s="46">
        <v>31</v>
      </c>
      <c r="F31" s="47">
        <v>1</v>
      </c>
    </row>
    <row r="32" spans="1:20" s="51" customFormat="1" ht="13.5" customHeight="1" x14ac:dyDescent="0.15">
      <c r="A32" s="239"/>
      <c r="B32" s="50"/>
      <c r="C32" s="158"/>
      <c r="D32" s="142">
        <v>23.809523809523807</v>
      </c>
      <c r="E32" s="152">
        <v>73.80952380952381</v>
      </c>
      <c r="F32" s="147">
        <v>2.3809523809523809</v>
      </c>
      <c r="G32" s="205"/>
      <c r="H32" s="205"/>
      <c r="I32" s="205"/>
      <c r="J32" s="205"/>
      <c r="K32" s="205"/>
      <c r="L32" s="205"/>
      <c r="M32" s="186"/>
      <c r="N32" s="186"/>
      <c r="O32" s="186"/>
      <c r="P32" s="186"/>
      <c r="Q32" s="186"/>
      <c r="R32" s="186"/>
      <c r="S32" s="186"/>
      <c r="T32" s="186"/>
    </row>
    <row r="33" spans="1:20" s="33" customFormat="1" ht="13.5" customHeight="1" x14ac:dyDescent="0.15">
      <c r="A33" s="239"/>
      <c r="B33" s="44" t="s">
        <v>26</v>
      </c>
      <c r="C33" s="156">
        <v>63</v>
      </c>
      <c r="D33" s="45">
        <v>14</v>
      </c>
      <c r="E33" s="46">
        <v>48</v>
      </c>
      <c r="F33" s="47">
        <v>1</v>
      </c>
    </row>
    <row r="34" spans="1:20" s="51" customFormat="1" ht="13.5" customHeight="1" x14ac:dyDescent="0.15">
      <c r="A34" s="239"/>
      <c r="B34" s="50"/>
      <c r="C34" s="158"/>
      <c r="D34" s="142">
        <v>22.222222222222221</v>
      </c>
      <c r="E34" s="152">
        <v>76.19047619047619</v>
      </c>
      <c r="F34" s="147">
        <v>1.5873015873015872</v>
      </c>
      <c r="G34" s="205"/>
      <c r="H34" s="205"/>
      <c r="I34" s="205"/>
      <c r="J34" s="205"/>
      <c r="K34" s="205"/>
      <c r="L34" s="205"/>
      <c r="M34" s="186"/>
      <c r="N34" s="186"/>
      <c r="O34" s="186"/>
      <c r="P34" s="186"/>
      <c r="Q34" s="186"/>
      <c r="R34" s="186"/>
      <c r="S34" s="186"/>
      <c r="T34" s="186"/>
    </row>
    <row r="35" spans="1:20" s="33" customFormat="1" ht="13.5" customHeight="1" x14ac:dyDescent="0.15">
      <c r="A35" s="239"/>
      <c r="B35" s="44" t="s">
        <v>27</v>
      </c>
      <c r="C35" s="156">
        <v>63</v>
      </c>
      <c r="D35" s="45">
        <v>9</v>
      </c>
      <c r="E35" s="46">
        <v>53</v>
      </c>
      <c r="F35" s="47">
        <v>1</v>
      </c>
    </row>
    <row r="36" spans="1:20" s="51" customFormat="1" ht="13.5" customHeight="1" x14ac:dyDescent="0.15">
      <c r="A36" s="239"/>
      <c r="B36" s="50"/>
      <c r="C36" s="158"/>
      <c r="D36" s="142">
        <v>14.285714285714285</v>
      </c>
      <c r="E36" s="152">
        <v>84.126984126984127</v>
      </c>
      <c r="F36" s="147">
        <v>1.5873015873015872</v>
      </c>
      <c r="G36" s="205"/>
      <c r="H36" s="205"/>
      <c r="I36" s="205"/>
      <c r="J36" s="205"/>
      <c r="K36" s="205"/>
      <c r="L36" s="205"/>
      <c r="M36" s="186"/>
      <c r="N36" s="186"/>
      <c r="O36" s="186"/>
      <c r="P36" s="186"/>
      <c r="Q36" s="186"/>
      <c r="R36" s="186"/>
      <c r="S36" s="186"/>
      <c r="T36" s="186"/>
    </row>
    <row r="37" spans="1:20" s="33" customFormat="1" ht="13.5" customHeight="1" x14ac:dyDescent="0.15">
      <c r="A37" s="239"/>
      <c r="B37" s="44" t="s">
        <v>28</v>
      </c>
      <c r="C37" s="156">
        <v>88</v>
      </c>
      <c r="D37" s="45">
        <v>22</v>
      </c>
      <c r="E37" s="46">
        <v>62</v>
      </c>
      <c r="F37" s="47">
        <v>4</v>
      </c>
    </row>
    <row r="38" spans="1:20" s="51" customFormat="1" ht="13.5" customHeight="1" x14ac:dyDescent="0.15">
      <c r="A38" s="239"/>
      <c r="B38" s="50"/>
      <c r="C38" s="158"/>
      <c r="D38" s="142">
        <v>25</v>
      </c>
      <c r="E38" s="152">
        <v>70.454545454545453</v>
      </c>
      <c r="F38" s="147">
        <v>4.5454545454545459</v>
      </c>
      <c r="G38" s="205"/>
      <c r="H38" s="205"/>
      <c r="I38" s="205"/>
      <c r="J38" s="205"/>
      <c r="K38" s="205"/>
      <c r="L38" s="205"/>
      <c r="M38" s="186"/>
      <c r="N38" s="186"/>
      <c r="O38" s="186"/>
      <c r="P38" s="186"/>
      <c r="Q38" s="186"/>
      <c r="R38" s="186"/>
      <c r="S38" s="186"/>
      <c r="T38" s="186"/>
    </row>
    <row r="39" spans="1:20" s="33" customFormat="1" ht="13.5" customHeight="1" x14ac:dyDescent="0.15">
      <c r="A39" s="239"/>
      <c r="B39" s="44" t="s">
        <v>8</v>
      </c>
      <c r="C39" s="156">
        <v>0</v>
      </c>
      <c r="D39" s="45">
        <v>0</v>
      </c>
      <c r="E39" s="46">
        <v>0</v>
      </c>
      <c r="F39" s="47">
        <v>0</v>
      </c>
    </row>
    <row r="40" spans="1:20" s="51" customFormat="1" ht="13.5" customHeight="1" thickBot="1" x14ac:dyDescent="0.2">
      <c r="A40" s="240"/>
      <c r="B40" s="52"/>
      <c r="C40" s="157"/>
      <c r="D40" s="149">
        <v>0</v>
      </c>
      <c r="E40" s="214">
        <v>0</v>
      </c>
      <c r="F40" s="154">
        <v>0</v>
      </c>
      <c r="G40" s="205"/>
      <c r="H40" s="205"/>
      <c r="I40" s="205"/>
      <c r="J40" s="205"/>
      <c r="K40" s="205"/>
      <c r="L40" s="205"/>
      <c r="M40" s="186"/>
      <c r="N40" s="186"/>
      <c r="O40" s="186"/>
      <c r="P40" s="186"/>
      <c r="Q40" s="186"/>
      <c r="R40" s="186"/>
      <c r="S40" s="186"/>
      <c r="T40" s="186"/>
    </row>
    <row r="41" spans="1:20" s="33" customFormat="1" ht="13.5" customHeight="1" x14ac:dyDescent="0.15">
      <c r="A41" s="239" t="s">
        <v>29</v>
      </c>
      <c r="B41" s="44" t="s">
        <v>30</v>
      </c>
      <c r="C41" s="156">
        <v>6</v>
      </c>
      <c r="D41" s="45">
        <v>0</v>
      </c>
      <c r="E41" s="46">
        <v>6</v>
      </c>
      <c r="F41" s="47">
        <v>0</v>
      </c>
    </row>
    <row r="42" spans="1:20" s="51" customFormat="1" ht="13.5" customHeight="1" x14ac:dyDescent="0.15">
      <c r="A42" s="239"/>
      <c r="B42" s="50"/>
      <c r="C42" s="158"/>
      <c r="D42" s="142">
        <v>0</v>
      </c>
      <c r="E42" s="152">
        <v>100</v>
      </c>
      <c r="F42" s="147">
        <v>0</v>
      </c>
      <c r="G42" s="205"/>
      <c r="H42" s="205"/>
      <c r="I42" s="205"/>
      <c r="J42" s="205"/>
      <c r="K42" s="205"/>
      <c r="L42" s="205"/>
      <c r="M42" s="186"/>
      <c r="N42" s="186"/>
      <c r="O42" s="186"/>
      <c r="P42" s="186"/>
      <c r="Q42" s="186"/>
      <c r="R42" s="186"/>
      <c r="S42" s="186"/>
      <c r="T42" s="186"/>
    </row>
    <row r="43" spans="1:20" s="51" customFormat="1" ht="13.5" customHeight="1" x14ac:dyDescent="0.15">
      <c r="A43" s="239"/>
      <c r="B43" s="44" t="s">
        <v>76</v>
      </c>
      <c r="C43" s="156">
        <v>40</v>
      </c>
      <c r="D43" s="45">
        <v>9</v>
      </c>
      <c r="E43" s="46">
        <v>31</v>
      </c>
      <c r="F43" s="47">
        <v>0</v>
      </c>
      <c r="G43" s="33"/>
      <c r="H43" s="33"/>
      <c r="I43" s="33"/>
      <c r="J43" s="33"/>
      <c r="K43" s="33"/>
      <c r="L43" s="33"/>
      <c r="M43" s="33"/>
      <c r="N43" s="33"/>
      <c r="O43" s="33"/>
      <c r="P43" s="33"/>
      <c r="Q43" s="33"/>
      <c r="R43" s="33"/>
      <c r="S43" s="33"/>
      <c r="T43" s="33"/>
    </row>
    <row r="44" spans="1:20" s="51" customFormat="1" ht="13.5" customHeight="1" x14ac:dyDescent="0.15">
      <c r="A44" s="239"/>
      <c r="B44" s="50"/>
      <c r="C44" s="158"/>
      <c r="D44" s="142">
        <v>22.5</v>
      </c>
      <c r="E44" s="152">
        <v>77.5</v>
      </c>
      <c r="F44" s="147">
        <v>0</v>
      </c>
      <c r="G44" s="205"/>
      <c r="H44" s="205"/>
      <c r="I44" s="205"/>
      <c r="J44" s="205"/>
      <c r="K44" s="205"/>
      <c r="L44" s="205"/>
      <c r="M44" s="186"/>
      <c r="N44" s="186"/>
      <c r="O44" s="186"/>
      <c r="P44" s="186"/>
      <c r="Q44" s="186"/>
      <c r="R44" s="186"/>
      <c r="S44" s="186"/>
      <c r="T44" s="186"/>
    </row>
    <row r="45" spans="1:20" s="33" customFormat="1" ht="13.5" customHeight="1" x14ac:dyDescent="0.15">
      <c r="A45" s="239"/>
      <c r="B45" s="44" t="s">
        <v>31</v>
      </c>
      <c r="C45" s="156">
        <v>30</v>
      </c>
      <c r="D45" s="45">
        <v>5</v>
      </c>
      <c r="E45" s="46">
        <v>25</v>
      </c>
      <c r="F45" s="47">
        <v>0</v>
      </c>
    </row>
    <row r="46" spans="1:20" s="51" customFormat="1" ht="13.5" customHeight="1" x14ac:dyDescent="0.15">
      <c r="A46" s="239"/>
      <c r="B46" s="50"/>
      <c r="C46" s="158"/>
      <c r="D46" s="142">
        <v>16.666666666666664</v>
      </c>
      <c r="E46" s="152">
        <v>83.333333333333343</v>
      </c>
      <c r="F46" s="147">
        <v>0</v>
      </c>
      <c r="G46" s="205"/>
      <c r="H46" s="205"/>
      <c r="I46" s="205"/>
      <c r="J46" s="205"/>
      <c r="K46" s="205"/>
      <c r="L46" s="205"/>
      <c r="M46" s="186"/>
      <c r="N46" s="186"/>
      <c r="O46" s="186"/>
      <c r="P46" s="186"/>
      <c r="Q46" s="186"/>
      <c r="R46" s="186"/>
      <c r="S46" s="186"/>
      <c r="T46" s="186"/>
    </row>
    <row r="47" spans="1:20" s="33" customFormat="1" ht="13.5" customHeight="1" x14ac:dyDescent="0.15">
      <c r="A47" s="239"/>
      <c r="B47" s="44" t="s">
        <v>32</v>
      </c>
      <c r="C47" s="156">
        <v>21</v>
      </c>
      <c r="D47" s="45">
        <v>4</v>
      </c>
      <c r="E47" s="46">
        <v>17</v>
      </c>
      <c r="F47" s="47">
        <v>0</v>
      </c>
    </row>
    <row r="48" spans="1:20" s="51" customFormat="1" ht="13.5" customHeight="1" x14ac:dyDescent="0.15">
      <c r="A48" s="239"/>
      <c r="B48" s="50"/>
      <c r="C48" s="158"/>
      <c r="D48" s="142">
        <v>19.047619047619047</v>
      </c>
      <c r="E48" s="152">
        <v>80.952380952380949</v>
      </c>
      <c r="F48" s="147">
        <v>0</v>
      </c>
      <c r="G48" s="205"/>
      <c r="H48" s="205"/>
      <c r="I48" s="205"/>
      <c r="J48" s="205"/>
      <c r="K48" s="205"/>
      <c r="L48" s="205"/>
      <c r="M48" s="186"/>
      <c r="N48" s="186"/>
      <c r="O48" s="186"/>
      <c r="P48" s="186"/>
      <c r="Q48" s="186"/>
      <c r="R48" s="186"/>
      <c r="S48" s="186"/>
      <c r="T48" s="186"/>
    </row>
    <row r="49" spans="1:20" s="33" customFormat="1" ht="13.5" customHeight="1" x14ac:dyDescent="0.15">
      <c r="A49" s="239"/>
      <c r="B49" s="44" t="s">
        <v>33</v>
      </c>
      <c r="C49" s="156">
        <v>44</v>
      </c>
      <c r="D49" s="45">
        <v>10</v>
      </c>
      <c r="E49" s="46">
        <v>32</v>
      </c>
      <c r="F49" s="47">
        <v>2</v>
      </c>
    </row>
    <row r="50" spans="1:20" s="51" customFormat="1" ht="13.5" customHeight="1" x14ac:dyDescent="0.15">
      <c r="A50" s="239"/>
      <c r="B50" s="50"/>
      <c r="C50" s="158"/>
      <c r="D50" s="142">
        <v>22.727272727272727</v>
      </c>
      <c r="E50" s="152">
        <v>72.727272727272734</v>
      </c>
      <c r="F50" s="147">
        <v>4.5454545454545459</v>
      </c>
      <c r="G50" s="205"/>
      <c r="H50" s="205"/>
      <c r="I50" s="205"/>
      <c r="J50" s="205"/>
      <c r="K50" s="205"/>
      <c r="L50" s="205"/>
      <c r="M50" s="186"/>
      <c r="N50" s="186"/>
      <c r="O50" s="186"/>
      <c r="P50" s="186"/>
      <c r="Q50" s="186"/>
      <c r="R50" s="186"/>
      <c r="S50" s="186"/>
      <c r="T50" s="186"/>
    </row>
    <row r="51" spans="1:20" s="33" customFormat="1" ht="13.5" customHeight="1" x14ac:dyDescent="0.15">
      <c r="A51" s="239"/>
      <c r="B51" s="44" t="s">
        <v>34</v>
      </c>
      <c r="C51" s="156">
        <v>22</v>
      </c>
      <c r="D51" s="45">
        <v>5</v>
      </c>
      <c r="E51" s="46">
        <v>17</v>
      </c>
      <c r="F51" s="47">
        <v>0</v>
      </c>
    </row>
    <row r="52" spans="1:20" s="51" customFormat="1" ht="13.5" customHeight="1" x14ac:dyDescent="0.15">
      <c r="A52" s="239"/>
      <c r="B52" s="50"/>
      <c r="C52" s="158"/>
      <c r="D52" s="142">
        <v>22.727272727272727</v>
      </c>
      <c r="E52" s="152">
        <v>77.272727272727266</v>
      </c>
      <c r="F52" s="147">
        <v>0</v>
      </c>
      <c r="G52" s="205"/>
      <c r="H52" s="205"/>
      <c r="I52" s="205"/>
      <c r="J52" s="205"/>
      <c r="K52" s="205"/>
      <c r="L52" s="205"/>
      <c r="M52" s="186"/>
      <c r="N52" s="186"/>
      <c r="O52" s="186"/>
      <c r="P52" s="186"/>
      <c r="Q52" s="186"/>
      <c r="R52" s="186"/>
      <c r="S52" s="186"/>
      <c r="T52" s="186"/>
    </row>
    <row r="53" spans="1:20" s="33" customFormat="1" ht="13.5" customHeight="1" x14ac:dyDescent="0.15">
      <c r="A53" s="239"/>
      <c r="B53" s="44" t="s">
        <v>35</v>
      </c>
      <c r="C53" s="156">
        <v>16</v>
      </c>
      <c r="D53" s="45">
        <v>2</v>
      </c>
      <c r="E53" s="46">
        <v>13</v>
      </c>
      <c r="F53" s="47">
        <v>1</v>
      </c>
    </row>
    <row r="54" spans="1:20" s="51" customFormat="1" ht="13.5" customHeight="1" x14ac:dyDescent="0.15">
      <c r="A54" s="239"/>
      <c r="B54" s="50"/>
      <c r="C54" s="158"/>
      <c r="D54" s="142">
        <v>12.5</v>
      </c>
      <c r="E54" s="152">
        <v>81.25</v>
      </c>
      <c r="F54" s="147">
        <v>6.25</v>
      </c>
      <c r="G54" s="205"/>
      <c r="H54" s="205"/>
      <c r="I54" s="205"/>
      <c r="J54" s="205"/>
      <c r="K54" s="205"/>
      <c r="L54" s="205"/>
      <c r="M54" s="186"/>
      <c r="N54" s="186"/>
      <c r="O54" s="186"/>
      <c r="P54" s="186"/>
      <c r="Q54" s="186"/>
      <c r="R54" s="186"/>
      <c r="S54" s="186"/>
      <c r="T54" s="186"/>
    </row>
    <row r="55" spans="1:20" s="33" customFormat="1" ht="13.5" customHeight="1" x14ac:dyDescent="0.15">
      <c r="A55" s="239"/>
      <c r="B55" s="44" t="s">
        <v>36</v>
      </c>
      <c r="C55" s="156">
        <v>59</v>
      </c>
      <c r="D55" s="45">
        <v>17</v>
      </c>
      <c r="E55" s="46">
        <v>41</v>
      </c>
      <c r="F55" s="47">
        <v>1</v>
      </c>
    </row>
    <row r="56" spans="1:20" s="51" customFormat="1" ht="13.5" customHeight="1" x14ac:dyDescent="0.15">
      <c r="A56" s="239"/>
      <c r="B56" s="50"/>
      <c r="C56" s="158"/>
      <c r="D56" s="142">
        <v>28.8135593220339</v>
      </c>
      <c r="E56" s="152">
        <v>69.491525423728817</v>
      </c>
      <c r="F56" s="147">
        <v>1.6949152542372881</v>
      </c>
      <c r="G56" s="205"/>
      <c r="H56" s="205"/>
      <c r="I56" s="205"/>
      <c r="J56" s="205"/>
      <c r="K56" s="205"/>
      <c r="L56" s="205"/>
      <c r="M56" s="186"/>
      <c r="N56" s="186"/>
      <c r="O56" s="186"/>
      <c r="P56" s="186"/>
      <c r="Q56" s="186"/>
      <c r="R56" s="186"/>
      <c r="S56" s="186"/>
      <c r="T56" s="186"/>
    </row>
    <row r="57" spans="1:20" s="33" customFormat="1" ht="13.5" customHeight="1" x14ac:dyDescent="0.15">
      <c r="A57" s="239"/>
      <c r="B57" s="44" t="s">
        <v>37</v>
      </c>
      <c r="C57" s="156">
        <v>60</v>
      </c>
      <c r="D57" s="45">
        <v>9</v>
      </c>
      <c r="E57" s="46">
        <v>48</v>
      </c>
      <c r="F57" s="47">
        <v>3</v>
      </c>
    </row>
    <row r="58" spans="1:20" s="51" customFormat="1" ht="13.5" customHeight="1" thickBot="1" x14ac:dyDescent="0.2">
      <c r="A58" s="240"/>
      <c r="B58" s="52"/>
      <c r="C58" s="157"/>
      <c r="D58" s="149">
        <v>15</v>
      </c>
      <c r="E58" s="214">
        <v>80</v>
      </c>
      <c r="F58" s="154">
        <v>5</v>
      </c>
      <c r="G58" s="205"/>
      <c r="H58" s="205"/>
      <c r="I58" s="205"/>
      <c r="J58" s="205"/>
      <c r="K58" s="205"/>
      <c r="L58" s="205"/>
      <c r="M58" s="186"/>
      <c r="N58" s="186"/>
      <c r="O58" s="186"/>
      <c r="P58" s="186"/>
      <c r="Q58" s="186"/>
      <c r="R58" s="186"/>
      <c r="S58" s="186"/>
      <c r="T58" s="186"/>
    </row>
    <row r="59" spans="1:20" s="33" customFormat="1" ht="13.5" customHeight="1" x14ac:dyDescent="0.15">
      <c r="A59" s="241" t="s">
        <v>91</v>
      </c>
      <c r="B59" s="44" t="s">
        <v>39</v>
      </c>
      <c r="C59" s="156">
        <v>134</v>
      </c>
      <c r="D59" s="45">
        <v>25</v>
      </c>
      <c r="E59" s="46">
        <v>109</v>
      </c>
      <c r="F59" s="47">
        <v>0</v>
      </c>
    </row>
    <row r="60" spans="1:20" s="51" customFormat="1" ht="13.5" customHeight="1" x14ac:dyDescent="0.15">
      <c r="A60" s="241"/>
      <c r="B60" s="50" t="s">
        <v>40</v>
      </c>
      <c r="C60" s="158"/>
      <c r="D60" s="142">
        <v>18.656716417910449</v>
      </c>
      <c r="E60" s="152">
        <v>81.343283582089555</v>
      </c>
      <c r="F60" s="147">
        <v>0</v>
      </c>
      <c r="G60" s="205"/>
      <c r="H60" s="205"/>
      <c r="I60" s="205"/>
      <c r="J60" s="205"/>
      <c r="K60" s="205"/>
      <c r="L60" s="205"/>
      <c r="M60" s="186"/>
      <c r="N60" s="186"/>
      <c r="O60" s="186"/>
      <c r="P60" s="186"/>
      <c r="Q60" s="186"/>
      <c r="R60" s="186"/>
      <c r="S60" s="186"/>
      <c r="T60" s="186"/>
    </row>
    <row r="61" spans="1:20" s="33" customFormat="1" ht="13.5" customHeight="1" x14ac:dyDescent="0.15">
      <c r="A61" s="241"/>
      <c r="B61" s="44" t="s">
        <v>41</v>
      </c>
      <c r="C61" s="156">
        <v>38</v>
      </c>
      <c r="D61" s="45">
        <v>6</v>
      </c>
      <c r="E61" s="46">
        <v>30</v>
      </c>
      <c r="F61" s="47">
        <v>2</v>
      </c>
    </row>
    <row r="62" spans="1:20" s="51" customFormat="1" ht="13.5" customHeight="1" x14ac:dyDescent="0.15">
      <c r="A62" s="241"/>
      <c r="B62" s="50" t="s">
        <v>40</v>
      </c>
      <c r="C62" s="158"/>
      <c r="D62" s="142">
        <v>15.789473684210526</v>
      </c>
      <c r="E62" s="152">
        <v>78.94736842105263</v>
      </c>
      <c r="F62" s="147">
        <v>5.2631578947368416</v>
      </c>
      <c r="G62" s="205"/>
      <c r="H62" s="205"/>
      <c r="I62" s="205"/>
      <c r="J62" s="205"/>
      <c r="K62" s="205"/>
      <c r="L62" s="205"/>
      <c r="M62" s="186"/>
      <c r="N62" s="186"/>
      <c r="O62" s="186"/>
      <c r="P62" s="186"/>
      <c r="Q62" s="186"/>
      <c r="R62" s="186"/>
      <c r="S62" s="186"/>
      <c r="T62" s="186"/>
    </row>
    <row r="63" spans="1:20" s="33" customFormat="1" ht="13.5" customHeight="1" x14ac:dyDescent="0.15">
      <c r="A63" s="241"/>
      <c r="B63" s="44" t="s">
        <v>42</v>
      </c>
      <c r="C63" s="156">
        <v>112</v>
      </c>
      <c r="D63" s="45">
        <v>27</v>
      </c>
      <c r="E63" s="46">
        <v>80</v>
      </c>
      <c r="F63" s="47">
        <v>5</v>
      </c>
    </row>
    <row r="64" spans="1:20" s="51" customFormat="1" ht="13.5" customHeight="1" thickBot="1" x14ac:dyDescent="0.2">
      <c r="A64" s="242"/>
      <c r="B64" s="52"/>
      <c r="C64" s="157"/>
      <c r="D64" s="149">
        <v>24.107142857142858</v>
      </c>
      <c r="E64" s="214">
        <v>71.428571428571431</v>
      </c>
      <c r="F64" s="154">
        <v>4.4642857142857144</v>
      </c>
      <c r="G64" s="205"/>
      <c r="H64" s="205"/>
      <c r="I64" s="205"/>
      <c r="J64" s="205"/>
      <c r="K64" s="205"/>
      <c r="L64" s="205"/>
      <c r="M64" s="186"/>
      <c r="N64" s="186"/>
      <c r="O64" s="186"/>
      <c r="P64" s="186"/>
      <c r="Q64" s="186"/>
      <c r="R64" s="186"/>
      <c r="S64" s="186"/>
      <c r="T64" s="186"/>
    </row>
    <row r="65" spans="1:20" s="33" customFormat="1" ht="13.5" customHeight="1" x14ac:dyDescent="0.15">
      <c r="A65" s="241" t="s">
        <v>89</v>
      </c>
      <c r="B65" s="44" t="s">
        <v>77</v>
      </c>
      <c r="C65" s="156">
        <v>37</v>
      </c>
      <c r="D65" s="45">
        <v>6</v>
      </c>
      <c r="E65" s="46">
        <v>30</v>
      </c>
      <c r="F65" s="47">
        <v>1</v>
      </c>
    </row>
    <row r="66" spans="1:20" s="51" customFormat="1" ht="13.5" customHeight="1" x14ac:dyDescent="0.15">
      <c r="A66" s="239"/>
      <c r="B66" s="50"/>
      <c r="C66" s="158"/>
      <c r="D66" s="142">
        <v>16.216216216216218</v>
      </c>
      <c r="E66" s="152">
        <v>81.081081081081081</v>
      </c>
      <c r="F66" s="147">
        <v>2.7027027027027026</v>
      </c>
      <c r="G66" s="205"/>
      <c r="H66" s="205"/>
      <c r="I66" s="205"/>
      <c r="J66" s="205"/>
      <c r="K66" s="205"/>
      <c r="L66" s="205"/>
      <c r="M66" s="186"/>
      <c r="N66" s="186"/>
      <c r="O66" s="186"/>
      <c r="P66" s="186"/>
      <c r="Q66" s="186"/>
      <c r="R66" s="186"/>
      <c r="S66" s="186"/>
      <c r="T66" s="186"/>
    </row>
    <row r="67" spans="1:20" s="33" customFormat="1" ht="13.5" customHeight="1" x14ac:dyDescent="0.15">
      <c r="A67" s="239"/>
      <c r="B67" s="44" t="s">
        <v>78</v>
      </c>
      <c r="C67" s="156">
        <v>110</v>
      </c>
      <c r="D67" s="45">
        <v>27</v>
      </c>
      <c r="E67" s="46">
        <v>80</v>
      </c>
      <c r="F67" s="47">
        <v>3</v>
      </c>
    </row>
    <row r="68" spans="1:20" s="51" customFormat="1" ht="13.5" customHeight="1" x14ac:dyDescent="0.15">
      <c r="A68" s="239"/>
      <c r="B68" s="50"/>
      <c r="C68" s="158"/>
      <c r="D68" s="142">
        <v>24.545454545454547</v>
      </c>
      <c r="E68" s="152">
        <v>72.727272727272734</v>
      </c>
      <c r="F68" s="147">
        <v>2.7272727272727271</v>
      </c>
      <c r="G68" s="205"/>
      <c r="H68" s="205"/>
      <c r="I68" s="205"/>
      <c r="J68" s="205"/>
      <c r="K68" s="205"/>
      <c r="L68" s="205"/>
      <c r="M68" s="186"/>
      <c r="N68" s="186"/>
      <c r="O68" s="186"/>
      <c r="P68" s="186"/>
      <c r="Q68" s="186"/>
      <c r="R68" s="186"/>
      <c r="S68" s="186"/>
      <c r="T68" s="186"/>
    </row>
    <row r="69" spans="1:20" s="51" customFormat="1" ht="13.5" customHeight="1" x14ac:dyDescent="0.15">
      <c r="A69" s="239"/>
      <c r="B69" s="44" t="s">
        <v>79</v>
      </c>
      <c r="C69" s="156">
        <v>137</v>
      </c>
      <c r="D69" s="45">
        <v>25</v>
      </c>
      <c r="E69" s="46">
        <v>109</v>
      </c>
      <c r="F69" s="47">
        <v>3</v>
      </c>
      <c r="G69" s="33"/>
      <c r="H69" s="33"/>
      <c r="I69" s="33"/>
      <c r="J69" s="33"/>
      <c r="K69" s="33"/>
      <c r="L69" s="33"/>
      <c r="M69" s="33"/>
      <c r="N69" s="33"/>
      <c r="O69" s="33"/>
      <c r="P69" s="33"/>
      <c r="Q69" s="33"/>
      <c r="R69" s="33"/>
      <c r="S69" s="33"/>
      <c r="T69" s="33"/>
    </row>
    <row r="70" spans="1:20" s="51" customFormat="1" ht="13.5" customHeight="1" x14ac:dyDescent="0.15">
      <c r="A70" s="239"/>
      <c r="B70" s="50"/>
      <c r="C70" s="158"/>
      <c r="D70" s="142">
        <v>18.248175182481752</v>
      </c>
      <c r="E70" s="152">
        <v>79.56204379562044</v>
      </c>
      <c r="F70" s="147">
        <v>2.1897810218978102</v>
      </c>
      <c r="G70" s="205"/>
      <c r="H70" s="205"/>
      <c r="I70" s="205"/>
      <c r="J70" s="205"/>
      <c r="K70" s="205"/>
      <c r="L70" s="205"/>
      <c r="M70" s="186"/>
      <c r="N70" s="186"/>
      <c r="O70" s="186"/>
      <c r="P70" s="186"/>
      <c r="Q70" s="186"/>
      <c r="R70" s="186"/>
      <c r="S70" s="186"/>
      <c r="T70" s="186"/>
    </row>
    <row r="71" spans="1:20" s="33" customFormat="1" ht="13.5" customHeight="1" x14ac:dyDescent="0.15">
      <c r="A71" s="239"/>
      <c r="B71" s="44" t="s">
        <v>38</v>
      </c>
      <c r="C71" s="156">
        <v>0</v>
      </c>
      <c r="D71" s="45">
        <v>0</v>
      </c>
      <c r="E71" s="46">
        <v>0</v>
      </c>
      <c r="F71" s="47">
        <v>0</v>
      </c>
    </row>
    <row r="72" spans="1:20" s="51" customFormat="1" ht="13.5" customHeight="1" thickBot="1" x14ac:dyDescent="0.2">
      <c r="A72" s="240"/>
      <c r="B72" s="52"/>
      <c r="C72" s="157"/>
      <c r="D72" s="149">
        <v>0</v>
      </c>
      <c r="E72" s="214">
        <v>0</v>
      </c>
      <c r="F72" s="154">
        <v>0</v>
      </c>
      <c r="G72" s="205"/>
      <c r="H72" s="205"/>
      <c r="I72" s="205"/>
      <c r="J72" s="205"/>
      <c r="K72" s="205"/>
      <c r="L72" s="205"/>
      <c r="M72" s="186"/>
      <c r="N72" s="186"/>
      <c r="O72" s="186"/>
      <c r="P72" s="186"/>
      <c r="Q72" s="186"/>
      <c r="R72" s="186"/>
      <c r="S72" s="186"/>
      <c r="T72" s="186"/>
    </row>
    <row r="73" spans="1:20" ht="13.5" customHeight="1" x14ac:dyDescent="0.15">
      <c r="A73" s="241" t="s">
        <v>90</v>
      </c>
      <c r="B73" s="44" t="s">
        <v>80</v>
      </c>
      <c r="C73" s="156">
        <v>130</v>
      </c>
      <c r="D73" s="45">
        <v>22</v>
      </c>
      <c r="E73" s="46">
        <v>103</v>
      </c>
      <c r="F73" s="47">
        <v>5</v>
      </c>
      <c r="G73" s="33"/>
      <c r="H73" s="33"/>
      <c r="I73" s="33"/>
      <c r="J73" s="33"/>
      <c r="K73" s="33"/>
      <c r="L73" s="33"/>
      <c r="M73" s="53"/>
      <c r="N73" s="53"/>
      <c r="O73" s="53"/>
      <c r="P73" s="53"/>
    </row>
    <row r="74" spans="1:20" ht="13.5" customHeight="1" x14ac:dyDescent="0.15">
      <c r="A74" s="239"/>
      <c r="B74" s="50"/>
      <c r="C74" s="158"/>
      <c r="D74" s="142">
        <v>16.923076923076923</v>
      </c>
      <c r="E74" s="152">
        <v>79.230769230769226</v>
      </c>
      <c r="F74" s="147">
        <v>3.8461538461538463</v>
      </c>
      <c r="G74" s="205"/>
      <c r="H74" s="205"/>
      <c r="I74" s="205"/>
      <c r="J74" s="205"/>
      <c r="K74" s="205"/>
      <c r="L74" s="205"/>
      <c r="M74" s="186"/>
      <c r="N74" s="186"/>
      <c r="O74" s="186"/>
      <c r="P74" s="186"/>
      <c r="Q74" s="186"/>
      <c r="R74" s="186"/>
      <c r="S74" s="186"/>
      <c r="T74" s="186"/>
    </row>
    <row r="75" spans="1:20" ht="13.5" customHeight="1" x14ac:dyDescent="0.15">
      <c r="A75" s="239"/>
      <c r="B75" s="44" t="s">
        <v>81</v>
      </c>
      <c r="C75" s="156">
        <v>116</v>
      </c>
      <c r="D75" s="45">
        <v>26</v>
      </c>
      <c r="E75" s="46">
        <v>88</v>
      </c>
      <c r="F75" s="47">
        <v>2</v>
      </c>
      <c r="G75" s="33"/>
      <c r="H75" s="33"/>
      <c r="I75" s="33"/>
      <c r="J75" s="33"/>
      <c r="K75" s="33"/>
      <c r="L75" s="33"/>
      <c r="M75" s="54"/>
      <c r="N75" s="54"/>
      <c r="O75" s="54"/>
      <c r="P75" s="54"/>
    </row>
    <row r="76" spans="1:20" ht="13.5" customHeight="1" x14ac:dyDescent="0.15">
      <c r="A76" s="239"/>
      <c r="B76" s="50" t="s">
        <v>82</v>
      </c>
      <c r="C76" s="158"/>
      <c r="D76" s="142">
        <v>22.413793103448278</v>
      </c>
      <c r="E76" s="152">
        <v>75.862068965517238</v>
      </c>
      <c r="F76" s="147">
        <v>1.7241379310344827</v>
      </c>
      <c r="G76" s="205"/>
      <c r="H76" s="205"/>
      <c r="I76" s="205"/>
      <c r="J76" s="205"/>
      <c r="K76" s="205"/>
      <c r="L76" s="205"/>
      <c r="M76" s="186"/>
      <c r="N76" s="186"/>
      <c r="O76" s="186"/>
      <c r="P76" s="186"/>
      <c r="Q76" s="186"/>
      <c r="R76" s="186"/>
      <c r="S76" s="186"/>
      <c r="T76" s="186"/>
    </row>
    <row r="77" spans="1:20" ht="13.5" customHeight="1" x14ac:dyDescent="0.15">
      <c r="A77" s="239"/>
      <c r="B77" s="44" t="s">
        <v>83</v>
      </c>
      <c r="C77" s="156">
        <v>35</v>
      </c>
      <c r="D77" s="45">
        <v>9</v>
      </c>
      <c r="E77" s="46">
        <v>26</v>
      </c>
      <c r="F77" s="47">
        <v>0</v>
      </c>
      <c r="G77" s="33"/>
      <c r="H77" s="33"/>
      <c r="I77" s="33"/>
      <c r="J77" s="33"/>
      <c r="K77" s="33"/>
      <c r="L77" s="33"/>
      <c r="M77" s="56"/>
      <c r="N77" s="56"/>
      <c r="O77" s="56"/>
      <c r="P77" s="56"/>
    </row>
    <row r="78" spans="1:20" ht="13.5" customHeight="1" x14ac:dyDescent="0.15">
      <c r="A78" s="239"/>
      <c r="B78" s="50"/>
      <c r="C78" s="158"/>
      <c r="D78" s="142">
        <v>25.714285714285712</v>
      </c>
      <c r="E78" s="152">
        <v>74.285714285714292</v>
      </c>
      <c r="F78" s="147">
        <v>0</v>
      </c>
      <c r="G78" s="205"/>
      <c r="H78" s="205"/>
      <c r="I78" s="205"/>
      <c r="J78" s="205"/>
      <c r="K78" s="205"/>
      <c r="L78" s="205"/>
      <c r="M78" s="186"/>
      <c r="N78" s="186"/>
      <c r="O78" s="186"/>
      <c r="P78" s="186"/>
      <c r="Q78" s="186"/>
      <c r="R78" s="186"/>
      <c r="S78" s="186"/>
      <c r="T78" s="186"/>
    </row>
    <row r="79" spans="1:20" ht="13.5" customHeight="1" x14ac:dyDescent="0.15">
      <c r="A79" s="239"/>
      <c r="B79" s="44" t="s">
        <v>38</v>
      </c>
      <c r="C79" s="156">
        <v>3</v>
      </c>
      <c r="D79" s="45">
        <v>1</v>
      </c>
      <c r="E79" s="46">
        <v>2</v>
      </c>
      <c r="F79" s="47">
        <v>0</v>
      </c>
      <c r="G79" s="33"/>
      <c r="H79" s="33"/>
      <c r="I79" s="33"/>
      <c r="J79" s="33"/>
      <c r="K79" s="33"/>
      <c r="L79" s="33"/>
      <c r="M79" s="55"/>
      <c r="N79" s="55"/>
      <c r="O79" s="55"/>
      <c r="P79" s="55"/>
    </row>
    <row r="80" spans="1:20" ht="13.5" customHeight="1" thickBot="1" x14ac:dyDescent="0.2">
      <c r="A80" s="240"/>
      <c r="B80" s="52"/>
      <c r="C80" s="157"/>
      <c r="D80" s="149">
        <v>33.333333333333329</v>
      </c>
      <c r="E80" s="214">
        <v>66.666666666666657</v>
      </c>
      <c r="F80" s="154">
        <v>0</v>
      </c>
      <c r="G80" s="205"/>
      <c r="H80" s="205"/>
      <c r="I80" s="205"/>
      <c r="J80" s="205"/>
      <c r="K80" s="205"/>
      <c r="L80" s="205"/>
      <c r="M80" s="186"/>
      <c r="N80" s="186"/>
      <c r="O80" s="186"/>
      <c r="P80" s="186"/>
      <c r="Q80" s="186"/>
      <c r="R80" s="186"/>
      <c r="S80" s="186"/>
      <c r="T80" s="186"/>
    </row>
    <row r="81" spans="1:16" ht="15" customHeight="1" x14ac:dyDescent="0.15">
      <c r="A81" s="55"/>
      <c r="B81" s="1"/>
      <c r="C81" s="55"/>
      <c r="D81" s="55"/>
      <c r="E81" s="55"/>
      <c r="F81" s="55"/>
      <c r="G81" s="55"/>
      <c r="H81" s="55"/>
      <c r="I81" s="55"/>
      <c r="J81" s="55"/>
      <c r="K81" s="55"/>
      <c r="L81" s="55"/>
      <c r="M81" s="55"/>
      <c r="N81" s="55"/>
      <c r="O81" s="55"/>
      <c r="P81" s="55"/>
    </row>
    <row r="82" spans="1:16" ht="15" customHeight="1" x14ac:dyDescent="0.15">
      <c r="A82" s="55"/>
      <c r="B82" s="1"/>
      <c r="C82" s="55"/>
      <c r="D82" s="55"/>
      <c r="E82" s="55"/>
      <c r="F82" s="55"/>
      <c r="G82" s="55"/>
      <c r="H82" s="55"/>
      <c r="I82" s="55"/>
      <c r="J82" s="55"/>
      <c r="K82" s="55"/>
      <c r="L82" s="55"/>
      <c r="M82" s="55"/>
      <c r="N82" s="55"/>
      <c r="O82" s="55"/>
      <c r="P82" s="55"/>
    </row>
    <row r="83" spans="1:16" ht="15" customHeight="1" x14ac:dyDescent="0.15">
      <c r="A83" s="55"/>
      <c r="B83" s="1"/>
      <c r="C83" s="55"/>
      <c r="D83" s="55"/>
      <c r="E83" s="55"/>
      <c r="F83" s="55"/>
      <c r="G83" s="55"/>
      <c r="H83" s="55"/>
      <c r="I83" s="55"/>
      <c r="J83" s="55"/>
      <c r="K83" s="55"/>
      <c r="L83" s="55"/>
      <c r="M83" s="55"/>
      <c r="N83" s="55"/>
      <c r="O83" s="55"/>
      <c r="P83" s="55"/>
    </row>
    <row r="84" spans="1:16" ht="15" customHeight="1" x14ac:dyDescent="0.15">
      <c r="A84" s="55"/>
      <c r="B84" s="1"/>
      <c r="C84" s="55"/>
      <c r="D84" s="55"/>
      <c r="E84" s="55"/>
      <c r="F84" s="55"/>
      <c r="G84" s="55"/>
      <c r="H84" s="55"/>
      <c r="I84" s="55"/>
      <c r="J84" s="55"/>
      <c r="K84" s="55"/>
      <c r="L84" s="55"/>
      <c r="M84" s="55"/>
      <c r="N84" s="55"/>
      <c r="O84" s="55"/>
      <c r="P84" s="55"/>
    </row>
    <row r="85" spans="1:16" ht="15" customHeight="1" x14ac:dyDescent="0.15">
      <c r="A85" s="55"/>
      <c r="B85" s="1"/>
      <c r="C85" s="55"/>
      <c r="D85" s="55"/>
      <c r="E85" s="55"/>
      <c r="F85" s="55"/>
      <c r="G85" s="55"/>
      <c r="H85" s="55"/>
      <c r="I85" s="55"/>
      <c r="J85" s="55"/>
      <c r="K85" s="55"/>
      <c r="L85" s="55"/>
      <c r="M85" s="55"/>
      <c r="N85" s="55"/>
      <c r="O85" s="55"/>
      <c r="P85" s="55"/>
    </row>
    <row r="86" spans="1:16" ht="15" customHeight="1" x14ac:dyDescent="0.15">
      <c r="A86" s="55"/>
      <c r="B86" s="1"/>
      <c r="C86" s="55"/>
      <c r="D86" s="55"/>
      <c r="E86" s="55"/>
      <c r="F86" s="55"/>
      <c r="G86" s="55"/>
      <c r="H86" s="55"/>
      <c r="I86" s="55"/>
      <c r="J86" s="55"/>
      <c r="K86" s="55"/>
      <c r="L86" s="55"/>
      <c r="M86" s="55"/>
      <c r="N86" s="55"/>
      <c r="O86" s="55"/>
      <c r="P86" s="55"/>
    </row>
    <row r="87" spans="1:16" ht="15" customHeight="1" x14ac:dyDescent="0.15">
      <c r="A87" s="55"/>
      <c r="B87" s="1"/>
      <c r="D87" s="55"/>
      <c r="E87" s="55"/>
      <c r="F87" s="55"/>
      <c r="G87" s="55"/>
      <c r="H87" s="55"/>
      <c r="I87" s="55"/>
      <c r="J87" s="55"/>
      <c r="K87" s="55"/>
      <c r="L87" s="55"/>
      <c r="M87" s="55"/>
      <c r="N87" s="55"/>
      <c r="O87" s="55"/>
      <c r="P87" s="55"/>
    </row>
    <row r="88" spans="1:16" ht="15" customHeight="1" x14ac:dyDescent="0.15">
      <c r="A88" s="55"/>
      <c r="B88" s="1"/>
      <c r="D88" s="55"/>
      <c r="E88" s="55"/>
      <c r="F88" s="55"/>
      <c r="G88" s="55"/>
      <c r="H88" s="55"/>
      <c r="I88" s="55"/>
      <c r="J88" s="55"/>
      <c r="K88" s="55"/>
      <c r="L88" s="55"/>
      <c r="M88" s="55"/>
      <c r="N88" s="55"/>
      <c r="O88" s="55"/>
      <c r="P88" s="55"/>
    </row>
    <row r="89" spans="1:16" ht="15" customHeight="1" x14ac:dyDescent="0.15">
      <c r="A89" s="55"/>
      <c r="B89" s="1"/>
      <c r="D89" s="55"/>
      <c r="E89" s="55"/>
      <c r="F89" s="55"/>
      <c r="G89" s="55"/>
      <c r="H89" s="55"/>
      <c r="I89" s="55"/>
      <c r="J89" s="55"/>
      <c r="K89" s="55"/>
      <c r="L89" s="55"/>
      <c r="M89" s="55"/>
      <c r="N89" s="55"/>
      <c r="O89" s="55"/>
      <c r="P89" s="55"/>
    </row>
    <row r="90" spans="1:16" ht="15" customHeight="1" x14ac:dyDescent="0.15">
      <c r="A90" s="55"/>
      <c r="B90" s="1"/>
      <c r="D90" s="55"/>
      <c r="E90" s="55"/>
      <c r="F90" s="55"/>
      <c r="G90" s="55"/>
      <c r="H90" s="55"/>
      <c r="I90" s="55"/>
      <c r="J90" s="55"/>
      <c r="K90" s="55"/>
      <c r="L90" s="55"/>
      <c r="M90" s="55"/>
      <c r="N90" s="55"/>
      <c r="O90" s="55"/>
      <c r="P90" s="55"/>
    </row>
    <row r="91" spans="1:16" ht="15" customHeight="1" x14ac:dyDescent="0.15">
      <c r="A91" s="55"/>
      <c r="B91" s="1"/>
      <c r="D91" s="55"/>
      <c r="E91" s="55"/>
      <c r="F91" s="55"/>
      <c r="G91" s="55"/>
      <c r="H91" s="55"/>
      <c r="I91" s="55"/>
      <c r="J91" s="55"/>
      <c r="K91" s="55"/>
      <c r="L91" s="55"/>
      <c r="M91" s="55"/>
      <c r="N91" s="55"/>
      <c r="O91" s="55"/>
      <c r="P91" s="55"/>
    </row>
    <row r="92" spans="1:16" ht="15" customHeight="1" x14ac:dyDescent="0.15">
      <c r="A92" s="55"/>
      <c r="B92" s="1"/>
      <c r="D92" s="55"/>
      <c r="E92" s="55"/>
      <c r="F92" s="55"/>
      <c r="G92" s="55"/>
      <c r="H92" s="55"/>
      <c r="I92" s="55"/>
      <c r="J92" s="55"/>
      <c r="K92" s="55"/>
      <c r="L92" s="55"/>
      <c r="M92" s="55"/>
      <c r="N92" s="55"/>
      <c r="O92" s="55"/>
      <c r="P92" s="55"/>
    </row>
    <row r="93" spans="1:16" ht="15" customHeight="1" x14ac:dyDescent="0.15">
      <c r="A93" s="55"/>
      <c r="B93" s="1"/>
      <c r="D93" s="55"/>
      <c r="E93" s="55"/>
      <c r="F93" s="55"/>
      <c r="G93" s="55"/>
      <c r="H93" s="55"/>
      <c r="I93" s="55"/>
      <c r="J93" s="55"/>
      <c r="K93" s="55"/>
      <c r="L93" s="55"/>
      <c r="M93" s="55"/>
      <c r="N93" s="55"/>
      <c r="O93" s="55"/>
      <c r="P93" s="55"/>
    </row>
    <row r="94" spans="1:16" ht="15" customHeight="1" x14ac:dyDescent="0.15">
      <c r="A94" s="55"/>
      <c r="B94" s="1"/>
      <c r="D94" s="55"/>
      <c r="E94" s="55"/>
      <c r="F94" s="55"/>
      <c r="G94" s="55"/>
      <c r="H94" s="55"/>
      <c r="I94" s="55"/>
      <c r="J94" s="55"/>
      <c r="K94" s="55"/>
      <c r="L94" s="55"/>
      <c r="M94" s="55"/>
      <c r="N94" s="55"/>
      <c r="O94" s="55"/>
      <c r="P94" s="55"/>
    </row>
    <row r="95" spans="1:16" ht="15" customHeight="1" x14ac:dyDescent="0.15"/>
    <row r="96" spans="1:16" ht="15" customHeight="1" x14ac:dyDescent="0.15"/>
    <row r="97" spans="1:16" ht="15" customHeight="1" x14ac:dyDescent="0.15"/>
    <row r="98" spans="1:16" ht="15" customHeight="1" x14ac:dyDescent="0.15"/>
    <row r="99" spans="1:16" ht="15" customHeight="1" x14ac:dyDescent="0.15"/>
    <row r="100" spans="1:16" ht="15" customHeight="1" x14ac:dyDescent="0.15"/>
    <row r="101" spans="1:16" s="57" customFormat="1" ht="15" customHeight="1" x14ac:dyDescent="0.15">
      <c r="A101" s="1"/>
      <c r="B101" s="2"/>
      <c r="C101" s="3"/>
      <c r="D101" s="2"/>
      <c r="E101" s="2"/>
      <c r="F101" s="2"/>
      <c r="G101" s="2"/>
      <c r="H101" s="2"/>
      <c r="I101" s="2"/>
      <c r="J101" s="2"/>
      <c r="K101" s="2"/>
      <c r="L101" s="2"/>
      <c r="M101" s="2"/>
      <c r="N101" s="2"/>
      <c r="O101" s="2"/>
      <c r="P101" s="2"/>
    </row>
    <row r="102" spans="1:16" s="57" customFormat="1" ht="15" customHeight="1" x14ac:dyDescent="0.15">
      <c r="A102" s="1"/>
      <c r="B102" s="2"/>
      <c r="C102" s="3"/>
      <c r="D102" s="2"/>
      <c r="E102" s="2"/>
      <c r="F102" s="2"/>
      <c r="G102" s="2"/>
      <c r="H102" s="2"/>
      <c r="I102" s="2"/>
      <c r="J102" s="2"/>
      <c r="K102" s="2"/>
      <c r="L102" s="2"/>
      <c r="M102" s="2"/>
      <c r="N102" s="2"/>
      <c r="O102" s="2"/>
      <c r="P102" s="2"/>
    </row>
    <row r="103" spans="1:16" s="57" customFormat="1" ht="15" customHeight="1" x14ac:dyDescent="0.15">
      <c r="A103" s="1"/>
      <c r="B103" s="2"/>
      <c r="C103" s="3"/>
      <c r="D103" s="2"/>
      <c r="E103" s="2"/>
      <c r="F103" s="2"/>
      <c r="G103" s="2"/>
      <c r="H103" s="2"/>
      <c r="I103" s="2"/>
      <c r="J103" s="2"/>
      <c r="K103" s="2"/>
      <c r="L103" s="2"/>
      <c r="M103" s="2"/>
      <c r="N103" s="2"/>
      <c r="O103" s="2"/>
      <c r="P103" s="2"/>
    </row>
    <row r="104" spans="1:16" s="57" customFormat="1" ht="15" customHeight="1" x14ac:dyDescent="0.15">
      <c r="A104" s="1"/>
      <c r="B104" s="2"/>
      <c r="C104" s="3"/>
      <c r="D104" s="2"/>
      <c r="E104" s="2"/>
      <c r="F104" s="2"/>
      <c r="G104" s="2"/>
      <c r="H104" s="2"/>
      <c r="I104" s="2"/>
      <c r="J104" s="2"/>
      <c r="K104" s="2"/>
      <c r="L104" s="2"/>
      <c r="M104" s="2"/>
      <c r="N104" s="2"/>
      <c r="O104" s="2"/>
      <c r="P104" s="2"/>
    </row>
    <row r="105" spans="1:16" s="57" customFormat="1" ht="15" customHeight="1" x14ac:dyDescent="0.15">
      <c r="A105" s="1"/>
      <c r="B105" s="2"/>
      <c r="C105" s="3"/>
      <c r="D105" s="2"/>
      <c r="E105" s="2"/>
      <c r="F105" s="2"/>
      <c r="G105" s="2"/>
      <c r="H105" s="2"/>
      <c r="I105" s="2"/>
      <c r="J105" s="2"/>
      <c r="K105" s="2"/>
      <c r="L105" s="2"/>
      <c r="M105" s="2"/>
      <c r="N105" s="2"/>
      <c r="O105" s="2"/>
      <c r="P105" s="2"/>
    </row>
    <row r="106" spans="1:16" s="57" customFormat="1" ht="15" customHeight="1" x14ac:dyDescent="0.15">
      <c r="A106" s="1"/>
      <c r="B106" s="2"/>
      <c r="C106" s="3"/>
      <c r="D106" s="2"/>
      <c r="E106" s="2"/>
      <c r="F106" s="2"/>
      <c r="G106" s="2"/>
      <c r="H106" s="2"/>
      <c r="I106" s="2"/>
      <c r="J106" s="2"/>
      <c r="K106" s="2"/>
      <c r="L106" s="2"/>
      <c r="M106" s="2"/>
      <c r="N106" s="2"/>
      <c r="O106" s="2"/>
      <c r="P106" s="2"/>
    </row>
    <row r="107" spans="1:16" s="57" customFormat="1" ht="15" customHeight="1" x14ac:dyDescent="0.15">
      <c r="A107" s="1"/>
      <c r="B107" s="2"/>
      <c r="C107" s="3"/>
      <c r="D107" s="2"/>
      <c r="E107" s="2"/>
      <c r="F107" s="2"/>
      <c r="G107" s="2"/>
      <c r="H107" s="2"/>
      <c r="I107" s="2"/>
      <c r="J107" s="2"/>
      <c r="K107" s="2"/>
      <c r="L107" s="2"/>
      <c r="M107" s="2"/>
      <c r="N107" s="2"/>
      <c r="O107" s="2"/>
      <c r="P107" s="2"/>
    </row>
    <row r="108" spans="1:16" s="57" customFormat="1" ht="15" customHeight="1" x14ac:dyDescent="0.15">
      <c r="A108" s="1"/>
      <c r="B108" s="2"/>
      <c r="C108" s="3"/>
      <c r="D108" s="2"/>
      <c r="E108" s="2"/>
      <c r="F108" s="2"/>
      <c r="G108" s="2"/>
      <c r="H108" s="2"/>
      <c r="I108" s="2"/>
      <c r="J108" s="2"/>
      <c r="K108" s="2"/>
      <c r="L108" s="2"/>
      <c r="M108" s="2"/>
      <c r="N108" s="2"/>
      <c r="O108" s="2"/>
      <c r="P108" s="2"/>
    </row>
    <row r="109" spans="1:16" s="57" customFormat="1" ht="15" customHeight="1" x14ac:dyDescent="0.15">
      <c r="A109" s="1"/>
      <c r="B109" s="2"/>
      <c r="C109" s="3"/>
      <c r="D109" s="2"/>
      <c r="E109" s="2"/>
      <c r="F109" s="2"/>
      <c r="G109" s="2"/>
      <c r="H109" s="2"/>
      <c r="I109" s="2"/>
      <c r="J109" s="2"/>
      <c r="K109" s="2"/>
      <c r="L109" s="2"/>
      <c r="M109" s="2"/>
      <c r="N109" s="2"/>
      <c r="O109" s="2"/>
      <c r="P109" s="2"/>
    </row>
    <row r="110" spans="1:16" s="57" customFormat="1" ht="15" customHeight="1" x14ac:dyDescent="0.15">
      <c r="A110" s="1"/>
      <c r="B110" s="2"/>
      <c r="C110" s="3"/>
      <c r="D110" s="2"/>
      <c r="E110" s="2"/>
      <c r="F110" s="2"/>
      <c r="G110" s="2"/>
      <c r="H110" s="2"/>
      <c r="I110" s="2"/>
      <c r="J110" s="2"/>
      <c r="K110" s="2"/>
      <c r="L110" s="2"/>
      <c r="M110" s="2"/>
      <c r="N110" s="2"/>
      <c r="O110" s="2"/>
      <c r="P110" s="2"/>
    </row>
    <row r="111" spans="1:16" s="57" customFormat="1" ht="15" customHeight="1" x14ac:dyDescent="0.15">
      <c r="A111" s="1"/>
      <c r="B111" s="2"/>
      <c r="C111" s="3"/>
      <c r="D111" s="2"/>
      <c r="E111" s="2"/>
      <c r="F111" s="2"/>
      <c r="G111" s="2"/>
      <c r="H111" s="2"/>
      <c r="I111" s="2"/>
      <c r="J111" s="2"/>
      <c r="K111" s="2"/>
      <c r="L111" s="2"/>
      <c r="M111" s="2"/>
      <c r="N111" s="2"/>
      <c r="O111" s="2"/>
      <c r="P111" s="2"/>
    </row>
    <row r="112" spans="1:16" s="57" customFormat="1" ht="15" customHeight="1" x14ac:dyDescent="0.15">
      <c r="A112" s="1"/>
      <c r="B112" s="2"/>
      <c r="C112" s="3"/>
      <c r="D112" s="2"/>
      <c r="E112" s="2"/>
      <c r="F112" s="2"/>
      <c r="G112" s="2"/>
      <c r="H112" s="2"/>
      <c r="I112" s="2"/>
      <c r="J112" s="2"/>
      <c r="K112" s="2"/>
      <c r="L112" s="2"/>
      <c r="M112" s="2"/>
      <c r="N112" s="2"/>
      <c r="O112" s="2"/>
      <c r="P112" s="2"/>
    </row>
    <row r="113" spans="1:16" s="57" customFormat="1" ht="15" customHeight="1" x14ac:dyDescent="0.15">
      <c r="A113" s="1"/>
      <c r="B113" s="2"/>
      <c r="C113" s="3"/>
      <c r="D113" s="2"/>
      <c r="E113" s="2"/>
      <c r="F113" s="2"/>
      <c r="G113" s="2"/>
      <c r="H113" s="2"/>
      <c r="I113" s="2"/>
      <c r="J113" s="2"/>
      <c r="K113" s="2"/>
      <c r="L113" s="2"/>
      <c r="M113" s="2"/>
      <c r="N113" s="2"/>
      <c r="O113" s="2"/>
      <c r="P113" s="2"/>
    </row>
    <row r="114" spans="1:16" s="57" customFormat="1" ht="15" customHeight="1" x14ac:dyDescent="0.15">
      <c r="A114" s="1"/>
      <c r="B114" s="2"/>
      <c r="C114" s="3"/>
      <c r="D114" s="2"/>
      <c r="E114" s="2"/>
      <c r="F114" s="2"/>
      <c r="G114" s="2"/>
      <c r="H114" s="2"/>
      <c r="I114" s="2"/>
      <c r="J114" s="2"/>
      <c r="K114" s="2"/>
      <c r="L114" s="2"/>
      <c r="M114" s="2"/>
      <c r="N114" s="2"/>
      <c r="O114" s="2"/>
      <c r="P114" s="2"/>
    </row>
    <row r="115" spans="1:16" s="57" customFormat="1" ht="15" customHeight="1" x14ac:dyDescent="0.15">
      <c r="A115" s="1"/>
      <c r="B115" s="2"/>
      <c r="C115" s="3"/>
      <c r="D115" s="2"/>
      <c r="E115" s="2"/>
      <c r="F115" s="2"/>
      <c r="G115" s="2"/>
      <c r="H115" s="2"/>
      <c r="I115" s="2"/>
      <c r="J115" s="2"/>
      <c r="K115" s="2"/>
      <c r="L115" s="2"/>
      <c r="M115" s="2"/>
      <c r="N115" s="2"/>
      <c r="O115" s="2"/>
      <c r="P115" s="2"/>
    </row>
    <row r="116" spans="1:16" s="57" customFormat="1" ht="15" customHeight="1" x14ac:dyDescent="0.15">
      <c r="A116" s="1"/>
      <c r="B116" s="2"/>
      <c r="C116" s="3"/>
      <c r="D116" s="2"/>
      <c r="E116" s="2"/>
      <c r="F116" s="2"/>
      <c r="G116" s="2"/>
      <c r="H116" s="2"/>
      <c r="I116" s="2"/>
      <c r="J116" s="2"/>
      <c r="K116" s="2"/>
      <c r="L116" s="2"/>
      <c r="M116" s="2"/>
      <c r="N116" s="2"/>
      <c r="O116" s="2"/>
      <c r="P116" s="2"/>
    </row>
    <row r="117" spans="1:16" s="57" customFormat="1" ht="15" customHeight="1" x14ac:dyDescent="0.15">
      <c r="A117" s="1"/>
      <c r="B117" s="2"/>
      <c r="C117" s="3"/>
      <c r="D117" s="2"/>
      <c r="E117" s="2"/>
      <c r="F117" s="2"/>
      <c r="G117" s="2"/>
      <c r="H117" s="2"/>
      <c r="I117" s="2"/>
      <c r="J117" s="2"/>
      <c r="K117" s="2"/>
      <c r="L117" s="2"/>
      <c r="M117" s="2"/>
      <c r="N117" s="2"/>
      <c r="O117" s="2"/>
      <c r="P117" s="2"/>
    </row>
    <row r="118" spans="1:16" s="57" customFormat="1" ht="15" customHeight="1" x14ac:dyDescent="0.15">
      <c r="A118" s="1"/>
      <c r="B118" s="2"/>
      <c r="C118" s="3"/>
      <c r="D118" s="2"/>
      <c r="E118" s="2"/>
      <c r="F118" s="2"/>
      <c r="G118" s="2"/>
      <c r="H118" s="2"/>
      <c r="I118" s="2"/>
      <c r="J118" s="2"/>
      <c r="K118" s="2"/>
      <c r="L118" s="2"/>
      <c r="M118" s="2"/>
      <c r="N118" s="2"/>
      <c r="O118" s="2"/>
      <c r="P118" s="2"/>
    </row>
    <row r="119" spans="1:16" s="57" customFormat="1" ht="15" customHeight="1" x14ac:dyDescent="0.15">
      <c r="A119" s="1"/>
      <c r="B119" s="2"/>
      <c r="C119" s="3"/>
      <c r="D119" s="2"/>
      <c r="E119" s="2"/>
      <c r="F119" s="2"/>
      <c r="G119" s="2"/>
      <c r="H119" s="2"/>
      <c r="I119" s="2"/>
      <c r="J119" s="2"/>
      <c r="K119" s="2"/>
      <c r="L119" s="2"/>
      <c r="M119" s="2"/>
      <c r="N119" s="2"/>
      <c r="O119" s="2"/>
      <c r="P119" s="2"/>
    </row>
    <row r="120" spans="1:16" s="57" customFormat="1" ht="15" customHeight="1" x14ac:dyDescent="0.15">
      <c r="A120" s="1"/>
      <c r="B120" s="2"/>
      <c r="C120" s="3"/>
      <c r="D120" s="2"/>
      <c r="E120" s="2"/>
      <c r="F120" s="2"/>
      <c r="G120" s="2"/>
      <c r="H120" s="2"/>
      <c r="I120" s="2"/>
      <c r="J120" s="2"/>
      <c r="K120" s="2"/>
      <c r="L120" s="2"/>
      <c r="M120" s="2"/>
      <c r="N120" s="2"/>
      <c r="O120" s="2"/>
      <c r="P120" s="2"/>
    </row>
    <row r="121" spans="1:16" s="57" customFormat="1" ht="15" customHeight="1" x14ac:dyDescent="0.15">
      <c r="A121" s="1"/>
      <c r="B121" s="2"/>
      <c r="C121" s="3"/>
      <c r="D121" s="2"/>
      <c r="E121" s="2"/>
      <c r="F121" s="2"/>
      <c r="G121" s="2"/>
      <c r="H121" s="2"/>
      <c r="I121" s="2"/>
      <c r="J121" s="2"/>
      <c r="K121" s="2"/>
      <c r="L121" s="2"/>
      <c r="M121" s="2"/>
      <c r="N121" s="2"/>
      <c r="O121" s="2"/>
      <c r="P121" s="2"/>
    </row>
    <row r="122" spans="1:16" s="57" customFormat="1" ht="15" customHeight="1" x14ac:dyDescent="0.15">
      <c r="A122" s="1"/>
      <c r="B122" s="2"/>
      <c r="C122" s="3"/>
      <c r="D122" s="2"/>
      <c r="E122" s="2"/>
      <c r="F122" s="2"/>
      <c r="G122" s="2"/>
      <c r="H122" s="2"/>
      <c r="I122" s="2"/>
      <c r="J122" s="2"/>
      <c r="K122" s="2"/>
      <c r="L122" s="2"/>
      <c r="M122" s="2"/>
      <c r="N122" s="2"/>
      <c r="O122" s="2"/>
      <c r="P122" s="2"/>
    </row>
    <row r="123" spans="1:16" s="57" customFormat="1" ht="15" customHeight="1" x14ac:dyDescent="0.15">
      <c r="A123" s="1"/>
      <c r="B123" s="2"/>
      <c r="C123" s="3"/>
      <c r="D123" s="2"/>
      <c r="E123" s="2"/>
      <c r="F123" s="2"/>
      <c r="G123" s="2"/>
      <c r="H123" s="2"/>
      <c r="I123" s="2"/>
      <c r="J123" s="2"/>
      <c r="K123" s="2"/>
      <c r="L123" s="2"/>
      <c r="M123" s="2"/>
      <c r="N123" s="2"/>
      <c r="O123" s="2"/>
      <c r="P123" s="2"/>
    </row>
    <row r="124" spans="1:16" s="57" customFormat="1" ht="15" customHeight="1" x14ac:dyDescent="0.15">
      <c r="A124" s="1"/>
      <c r="B124" s="2"/>
      <c r="C124" s="3"/>
      <c r="D124" s="2"/>
      <c r="E124" s="2"/>
      <c r="F124" s="2"/>
      <c r="G124" s="2"/>
      <c r="H124" s="2"/>
      <c r="I124" s="2"/>
      <c r="J124" s="2"/>
      <c r="K124" s="2"/>
      <c r="L124" s="2"/>
      <c r="M124" s="2"/>
      <c r="N124" s="2"/>
      <c r="O124" s="2"/>
      <c r="P124" s="2"/>
    </row>
    <row r="125" spans="1:16" s="57" customFormat="1" ht="15" customHeight="1" x14ac:dyDescent="0.15">
      <c r="A125" s="1"/>
      <c r="B125" s="2"/>
      <c r="C125" s="3"/>
      <c r="D125" s="2"/>
      <c r="E125" s="2"/>
      <c r="F125" s="2"/>
      <c r="G125" s="2"/>
      <c r="H125" s="2"/>
      <c r="I125" s="2"/>
      <c r="J125" s="2"/>
      <c r="K125" s="2"/>
      <c r="L125" s="2"/>
      <c r="M125" s="2"/>
      <c r="N125" s="2"/>
      <c r="O125" s="2"/>
      <c r="P125" s="2"/>
    </row>
  </sheetData>
  <mergeCells count="8">
    <mergeCell ref="A4:B4"/>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59C8A-CD4C-4A66-A1CA-2B96A0C26F74}">
  <sheetPr codeName="Sheet63"/>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G1" s="4"/>
      <c r="Q1" s="5" t="s">
        <v>449</v>
      </c>
    </row>
    <row r="2" spans="1:20" ht="45" customHeight="1" thickBot="1" x14ac:dyDescent="0.2">
      <c r="A2" s="6" t="s">
        <v>607</v>
      </c>
      <c r="B2" s="7"/>
      <c r="C2" s="7"/>
      <c r="D2" s="7"/>
      <c r="E2" s="7"/>
      <c r="F2" s="7"/>
      <c r="G2" s="7"/>
      <c r="H2" s="7"/>
      <c r="I2" s="7"/>
      <c r="J2" s="7"/>
      <c r="K2" s="7"/>
      <c r="L2" s="7"/>
      <c r="M2" s="7"/>
      <c r="N2" s="8"/>
    </row>
    <row r="3" spans="1:20" ht="15" customHeight="1" x14ac:dyDescent="0.15">
      <c r="A3" s="9"/>
      <c r="B3" s="10"/>
      <c r="C3" s="128"/>
      <c r="D3" s="11">
        <v>1</v>
      </c>
      <c r="E3" s="12">
        <v>2</v>
      </c>
      <c r="F3" s="12">
        <v>3</v>
      </c>
      <c r="G3" s="13"/>
      <c r="H3" s="15"/>
      <c r="I3" s="15"/>
      <c r="J3" s="15"/>
      <c r="K3" s="15"/>
      <c r="L3" s="15"/>
      <c r="M3" s="15"/>
    </row>
    <row r="4" spans="1:20" ht="144.9" customHeight="1" thickBot="1" x14ac:dyDescent="0.2">
      <c r="A4" s="16"/>
      <c r="B4" s="17"/>
      <c r="C4" s="18" t="s">
        <v>2</v>
      </c>
      <c r="D4" s="19" t="s">
        <v>217</v>
      </c>
      <c r="E4" s="20" t="s">
        <v>218</v>
      </c>
      <c r="F4" s="20" t="s">
        <v>115</v>
      </c>
      <c r="G4" s="21" t="s">
        <v>103</v>
      </c>
      <c r="H4" s="23"/>
      <c r="I4" s="23"/>
      <c r="J4" s="23"/>
      <c r="K4" s="23"/>
      <c r="L4" s="23"/>
      <c r="M4" s="23"/>
      <c r="N4" s="24"/>
    </row>
    <row r="5" spans="1:20" s="33" customFormat="1" ht="13.5" customHeight="1" x14ac:dyDescent="0.15">
      <c r="A5" s="25" t="s">
        <v>11</v>
      </c>
      <c r="B5" s="26"/>
      <c r="C5" s="156">
        <v>2483</v>
      </c>
      <c r="D5" s="45">
        <v>1001</v>
      </c>
      <c r="E5" s="46">
        <v>1454</v>
      </c>
      <c r="F5" s="46">
        <v>7</v>
      </c>
      <c r="G5" s="47">
        <v>21</v>
      </c>
      <c r="H5" s="32"/>
      <c r="I5" s="32"/>
      <c r="J5" s="32"/>
      <c r="K5" s="32"/>
      <c r="L5" s="32"/>
      <c r="M5" s="32"/>
    </row>
    <row r="6" spans="1:20" ht="13.5" customHeight="1" thickBot="1" x14ac:dyDescent="0.2">
      <c r="A6" s="34"/>
      <c r="B6" s="35"/>
      <c r="C6" s="157"/>
      <c r="D6" s="194">
        <v>40.31413612565445</v>
      </c>
      <c r="E6" s="195">
        <v>58.558195730970596</v>
      </c>
      <c r="F6" s="195">
        <v>0.2819170358437374</v>
      </c>
      <c r="G6" s="196">
        <v>0.84575110753121219</v>
      </c>
      <c r="H6" s="185"/>
      <c r="I6" s="185"/>
      <c r="J6" s="185"/>
      <c r="K6" s="185"/>
      <c r="L6" s="185"/>
      <c r="M6" s="185"/>
      <c r="N6" s="186"/>
      <c r="O6" s="186"/>
      <c r="P6" s="186"/>
      <c r="Q6" s="186"/>
      <c r="R6" s="186"/>
      <c r="S6" s="186"/>
      <c r="T6" s="186"/>
    </row>
    <row r="7" spans="1:20" s="33" customFormat="1" ht="13.5" customHeight="1" x14ac:dyDescent="0.15">
      <c r="A7" s="238" t="s">
        <v>12</v>
      </c>
      <c r="B7" s="37" t="s">
        <v>13</v>
      </c>
      <c r="C7" s="155">
        <v>1202</v>
      </c>
      <c r="D7" s="39">
        <v>481</v>
      </c>
      <c r="E7" s="40">
        <v>705</v>
      </c>
      <c r="F7" s="40">
        <v>2</v>
      </c>
      <c r="G7" s="41">
        <v>14</v>
      </c>
    </row>
    <row r="8" spans="1:20" ht="13.5" customHeight="1" x14ac:dyDescent="0.15">
      <c r="A8" s="239"/>
      <c r="B8" s="43"/>
      <c r="C8" s="158"/>
      <c r="D8" s="142">
        <v>40.016638935108148</v>
      </c>
      <c r="E8" s="152">
        <v>58.652246256239607</v>
      </c>
      <c r="F8" s="152">
        <v>0.16638935108153077</v>
      </c>
      <c r="G8" s="147">
        <v>1.1647254575707155</v>
      </c>
      <c r="H8" s="186"/>
      <c r="I8" s="186"/>
      <c r="J8" s="186"/>
      <c r="K8" s="186"/>
      <c r="L8" s="186"/>
      <c r="M8" s="186"/>
      <c r="N8" s="186"/>
      <c r="O8" s="186"/>
      <c r="P8" s="186"/>
      <c r="Q8" s="186"/>
      <c r="R8" s="186"/>
      <c r="S8" s="186"/>
      <c r="T8" s="186"/>
    </row>
    <row r="9" spans="1:20" s="33" customFormat="1" ht="13.5" customHeight="1" x14ac:dyDescent="0.15">
      <c r="A9" s="239"/>
      <c r="B9" s="44" t="s">
        <v>14</v>
      </c>
      <c r="C9" s="156">
        <v>230</v>
      </c>
      <c r="D9" s="45">
        <v>89</v>
      </c>
      <c r="E9" s="46">
        <v>141</v>
      </c>
      <c r="F9" s="46">
        <v>0</v>
      </c>
      <c r="G9" s="47">
        <v>0</v>
      </c>
    </row>
    <row r="10" spans="1:20" ht="13.5" customHeight="1" x14ac:dyDescent="0.15">
      <c r="A10" s="239"/>
      <c r="B10" s="43"/>
      <c r="C10" s="158"/>
      <c r="D10" s="142">
        <v>38.695652173913039</v>
      </c>
      <c r="E10" s="152">
        <v>61.304347826086961</v>
      </c>
      <c r="F10" s="152">
        <v>0</v>
      </c>
      <c r="G10" s="147">
        <v>0</v>
      </c>
      <c r="H10" s="186"/>
      <c r="I10" s="186"/>
      <c r="J10" s="186"/>
      <c r="K10" s="186"/>
      <c r="L10" s="186"/>
      <c r="M10" s="186"/>
      <c r="N10" s="186"/>
      <c r="O10" s="186"/>
      <c r="P10" s="186"/>
      <c r="Q10" s="186"/>
      <c r="R10" s="186"/>
      <c r="S10" s="186"/>
      <c r="T10" s="186"/>
    </row>
    <row r="11" spans="1:20" s="33" customFormat="1" ht="13.5" customHeight="1" x14ac:dyDescent="0.15">
      <c r="A11" s="239"/>
      <c r="B11" s="44" t="s">
        <v>15</v>
      </c>
      <c r="C11" s="156">
        <v>625</v>
      </c>
      <c r="D11" s="45">
        <v>251</v>
      </c>
      <c r="E11" s="46">
        <v>367</v>
      </c>
      <c r="F11" s="46">
        <v>3</v>
      </c>
      <c r="G11" s="47">
        <v>4</v>
      </c>
    </row>
    <row r="12" spans="1:20" ht="13.5" customHeight="1" x14ac:dyDescent="0.15">
      <c r="A12" s="239"/>
      <c r="B12" s="43"/>
      <c r="C12" s="158"/>
      <c r="D12" s="142">
        <v>40.160000000000004</v>
      </c>
      <c r="E12" s="152">
        <v>58.720000000000006</v>
      </c>
      <c r="F12" s="152">
        <v>0.48</v>
      </c>
      <c r="G12" s="147">
        <v>0.64</v>
      </c>
      <c r="H12" s="186"/>
      <c r="I12" s="186"/>
      <c r="J12" s="186"/>
      <c r="K12" s="186"/>
      <c r="L12" s="186"/>
      <c r="M12" s="186"/>
      <c r="N12" s="186"/>
      <c r="O12" s="186"/>
      <c r="P12" s="186"/>
      <c r="Q12" s="186"/>
      <c r="R12" s="186"/>
      <c r="S12" s="186"/>
      <c r="T12" s="186"/>
    </row>
    <row r="13" spans="1:20" s="33" customFormat="1" ht="13.5" customHeight="1" x14ac:dyDescent="0.15">
      <c r="A13" s="239"/>
      <c r="B13" s="44" t="s">
        <v>16</v>
      </c>
      <c r="C13" s="156">
        <v>173</v>
      </c>
      <c r="D13" s="45">
        <v>71</v>
      </c>
      <c r="E13" s="46">
        <v>100</v>
      </c>
      <c r="F13" s="46">
        <v>0</v>
      </c>
      <c r="G13" s="47">
        <v>2</v>
      </c>
    </row>
    <row r="14" spans="1:20" ht="13.5" customHeight="1" x14ac:dyDescent="0.15">
      <c r="A14" s="239"/>
      <c r="B14" s="43"/>
      <c r="C14" s="158"/>
      <c r="D14" s="142">
        <v>41.040462427745666</v>
      </c>
      <c r="E14" s="152">
        <v>57.80346820809249</v>
      </c>
      <c r="F14" s="152">
        <v>0</v>
      </c>
      <c r="G14" s="147">
        <v>1.1560693641618496</v>
      </c>
      <c r="H14" s="186"/>
      <c r="I14" s="186"/>
      <c r="J14" s="186"/>
      <c r="K14" s="186"/>
      <c r="L14" s="186"/>
      <c r="M14" s="186"/>
      <c r="N14" s="186"/>
      <c r="O14" s="186"/>
      <c r="P14" s="186"/>
      <c r="Q14" s="186"/>
      <c r="R14" s="186"/>
      <c r="S14" s="186"/>
      <c r="T14" s="186"/>
    </row>
    <row r="15" spans="1:20" s="33" customFormat="1" ht="13.5" customHeight="1" x14ac:dyDescent="0.15">
      <c r="A15" s="239"/>
      <c r="B15" s="44" t="s">
        <v>17</v>
      </c>
      <c r="C15" s="156">
        <v>173</v>
      </c>
      <c r="D15" s="45">
        <v>74</v>
      </c>
      <c r="E15" s="46">
        <v>96</v>
      </c>
      <c r="F15" s="46">
        <v>2</v>
      </c>
      <c r="G15" s="47">
        <v>1</v>
      </c>
    </row>
    <row r="16" spans="1:20" ht="13.5" customHeight="1" x14ac:dyDescent="0.15">
      <c r="A16" s="239"/>
      <c r="B16" s="43"/>
      <c r="C16" s="158"/>
      <c r="D16" s="142">
        <v>42.774566473988443</v>
      </c>
      <c r="E16" s="152">
        <v>55.49132947976878</v>
      </c>
      <c r="F16" s="152">
        <v>1.1560693641618496</v>
      </c>
      <c r="G16" s="147">
        <v>0.57803468208092479</v>
      </c>
      <c r="H16" s="186"/>
      <c r="I16" s="186"/>
      <c r="J16" s="186"/>
      <c r="K16" s="186"/>
      <c r="L16" s="186"/>
      <c r="M16" s="186"/>
      <c r="N16" s="186"/>
      <c r="O16" s="186"/>
      <c r="P16" s="186"/>
      <c r="Q16" s="186"/>
      <c r="R16" s="186"/>
      <c r="S16" s="186"/>
      <c r="T16" s="186"/>
    </row>
    <row r="17" spans="1:20" s="33" customFormat="1" ht="13.5" customHeight="1" x14ac:dyDescent="0.15">
      <c r="A17" s="239"/>
      <c r="B17" s="44" t="s">
        <v>18</v>
      </c>
      <c r="C17" s="156">
        <v>80</v>
      </c>
      <c r="D17" s="45">
        <v>35</v>
      </c>
      <c r="E17" s="46">
        <v>45</v>
      </c>
      <c r="F17" s="46">
        <v>0</v>
      </c>
      <c r="G17" s="47">
        <v>0</v>
      </c>
    </row>
    <row r="18" spans="1:20" ht="13.5" customHeight="1" thickBot="1" x14ac:dyDescent="0.2">
      <c r="A18" s="240"/>
      <c r="B18" s="49"/>
      <c r="C18" s="157"/>
      <c r="D18" s="149">
        <v>43.75</v>
      </c>
      <c r="E18" s="214">
        <v>56.25</v>
      </c>
      <c r="F18" s="214">
        <v>0</v>
      </c>
      <c r="G18" s="154">
        <v>0</v>
      </c>
      <c r="H18" s="186"/>
      <c r="I18" s="186"/>
      <c r="J18" s="186"/>
      <c r="K18" s="186"/>
      <c r="L18" s="186"/>
      <c r="M18" s="186"/>
      <c r="N18" s="186"/>
      <c r="O18" s="186"/>
      <c r="P18" s="186"/>
      <c r="Q18" s="186"/>
      <c r="R18" s="186"/>
      <c r="S18" s="186"/>
      <c r="T18" s="186"/>
    </row>
    <row r="19" spans="1:20" s="33" customFormat="1" ht="13.5" customHeight="1" x14ac:dyDescent="0.15">
      <c r="A19" s="238" t="s">
        <v>19</v>
      </c>
      <c r="B19" s="37" t="s">
        <v>20</v>
      </c>
      <c r="C19" s="155">
        <v>1001</v>
      </c>
      <c r="D19" s="75"/>
      <c r="E19" s="76"/>
      <c r="F19" s="76"/>
      <c r="G19" s="77"/>
    </row>
    <row r="20" spans="1:20" s="51" customFormat="1" ht="13.5" customHeight="1" x14ac:dyDescent="0.15">
      <c r="A20" s="239"/>
      <c r="B20" s="50"/>
      <c r="C20" s="158"/>
      <c r="D20" s="143"/>
      <c r="E20" s="151"/>
      <c r="F20" s="151"/>
      <c r="G20" s="144"/>
      <c r="H20" s="186"/>
      <c r="I20" s="186"/>
      <c r="J20" s="186"/>
      <c r="K20" s="186"/>
      <c r="L20" s="186"/>
      <c r="M20" s="186"/>
      <c r="N20" s="186"/>
      <c r="O20" s="186"/>
      <c r="P20" s="186"/>
      <c r="Q20" s="186"/>
      <c r="R20" s="186"/>
      <c r="S20" s="186"/>
      <c r="T20" s="186"/>
    </row>
    <row r="21" spans="1:20" s="33" customFormat="1" ht="13.5" customHeight="1" x14ac:dyDescent="0.15">
      <c r="A21" s="239"/>
      <c r="B21" s="44" t="s">
        <v>21</v>
      </c>
      <c r="C21" s="156">
        <v>1454</v>
      </c>
      <c r="D21" s="78"/>
      <c r="E21" s="79"/>
      <c r="F21" s="79"/>
      <c r="G21" s="80"/>
    </row>
    <row r="22" spans="1:20" s="51" customFormat="1" ht="13.5" customHeight="1" x14ac:dyDescent="0.15">
      <c r="A22" s="239"/>
      <c r="B22" s="50"/>
      <c r="C22" s="158"/>
      <c r="D22" s="143"/>
      <c r="E22" s="151"/>
      <c r="F22" s="151"/>
      <c r="G22" s="144"/>
      <c r="H22" s="186"/>
      <c r="I22" s="186"/>
      <c r="J22" s="186"/>
      <c r="K22" s="186"/>
      <c r="L22" s="186"/>
      <c r="M22" s="186"/>
      <c r="N22" s="186"/>
      <c r="O22" s="186"/>
      <c r="P22" s="186"/>
      <c r="Q22" s="186"/>
      <c r="R22" s="186"/>
      <c r="S22" s="186"/>
      <c r="T22" s="186"/>
    </row>
    <row r="23" spans="1:20" s="51" customFormat="1" ht="13.5" customHeight="1" x14ac:dyDescent="0.15">
      <c r="A23" s="239"/>
      <c r="B23" s="44" t="s">
        <v>75</v>
      </c>
      <c r="C23" s="156">
        <v>7</v>
      </c>
      <c r="D23" s="78"/>
      <c r="E23" s="79"/>
      <c r="F23" s="79"/>
      <c r="G23" s="80"/>
    </row>
    <row r="24" spans="1:20" s="51" customFormat="1" ht="13.5" customHeight="1" x14ac:dyDescent="0.15">
      <c r="A24" s="239"/>
      <c r="B24" s="50"/>
      <c r="C24" s="158"/>
      <c r="D24" s="143"/>
      <c r="E24" s="151"/>
      <c r="F24" s="151"/>
      <c r="G24" s="144"/>
      <c r="H24" s="186"/>
      <c r="I24" s="186"/>
      <c r="J24" s="186"/>
      <c r="K24" s="186"/>
      <c r="L24" s="186"/>
      <c r="M24" s="186"/>
      <c r="N24" s="186"/>
      <c r="O24" s="186"/>
      <c r="P24" s="186"/>
      <c r="Q24" s="186"/>
      <c r="R24" s="186"/>
      <c r="S24" s="186"/>
      <c r="T24" s="186"/>
    </row>
    <row r="25" spans="1:20" s="33" customFormat="1" ht="13.5" customHeight="1" x14ac:dyDescent="0.15">
      <c r="A25" s="239"/>
      <c r="B25" s="44" t="s">
        <v>8</v>
      </c>
      <c r="C25" s="156">
        <v>21</v>
      </c>
      <c r="D25" s="78"/>
      <c r="E25" s="79"/>
      <c r="F25" s="79"/>
      <c r="G25" s="80"/>
    </row>
    <row r="26" spans="1:20" s="51" customFormat="1" ht="13.5" customHeight="1" thickBot="1" x14ac:dyDescent="0.2">
      <c r="A26" s="240"/>
      <c r="B26" s="52"/>
      <c r="C26" s="157"/>
      <c r="D26" s="148"/>
      <c r="E26" s="153"/>
      <c r="F26" s="153"/>
      <c r="G26" s="150"/>
      <c r="H26" s="186"/>
      <c r="I26" s="186"/>
      <c r="J26" s="186"/>
      <c r="K26" s="186"/>
      <c r="L26" s="186"/>
      <c r="M26" s="186"/>
      <c r="N26" s="186"/>
      <c r="O26" s="186"/>
      <c r="P26" s="186"/>
      <c r="Q26" s="186"/>
      <c r="R26" s="186"/>
      <c r="S26" s="186"/>
      <c r="T26" s="186"/>
    </row>
    <row r="27" spans="1:20" s="33" customFormat="1" ht="13.5" customHeight="1" x14ac:dyDescent="0.15">
      <c r="A27" s="238" t="s">
        <v>22</v>
      </c>
      <c r="B27" s="37" t="s">
        <v>23</v>
      </c>
      <c r="C27" s="155">
        <v>115</v>
      </c>
      <c r="D27" s="39">
        <v>45</v>
      </c>
      <c r="E27" s="40">
        <v>68</v>
      </c>
      <c r="F27" s="40">
        <v>1</v>
      </c>
      <c r="G27" s="41">
        <v>1</v>
      </c>
    </row>
    <row r="28" spans="1:20" s="51" customFormat="1" ht="13.5" customHeight="1" x14ac:dyDescent="0.15">
      <c r="A28" s="239"/>
      <c r="B28" s="50"/>
      <c r="C28" s="158"/>
      <c r="D28" s="142">
        <v>39.130434782608695</v>
      </c>
      <c r="E28" s="152">
        <v>59.130434782608695</v>
      </c>
      <c r="F28" s="152">
        <v>0.86956521739130432</v>
      </c>
      <c r="G28" s="147">
        <v>0.86956521739130432</v>
      </c>
      <c r="H28" s="186"/>
      <c r="I28" s="186"/>
      <c r="J28" s="186"/>
      <c r="K28" s="186"/>
      <c r="L28" s="186"/>
      <c r="M28" s="186"/>
      <c r="N28" s="186"/>
      <c r="O28" s="186"/>
      <c r="P28" s="186"/>
      <c r="Q28" s="186"/>
      <c r="R28" s="186"/>
      <c r="S28" s="186"/>
      <c r="T28" s="186"/>
    </row>
    <row r="29" spans="1:20" s="33" customFormat="1" ht="13.5" customHeight="1" x14ac:dyDescent="0.15">
      <c r="A29" s="239"/>
      <c r="B29" s="44" t="s">
        <v>24</v>
      </c>
      <c r="C29" s="156">
        <v>201</v>
      </c>
      <c r="D29" s="45">
        <v>85</v>
      </c>
      <c r="E29" s="46">
        <v>115</v>
      </c>
      <c r="F29" s="46">
        <v>1</v>
      </c>
      <c r="G29" s="47">
        <v>0</v>
      </c>
    </row>
    <row r="30" spans="1:20" s="51" customFormat="1" ht="13.5" customHeight="1" x14ac:dyDescent="0.15">
      <c r="A30" s="239"/>
      <c r="B30" s="50"/>
      <c r="C30" s="158"/>
      <c r="D30" s="142">
        <v>42.288557213930353</v>
      </c>
      <c r="E30" s="152">
        <v>57.2139303482587</v>
      </c>
      <c r="F30" s="152">
        <v>0.49751243781094528</v>
      </c>
      <c r="G30" s="147">
        <v>0</v>
      </c>
      <c r="H30" s="186"/>
      <c r="I30" s="186"/>
      <c r="J30" s="186"/>
      <c r="K30" s="186"/>
      <c r="L30" s="186"/>
      <c r="M30" s="186"/>
      <c r="N30" s="186"/>
      <c r="O30" s="186"/>
      <c r="P30" s="186"/>
      <c r="Q30" s="186"/>
      <c r="R30" s="186"/>
      <c r="S30" s="186"/>
      <c r="T30" s="186"/>
    </row>
    <row r="31" spans="1:20" s="33" customFormat="1" ht="13.5" customHeight="1" x14ac:dyDescent="0.15">
      <c r="A31" s="239"/>
      <c r="B31" s="44" t="s">
        <v>25</v>
      </c>
      <c r="C31" s="156">
        <v>316</v>
      </c>
      <c r="D31" s="45">
        <v>114</v>
      </c>
      <c r="E31" s="46">
        <v>200</v>
      </c>
      <c r="F31" s="46">
        <v>2</v>
      </c>
      <c r="G31" s="47">
        <v>0</v>
      </c>
    </row>
    <row r="32" spans="1:20" s="51" customFormat="1" ht="13.5" customHeight="1" x14ac:dyDescent="0.15">
      <c r="A32" s="239"/>
      <c r="B32" s="50"/>
      <c r="C32" s="158"/>
      <c r="D32" s="142">
        <v>36.075949367088604</v>
      </c>
      <c r="E32" s="152">
        <v>63.291139240506332</v>
      </c>
      <c r="F32" s="152">
        <v>0.63291139240506333</v>
      </c>
      <c r="G32" s="147">
        <v>0</v>
      </c>
      <c r="H32" s="186"/>
      <c r="I32" s="186"/>
      <c r="J32" s="186"/>
      <c r="K32" s="186"/>
      <c r="L32" s="186"/>
      <c r="M32" s="186"/>
      <c r="N32" s="186"/>
      <c r="O32" s="186"/>
      <c r="P32" s="186"/>
      <c r="Q32" s="186"/>
      <c r="R32" s="186"/>
      <c r="S32" s="186"/>
      <c r="T32" s="186"/>
    </row>
    <row r="33" spans="1:20" s="33" customFormat="1" ht="13.5" customHeight="1" x14ac:dyDescent="0.15">
      <c r="A33" s="239"/>
      <c r="B33" s="44" t="s">
        <v>26</v>
      </c>
      <c r="C33" s="156">
        <v>484</v>
      </c>
      <c r="D33" s="45">
        <v>174</v>
      </c>
      <c r="E33" s="46">
        <v>306</v>
      </c>
      <c r="F33" s="46">
        <v>3</v>
      </c>
      <c r="G33" s="47">
        <v>1</v>
      </c>
    </row>
    <row r="34" spans="1:20" s="51" customFormat="1" ht="13.5" customHeight="1" x14ac:dyDescent="0.15">
      <c r="A34" s="239"/>
      <c r="B34" s="50"/>
      <c r="C34" s="158"/>
      <c r="D34" s="142">
        <v>35.950413223140501</v>
      </c>
      <c r="E34" s="152">
        <v>63.223140495867767</v>
      </c>
      <c r="F34" s="152">
        <v>0.6198347107438017</v>
      </c>
      <c r="G34" s="147">
        <v>0.20661157024793389</v>
      </c>
      <c r="H34" s="186"/>
      <c r="I34" s="186"/>
      <c r="J34" s="186"/>
      <c r="K34" s="186"/>
      <c r="L34" s="186"/>
      <c r="M34" s="186"/>
      <c r="N34" s="186"/>
      <c r="O34" s="186"/>
      <c r="P34" s="186"/>
      <c r="Q34" s="186"/>
      <c r="R34" s="186"/>
      <c r="S34" s="186"/>
      <c r="T34" s="186"/>
    </row>
    <row r="35" spans="1:20" s="33" customFormat="1" ht="13.5" customHeight="1" x14ac:dyDescent="0.15">
      <c r="A35" s="239"/>
      <c r="B35" s="44" t="s">
        <v>27</v>
      </c>
      <c r="C35" s="156">
        <v>568</v>
      </c>
      <c r="D35" s="45">
        <v>259</v>
      </c>
      <c r="E35" s="46">
        <v>307</v>
      </c>
      <c r="F35" s="46">
        <v>0</v>
      </c>
      <c r="G35" s="47">
        <v>2</v>
      </c>
    </row>
    <row r="36" spans="1:20" s="51" customFormat="1" ht="13.5" customHeight="1" x14ac:dyDescent="0.15">
      <c r="A36" s="239"/>
      <c r="B36" s="50"/>
      <c r="C36" s="158"/>
      <c r="D36" s="142">
        <v>45.598591549295776</v>
      </c>
      <c r="E36" s="152">
        <v>54.049295774647888</v>
      </c>
      <c r="F36" s="152">
        <v>0</v>
      </c>
      <c r="G36" s="147">
        <v>0.35211267605633806</v>
      </c>
      <c r="H36" s="186"/>
      <c r="I36" s="186"/>
      <c r="J36" s="186"/>
      <c r="K36" s="186"/>
      <c r="L36" s="186"/>
      <c r="M36" s="186"/>
      <c r="N36" s="186"/>
      <c r="O36" s="186"/>
      <c r="P36" s="186"/>
      <c r="Q36" s="186"/>
      <c r="R36" s="186"/>
      <c r="S36" s="186"/>
      <c r="T36" s="186"/>
    </row>
    <row r="37" spans="1:20" s="33" customFormat="1" ht="13.5" customHeight="1" x14ac:dyDescent="0.15">
      <c r="A37" s="239"/>
      <c r="B37" s="44" t="s">
        <v>28</v>
      </c>
      <c r="C37" s="156">
        <v>783</v>
      </c>
      <c r="D37" s="45">
        <v>324</v>
      </c>
      <c r="E37" s="46">
        <v>457</v>
      </c>
      <c r="F37" s="46">
        <v>0</v>
      </c>
      <c r="G37" s="47">
        <v>2</v>
      </c>
    </row>
    <row r="38" spans="1:20" s="51" customFormat="1" ht="13.5" customHeight="1" x14ac:dyDescent="0.15">
      <c r="A38" s="239"/>
      <c r="B38" s="50"/>
      <c r="C38" s="158"/>
      <c r="D38" s="142">
        <v>41.379310344827587</v>
      </c>
      <c r="E38" s="152">
        <v>58.365261813537671</v>
      </c>
      <c r="F38" s="152">
        <v>0</v>
      </c>
      <c r="G38" s="147">
        <v>0.2554278416347382</v>
      </c>
      <c r="H38" s="186"/>
      <c r="I38" s="186"/>
      <c r="J38" s="186"/>
      <c r="K38" s="186"/>
      <c r="L38" s="186"/>
      <c r="M38" s="186"/>
      <c r="N38" s="186"/>
      <c r="O38" s="186"/>
      <c r="P38" s="186"/>
      <c r="Q38" s="186"/>
      <c r="R38" s="186"/>
      <c r="S38" s="186"/>
      <c r="T38" s="186"/>
    </row>
    <row r="39" spans="1:20" s="33" customFormat="1" ht="13.5" customHeight="1" x14ac:dyDescent="0.15">
      <c r="A39" s="239"/>
      <c r="B39" s="44" t="s">
        <v>8</v>
      </c>
      <c r="C39" s="156">
        <v>16</v>
      </c>
      <c r="D39" s="45">
        <v>0</v>
      </c>
      <c r="E39" s="46">
        <v>1</v>
      </c>
      <c r="F39" s="46">
        <v>0</v>
      </c>
      <c r="G39" s="47">
        <v>15</v>
      </c>
    </row>
    <row r="40" spans="1:20" s="51" customFormat="1" ht="13.5" customHeight="1" thickBot="1" x14ac:dyDescent="0.2">
      <c r="A40" s="240"/>
      <c r="B40" s="52"/>
      <c r="C40" s="157"/>
      <c r="D40" s="149">
        <v>0</v>
      </c>
      <c r="E40" s="214">
        <v>6.25</v>
      </c>
      <c r="F40" s="214">
        <v>0</v>
      </c>
      <c r="G40" s="154">
        <v>93.75</v>
      </c>
      <c r="H40" s="186"/>
      <c r="I40" s="186"/>
      <c r="J40" s="186"/>
      <c r="K40" s="186"/>
      <c r="L40" s="186"/>
      <c r="M40" s="186"/>
      <c r="N40" s="186"/>
      <c r="O40" s="186"/>
      <c r="P40" s="186"/>
      <c r="Q40" s="186"/>
      <c r="R40" s="186"/>
      <c r="S40" s="186"/>
      <c r="T40" s="186"/>
    </row>
    <row r="41" spans="1:20" s="33" customFormat="1" ht="13.5" customHeight="1" x14ac:dyDescent="0.15">
      <c r="A41" s="239" t="s">
        <v>29</v>
      </c>
      <c r="B41" s="44" t="s">
        <v>30</v>
      </c>
      <c r="C41" s="156">
        <v>92</v>
      </c>
      <c r="D41" s="45">
        <v>33</v>
      </c>
      <c r="E41" s="46">
        <v>58</v>
      </c>
      <c r="F41" s="46">
        <v>1</v>
      </c>
      <c r="G41" s="47">
        <v>0</v>
      </c>
    </row>
    <row r="42" spans="1:20" s="51" customFormat="1" ht="13.5" customHeight="1" x14ac:dyDescent="0.15">
      <c r="A42" s="239"/>
      <c r="B42" s="50"/>
      <c r="C42" s="158"/>
      <c r="D42" s="142">
        <v>35.869565217391305</v>
      </c>
      <c r="E42" s="152">
        <v>63.04347826086957</v>
      </c>
      <c r="F42" s="152">
        <v>1.0869565217391304</v>
      </c>
      <c r="G42" s="147">
        <v>0</v>
      </c>
      <c r="H42" s="186"/>
      <c r="I42" s="186"/>
      <c r="J42" s="186"/>
      <c r="K42" s="186"/>
      <c r="L42" s="186"/>
      <c r="M42" s="186"/>
      <c r="N42" s="186"/>
      <c r="O42" s="186"/>
      <c r="P42" s="186"/>
      <c r="Q42" s="186"/>
      <c r="R42" s="186"/>
      <c r="S42" s="186"/>
      <c r="T42" s="186"/>
    </row>
    <row r="43" spans="1:20" s="51" customFormat="1" ht="13.5" customHeight="1" x14ac:dyDescent="0.15">
      <c r="A43" s="239"/>
      <c r="B43" s="44" t="s">
        <v>76</v>
      </c>
      <c r="C43" s="156">
        <v>339</v>
      </c>
      <c r="D43" s="45">
        <v>165</v>
      </c>
      <c r="E43" s="46">
        <v>170</v>
      </c>
      <c r="F43" s="46">
        <v>3</v>
      </c>
      <c r="G43" s="47">
        <v>1</v>
      </c>
      <c r="H43" s="33"/>
      <c r="I43" s="33"/>
      <c r="J43" s="33"/>
      <c r="K43" s="33"/>
      <c r="L43" s="33"/>
      <c r="M43" s="33"/>
      <c r="N43" s="33"/>
      <c r="O43" s="33"/>
      <c r="P43" s="33"/>
      <c r="Q43" s="33"/>
      <c r="R43" s="33"/>
      <c r="S43" s="33"/>
      <c r="T43" s="33"/>
    </row>
    <row r="44" spans="1:20" s="51" customFormat="1" ht="13.5" customHeight="1" x14ac:dyDescent="0.15">
      <c r="A44" s="239"/>
      <c r="B44" s="50"/>
      <c r="C44" s="158"/>
      <c r="D44" s="142">
        <v>48.672566371681413</v>
      </c>
      <c r="E44" s="152">
        <v>50.147492625368727</v>
      </c>
      <c r="F44" s="152">
        <v>0.88495575221238942</v>
      </c>
      <c r="G44" s="147">
        <v>0.29498525073746312</v>
      </c>
      <c r="H44" s="186"/>
      <c r="I44" s="186"/>
      <c r="J44" s="186"/>
      <c r="K44" s="186"/>
      <c r="L44" s="186"/>
      <c r="M44" s="186"/>
      <c r="N44" s="186"/>
      <c r="O44" s="186"/>
      <c r="P44" s="186"/>
      <c r="Q44" s="186"/>
      <c r="R44" s="186"/>
      <c r="S44" s="186"/>
      <c r="T44" s="186"/>
    </row>
    <row r="45" spans="1:20" s="33" customFormat="1" ht="13.5" customHeight="1" x14ac:dyDescent="0.15">
      <c r="A45" s="239"/>
      <c r="B45" s="44" t="s">
        <v>31</v>
      </c>
      <c r="C45" s="156">
        <v>219</v>
      </c>
      <c r="D45" s="45">
        <v>83</v>
      </c>
      <c r="E45" s="46">
        <v>135</v>
      </c>
      <c r="F45" s="46">
        <v>0</v>
      </c>
      <c r="G45" s="47">
        <v>1</v>
      </c>
    </row>
    <row r="46" spans="1:20" s="51" customFormat="1" ht="13.5" customHeight="1" x14ac:dyDescent="0.15">
      <c r="A46" s="239"/>
      <c r="B46" s="50"/>
      <c r="C46" s="158"/>
      <c r="D46" s="142">
        <v>37.899543378995432</v>
      </c>
      <c r="E46" s="152">
        <v>61.643835616438359</v>
      </c>
      <c r="F46" s="152">
        <v>0</v>
      </c>
      <c r="G46" s="147">
        <v>0.45662100456621002</v>
      </c>
      <c r="H46" s="186"/>
      <c r="I46" s="186"/>
      <c r="J46" s="186"/>
      <c r="K46" s="186"/>
      <c r="L46" s="186"/>
      <c r="M46" s="186"/>
      <c r="N46" s="186"/>
      <c r="O46" s="186"/>
      <c r="P46" s="186"/>
      <c r="Q46" s="186"/>
      <c r="R46" s="186"/>
      <c r="S46" s="186"/>
      <c r="T46" s="186"/>
    </row>
    <row r="47" spans="1:20" s="33" customFormat="1" ht="13.5" customHeight="1" x14ac:dyDescent="0.15">
      <c r="A47" s="239"/>
      <c r="B47" s="44" t="s">
        <v>32</v>
      </c>
      <c r="C47" s="156">
        <v>156</v>
      </c>
      <c r="D47" s="45">
        <v>59</v>
      </c>
      <c r="E47" s="46">
        <v>96</v>
      </c>
      <c r="F47" s="46">
        <v>0</v>
      </c>
      <c r="G47" s="47">
        <v>1</v>
      </c>
    </row>
    <row r="48" spans="1:20" s="51" customFormat="1" ht="13.5" customHeight="1" x14ac:dyDescent="0.15">
      <c r="A48" s="239"/>
      <c r="B48" s="50"/>
      <c r="C48" s="158"/>
      <c r="D48" s="142">
        <v>37.820512820512818</v>
      </c>
      <c r="E48" s="152">
        <v>61.53846153846154</v>
      </c>
      <c r="F48" s="152">
        <v>0</v>
      </c>
      <c r="G48" s="147">
        <v>0.64102564102564097</v>
      </c>
      <c r="H48" s="186"/>
      <c r="I48" s="186"/>
      <c r="J48" s="186"/>
      <c r="K48" s="186"/>
      <c r="L48" s="186"/>
      <c r="M48" s="186"/>
      <c r="N48" s="186"/>
      <c r="O48" s="186"/>
      <c r="P48" s="186"/>
      <c r="Q48" s="186"/>
      <c r="R48" s="186"/>
      <c r="S48" s="186"/>
      <c r="T48" s="186"/>
    </row>
    <row r="49" spans="1:20" s="33" customFormat="1" ht="13.5" customHeight="1" x14ac:dyDescent="0.15">
      <c r="A49" s="239"/>
      <c r="B49" s="44" t="s">
        <v>33</v>
      </c>
      <c r="C49" s="156">
        <v>365</v>
      </c>
      <c r="D49" s="45">
        <v>125</v>
      </c>
      <c r="E49" s="46">
        <v>237</v>
      </c>
      <c r="F49" s="46">
        <v>1</v>
      </c>
      <c r="G49" s="47">
        <v>2</v>
      </c>
    </row>
    <row r="50" spans="1:20" s="51" customFormat="1" ht="13.5" customHeight="1" x14ac:dyDescent="0.15">
      <c r="A50" s="239"/>
      <c r="B50" s="50"/>
      <c r="C50" s="158"/>
      <c r="D50" s="142">
        <v>34.246575342465754</v>
      </c>
      <c r="E50" s="152">
        <v>64.93150684931507</v>
      </c>
      <c r="F50" s="152">
        <v>0.27397260273972601</v>
      </c>
      <c r="G50" s="147">
        <v>0.54794520547945202</v>
      </c>
      <c r="H50" s="186"/>
      <c r="I50" s="186"/>
      <c r="J50" s="186"/>
      <c r="K50" s="186"/>
      <c r="L50" s="186"/>
      <c r="M50" s="186"/>
      <c r="N50" s="186"/>
      <c r="O50" s="186"/>
      <c r="P50" s="186"/>
      <c r="Q50" s="186"/>
      <c r="R50" s="186"/>
      <c r="S50" s="186"/>
      <c r="T50" s="186"/>
    </row>
    <row r="51" spans="1:20" s="33" customFormat="1" ht="13.5" customHeight="1" x14ac:dyDescent="0.15">
      <c r="A51" s="239"/>
      <c r="B51" s="44" t="s">
        <v>34</v>
      </c>
      <c r="C51" s="156">
        <v>180</v>
      </c>
      <c r="D51" s="45">
        <v>62</v>
      </c>
      <c r="E51" s="46">
        <v>114</v>
      </c>
      <c r="F51" s="46">
        <v>1</v>
      </c>
      <c r="G51" s="47">
        <v>3</v>
      </c>
    </row>
    <row r="52" spans="1:20" s="51" customFormat="1" ht="13.5" customHeight="1" x14ac:dyDescent="0.15">
      <c r="A52" s="239"/>
      <c r="B52" s="50"/>
      <c r="C52" s="158"/>
      <c r="D52" s="142">
        <v>34.444444444444443</v>
      </c>
      <c r="E52" s="152">
        <v>63.333333333333329</v>
      </c>
      <c r="F52" s="152">
        <v>0.55555555555555558</v>
      </c>
      <c r="G52" s="147">
        <v>1.6666666666666667</v>
      </c>
      <c r="H52" s="186"/>
      <c r="I52" s="186"/>
      <c r="J52" s="186"/>
      <c r="K52" s="186"/>
      <c r="L52" s="186"/>
      <c r="M52" s="186"/>
      <c r="N52" s="186"/>
      <c r="O52" s="186"/>
      <c r="P52" s="186"/>
      <c r="Q52" s="186"/>
      <c r="R52" s="186"/>
      <c r="S52" s="186"/>
      <c r="T52" s="186"/>
    </row>
    <row r="53" spans="1:20" s="33" customFormat="1" ht="13.5" customHeight="1" x14ac:dyDescent="0.15">
      <c r="A53" s="239"/>
      <c r="B53" s="44" t="s">
        <v>35</v>
      </c>
      <c r="C53" s="156">
        <v>176</v>
      </c>
      <c r="D53" s="45">
        <v>63</v>
      </c>
      <c r="E53" s="46">
        <v>112</v>
      </c>
      <c r="F53" s="46">
        <v>0</v>
      </c>
      <c r="G53" s="47">
        <v>1</v>
      </c>
    </row>
    <row r="54" spans="1:20" s="51" customFormat="1" ht="13.5" customHeight="1" x14ac:dyDescent="0.15">
      <c r="A54" s="239"/>
      <c r="B54" s="50"/>
      <c r="C54" s="158"/>
      <c r="D54" s="142">
        <v>35.795454545454547</v>
      </c>
      <c r="E54" s="152">
        <v>63.636363636363633</v>
      </c>
      <c r="F54" s="152">
        <v>0</v>
      </c>
      <c r="G54" s="147">
        <v>0.56818181818181823</v>
      </c>
      <c r="H54" s="186"/>
      <c r="I54" s="186"/>
      <c r="J54" s="186"/>
      <c r="K54" s="186"/>
      <c r="L54" s="186"/>
      <c r="M54" s="186"/>
      <c r="N54" s="186"/>
      <c r="O54" s="186"/>
      <c r="P54" s="186"/>
      <c r="Q54" s="186"/>
      <c r="R54" s="186"/>
      <c r="S54" s="186"/>
      <c r="T54" s="186"/>
    </row>
    <row r="55" spans="1:20" s="33" customFormat="1" ht="13.5" customHeight="1" x14ac:dyDescent="0.15">
      <c r="A55" s="239"/>
      <c r="B55" s="44" t="s">
        <v>36</v>
      </c>
      <c r="C55" s="156">
        <v>558</v>
      </c>
      <c r="D55" s="45">
        <v>267</v>
      </c>
      <c r="E55" s="46">
        <v>289</v>
      </c>
      <c r="F55" s="46">
        <v>0</v>
      </c>
      <c r="G55" s="47">
        <v>2</v>
      </c>
    </row>
    <row r="56" spans="1:20" s="51" customFormat="1" ht="13.5" customHeight="1" x14ac:dyDescent="0.15">
      <c r="A56" s="239"/>
      <c r="B56" s="50"/>
      <c r="C56" s="158"/>
      <c r="D56" s="142">
        <v>47.8494623655914</v>
      </c>
      <c r="E56" s="152">
        <v>51.792114695340494</v>
      </c>
      <c r="F56" s="152">
        <v>0</v>
      </c>
      <c r="G56" s="147">
        <v>0.35842293906810035</v>
      </c>
      <c r="H56" s="186"/>
      <c r="I56" s="186"/>
      <c r="J56" s="186"/>
      <c r="K56" s="186"/>
      <c r="L56" s="186"/>
      <c r="M56" s="186"/>
      <c r="N56" s="186"/>
      <c r="O56" s="186"/>
      <c r="P56" s="186"/>
      <c r="Q56" s="186"/>
      <c r="R56" s="186"/>
      <c r="S56" s="186"/>
      <c r="T56" s="186"/>
    </row>
    <row r="57" spans="1:20" s="33" customFormat="1" ht="13.5" customHeight="1" x14ac:dyDescent="0.15">
      <c r="A57" s="239"/>
      <c r="B57" s="44" t="s">
        <v>37</v>
      </c>
      <c r="C57" s="156">
        <v>530</v>
      </c>
      <c r="D57" s="45">
        <v>192</v>
      </c>
      <c r="E57" s="46">
        <v>325</v>
      </c>
      <c r="F57" s="46">
        <v>1</v>
      </c>
      <c r="G57" s="47">
        <v>12</v>
      </c>
    </row>
    <row r="58" spans="1:20" s="51" customFormat="1" ht="13.5" customHeight="1" thickBot="1" x14ac:dyDescent="0.2">
      <c r="A58" s="240"/>
      <c r="B58" s="52"/>
      <c r="C58" s="157"/>
      <c r="D58" s="149">
        <v>36.226415094339622</v>
      </c>
      <c r="E58" s="214">
        <v>61.320754716981128</v>
      </c>
      <c r="F58" s="214">
        <v>0.18867924528301888</v>
      </c>
      <c r="G58" s="154">
        <v>2.2641509433962264</v>
      </c>
      <c r="H58" s="186"/>
      <c r="I58" s="186"/>
      <c r="J58" s="186"/>
      <c r="K58" s="186"/>
      <c r="L58" s="186"/>
      <c r="M58" s="186"/>
      <c r="N58" s="186"/>
      <c r="O58" s="186"/>
      <c r="P58" s="186"/>
      <c r="Q58" s="186"/>
      <c r="R58" s="186"/>
      <c r="S58" s="186"/>
      <c r="T58" s="186"/>
    </row>
    <row r="59" spans="1:20" s="33" customFormat="1" ht="13.5" customHeight="1" x14ac:dyDescent="0.15">
      <c r="A59" s="241" t="s">
        <v>91</v>
      </c>
      <c r="B59" s="44" t="s">
        <v>39</v>
      </c>
      <c r="C59" s="156">
        <v>1137</v>
      </c>
      <c r="D59" s="45">
        <v>479</v>
      </c>
      <c r="E59" s="46">
        <v>647</v>
      </c>
      <c r="F59" s="46">
        <v>4</v>
      </c>
      <c r="G59" s="47">
        <v>7</v>
      </c>
    </row>
    <row r="60" spans="1:20" s="51" customFormat="1" ht="13.5" customHeight="1" x14ac:dyDescent="0.15">
      <c r="A60" s="241"/>
      <c r="B60" s="50" t="s">
        <v>40</v>
      </c>
      <c r="C60" s="158"/>
      <c r="D60" s="142">
        <v>42.128408091468778</v>
      </c>
      <c r="E60" s="152">
        <v>56.90413368513633</v>
      </c>
      <c r="F60" s="152">
        <v>0.35180299032541779</v>
      </c>
      <c r="G60" s="147">
        <v>0.61565523306948111</v>
      </c>
      <c r="H60" s="186"/>
      <c r="I60" s="186"/>
      <c r="J60" s="186"/>
      <c r="K60" s="186"/>
      <c r="L60" s="186"/>
      <c r="M60" s="186"/>
      <c r="N60" s="186"/>
      <c r="O60" s="186"/>
      <c r="P60" s="186"/>
      <c r="Q60" s="186"/>
      <c r="R60" s="186"/>
      <c r="S60" s="186"/>
      <c r="T60" s="186"/>
    </row>
    <row r="61" spans="1:20" s="33" customFormat="1" ht="13.5" customHeight="1" x14ac:dyDescent="0.15">
      <c r="A61" s="241"/>
      <c r="B61" s="44" t="s">
        <v>41</v>
      </c>
      <c r="C61" s="156">
        <v>339</v>
      </c>
      <c r="D61" s="45">
        <v>205</v>
      </c>
      <c r="E61" s="46">
        <v>130</v>
      </c>
      <c r="F61" s="46">
        <v>2</v>
      </c>
      <c r="G61" s="47">
        <v>2</v>
      </c>
    </row>
    <row r="62" spans="1:20" s="51" customFormat="1" ht="13.5" customHeight="1" x14ac:dyDescent="0.15">
      <c r="A62" s="241"/>
      <c r="B62" s="50" t="s">
        <v>40</v>
      </c>
      <c r="C62" s="158"/>
      <c r="D62" s="142">
        <v>60.471976401179937</v>
      </c>
      <c r="E62" s="152">
        <v>38.34808259587021</v>
      </c>
      <c r="F62" s="152">
        <v>0.58997050147492625</v>
      </c>
      <c r="G62" s="147">
        <v>0.58997050147492625</v>
      </c>
      <c r="H62" s="186"/>
      <c r="I62" s="186"/>
      <c r="J62" s="186"/>
      <c r="K62" s="186"/>
      <c r="L62" s="186"/>
      <c r="M62" s="186"/>
      <c r="N62" s="186"/>
      <c r="O62" s="186"/>
      <c r="P62" s="186"/>
      <c r="Q62" s="186"/>
      <c r="R62" s="186"/>
      <c r="S62" s="186"/>
      <c r="T62" s="186"/>
    </row>
    <row r="63" spans="1:20" s="33" customFormat="1" ht="13.5" customHeight="1" x14ac:dyDescent="0.15">
      <c r="A63" s="241"/>
      <c r="B63" s="44" t="s">
        <v>42</v>
      </c>
      <c r="C63" s="156">
        <v>1007</v>
      </c>
      <c r="D63" s="45">
        <v>317</v>
      </c>
      <c r="E63" s="46">
        <v>677</v>
      </c>
      <c r="F63" s="46">
        <v>1</v>
      </c>
      <c r="G63" s="47">
        <v>12</v>
      </c>
    </row>
    <row r="64" spans="1:20" s="51" customFormat="1" ht="13.5" customHeight="1" thickBot="1" x14ac:dyDescent="0.2">
      <c r="A64" s="242"/>
      <c r="B64" s="52"/>
      <c r="C64" s="157"/>
      <c r="D64" s="149">
        <v>31.479642502482623</v>
      </c>
      <c r="E64" s="214">
        <v>67.229394240317774</v>
      </c>
      <c r="F64" s="214">
        <v>9.9304865938430978E-2</v>
      </c>
      <c r="G64" s="154">
        <v>1.1916583912611718</v>
      </c>
      <c r="H64" s="186"/>
      <c r="I64" s="186"/>
      <c r="J64" s="186"/>
      <c r="K64" s="186"/>
      <c r="L64" s="186"/>
      <c r="M64" s="186"/>
      <c r="N64" s="186"/>
      <c r="O64" s="186"/>
      <c r="P64" s="186"/>
      <c r="Q64" s="186"/>
      <c r="R64" s="186"/>
      <c r="S64" s="186"/>
      <c r="T64" s="186"/>
    </row>
    <row r="65" spans="1:20" s="33" customFormat="1" ht="13.5" customHeight="1" x14ac:dyDescent="0.15">
      <c r="A65" s="241" t="s">
        <v>89</v>
      </c>
      <c r="B65" s="44" t="s">
        <v>77</v>
      </c>
      <c r="C65" s="156">
        <v>350</v>
      </c>
      <c r="D65" s="45">
        <v>125</v>
      </c>
      <c r="E65" s="46">
        <v>223</v>
      </c>
      <c r="F65" s="46">
        <v>1</v>
      </c>
      <c r="G65" s="47">
        <v>1</v>
      </c>
    </row>
    <row r="66" spans="1:20" s="51" customFormat="1" ht="13.5" customHeight="1" x14ac:dyDescent="0.15">
      <c r="A66" s="239"/>
      <c r="B66" s="50"/>
      <c r="C66" s="158"/>
      <c r="D66" s="142">
        <v>35.714285714285715</v>
      </c>
      <c r="E66" s="152">
        <v>63.714285714285715</v>
      </c>
      <c r="F66" s="152">
        <v>0.2857142857142857</v>
      </c>
      <c r="G66" s="147">
        <v>0.2857142857142857</v>
      </c>
      <c r="H66" s="186"/>
      <c r="I66" s="186"/>
      <c r="J66" s="186"/>
      <c r="K66" s="186"/>
      <c r="L66" s="186"/>
      <c r="M66" s="186"/>
      <c r="N66" s="186"/>
      <c r="O66" s="186"/>
      <c r="P66" s="186"/>
      <c r="Q66" s="186"/>
      <c r="R66" s="186"/>
      <c r="S66" s="186"/>
      <c r="T66" s="186"/>
    </row>
    <row r="67" spans="1:20" s="33" customFormat="1" ht="13.5" customHeight="1" x14ac:dyDescent="0.15">
      <c r="A67" s="239"/>
      <c r="B67" s="44" t="s">
        <v>78</v>
      </c>
      <c r="C67" s="156">
        <v>952</v>
      </c>
      <c r="D67" s="45">
        <v>347</v>
      </c>
      <c r="E67" s="46">
        <v>597</v>
      </c>
      <c r="F67" s="46">
        <v>1</v>
      </c>
      <c r="G67" s="47">
        <v>7</v>
      </c>
    </row>
    <row r="68" spans="1:20" s="51" customFormat="1" ht="13.5" customHeight="1" x14ac:dyDescent="0.15">
      <c r="A68" s="239"/>
      <c r="B68" s="50"/>
      <c r="C68" s="158"/>
      <c r="D68" s="142">
        <v>36.449579831932773</v>
      </c>
      <c r="E68" s="152">
        <v>62.710084033613441</v>
      </c>
      <c r="F68" s="152">
        <v>0.10504201680672269</v>
      </c>
      <c r="G68" s="147">
        <v>0.73529411764705876</v>
      </c>
      <c r="H68" s="186"/>
      <c r="I68" s="186"/>
      <c r="J68" s="186"/>
      <c r="K68" s="186"/>
      <c r="L68" s="186"/>
      <c r="M68" s="186"/>
      <c r="N68" s="186"/>
      <c r="O68" s="186"/>
      <c r="P68" s="186"/>
      <c r="Q68" s="186"/>
      <c r="R68" s="186"/>
      <c r="S68" s="186"/>
      <c r="T68" s="186"/>
    </row>
    <row r="69" spans="1:20" s="51" customFormat="1" ht="13.5" customHeight="1" x14ac:dyDescent="0.15">
      <c r="A69" s="239"/>
      <c r="B69" s="44" t="s">
        <v>79</v>
      </c>
      <c r="C69" s="156">
        <v>1174</v>
      </c>
      <c r="D69" s="45">
        <v>525</v>
      </c>
      <c r="E69" s="46">
        <v>632</v>
      </c>
      <c r="F69" s="46">
        <v>5</v>
      </c>
      <c r="G69" s="47">
        <v>12</v>
      </c>
      <c r="H69" s="33"/>
      <c r="I69" s="33"/>
      <c r="J69" s="33"/>
      <c r="K69" s="33"/>
      <c r="L69" s="33"/>
      <c r="M69" s="33"/>
      <c r="N69" s="33"/>
      <c r="O69" s="33"/>
      <c r="P69" s="33"/>
      <c r="Q69" s="33"/>
      <c r="R69" s="33"/>
      <c r="S69" s="33"/>
      <c r="T69" s="33"/>
    </row>
    <row r="70" spans="1:20" s="51" customFormat="1" ht="13.5" customHeight="1" x14ac:dyDescent="0.15">
      <c r="A70" s="239"/>
      <c r="B70" s="50"/>
      <c r="C70" s="158"/>
      <c r="D70" s="142">
        <v>44.718909710391827</v>
      </c>
      <c r="E70" s="152">
        <v>53.833049403747864</v>
      </c>
      <c r="F70" s="152">
        <v>0.42589437819420783</v>
      </c>
      <c r="G70" s="147">
        <v>1.0221465076660987</v>
      </c>
      <c r="H70" s="186"/>
      <c r="I70" s="186"/>
      <c r="J70" s="186"/>
      <c r="K70" s="186"/>
      <c r="L70" s="186"/>
      <c r="M70" s="186"/>
      <c r="N70" s="186"/>
      <c r="O70" s="186"/>
      <c r="P70" s="186"/>
      <c r="Q70" s="186"/>
      <c r="R70" s="186"/>
      <c r="S70" s="186"/>
      <c r="T70" s="186"/>
    </row>
    <row r="71" spans="1:20" s="33" customFormat="1" ht="13.5" customHeight="1" x14ac:dyDescent="0.15">
      <c r="A71" s="239"/>
      <c r="B71" s="44" t="s">
        <v>38</v>
      </c>
      <c r="C71" s="156">
        <v>7</v>
      </c>
      <c r="D71" s="45">
        <v>4</v>
      </c>
      <c r="E71" s="46">
        <v>2</v>
      </c>
      <c r="F71" s="46">
        <v>0</v>
      </c>
      <c r="G71" s="47">
        <v>1</v>
      </c>
    </row>
    <row r="72" spans="1:20" s="51" customFormat="1" ht="13.5" customHeight="1" thickBot="1" x14ac:dyDescent="0.2">
      <c r="A72" s="240"/>
      <c r="B72" s="52"/>
      <c r="C72" s="157"/>
      <c r="D72" s="149">
        <v>57.142857142857139</v>
      </c>
      <c r="E72" s="214">
        <v>28.571428571428569</v>
      </c>
      <c r="F72" s="214">
        <v>0</v>
      </c>
      <c r="G72" s="154">
        <v>14.285714285714285</v>
      </c>
      <c r="H72" s="186"/>
      <c r="I72" s="186"/>
      <c r="J72" s="186"/>
      <c r="K72" s="186"/>
      <c r="L72" s="186"/>
      <c r="M72" s="186"/>
      <c r="N72" s="186"/>
      <c r="O72" s="186"/>
      <c r="P72" s="186"/>
      <c r="Q72" s="186"/>
      <c r="R72" s="186"/>
      <c r="S72" s="186"/>
      <c r="T72" s="186"/>
    </row>
    <row r="73" spans="1:20" ht="13.5" customHeight="1" x14ac:dyDescent="0.15">
      <c r="A73" s="241" t="s">
        <v>90</v>
      </c>
      <c r="B73" s="44" t="s">
        <v>80</v>
      </c>
      <c r="C73" s="156">
        <v>1270</v>
      </c>
      <c r="D73" s="45">
        <v>490</v>
      </c>
      <c r="E73" s="46">
        <v>766</v>
      </c>
      <c r="F73" s="46">
        <v>3</v>
      </c>
      <c r="G73" s="47">
        <v>11</v>
      </c>
      <c r="H73" s="53"/>
      <c r="I73" s="53"/>
      <c r="J73" s="53"/>
      <c r="K73" s="53"/>
      <c r="L73" s="53"/>
      <c r="M73" s="53"/>
    </row>
    <row r="74" spans="1:20" ht="13.5" customHeight="1" x14ac:dyDescent="0.15">
      <c r="A74" s="239"/>
      <c r="B74" s="50"/>
      <c r="C74" s="158"/>
      <c r="D74" s="142">
        <v>38.582677165354326</v>
      </c>
      <c r="E74" s="152">
        <v>60.314960629921252</v>
      </c>
      <c r="F74" s="152">
        <v>0.23622047244094488</v>
      </c>
      <c r="G74" s="147">
        <v>0.86614173228346458</v>
      </c>
      <c r="H74" s="186"/>
      <c r="I74" s="186"/>
      <c r="J74" s="186"/>
      <c r="K74" s="186"/>
      <c r="L74" s="186"/>
      <c r="M74" s="186"/>
      <c r="N74" s="186"/>
      <c r="O74" s="186"/>
      <c r="P74" s="186"/>
      <c r="Q74" s="186"/>
      <c r="R74" s="186"/>
      <c r="S74" s="186"/>
      <c r="T74" s="186"/>
    </row>
    <row r="75" spans="1:20" ht="13.5" customHeight="1" x14ac:dyDescent="0.15">
      <c r="A75" s="239"/>
      <c r="B75" s="44" t="s">
        <v>81</v>
      </c>
      <c r="C75" s="156">
        <v>881</v>
      </c>
      <c r="D75" s="45">
        <v>377</v>
      </c>
      <c r="E75" s="46">
        <v>498</v>
      </c>
      <c r="F75" s="46">
        <v>2</v>
      </c>
      <c r="G75" s="47">
        <v>4</v>
      </c>
      <c r="H75" s="54"/>
      <c r="I75" s="54"/>
      <c r="J75" s="54"/>
      <c r="K75" s="54"/>
      <c r="L75" s="54"/>
      <c r="M75" s="54"/>
    </row>
    <row r="76" spans="1:20" ht="13.5" customHeight="1" x14ac:dyDescent="0.15">
      <c r="A76" s="239"/>
      <c r="B76" s="50" t="s">
        <v>82</v>
      </c>
      <c r="C76" s="158"/>
      <c r="D76" s="142">
        <v>42.792281498297392</v>
      </c>
      <c r="E76" s="152">
        <v>56.526674233825204</v>
      </c>
      <c r="F76" s="152">
        <v>0.22701475595913734</v>
      </c>
      <c r="G76" s="147">
        <v>0.45402951191827468</v>
      </c>
      <c r="H76" s="186"/>
      <c r="I76" s="186"/>
      <c r="J76" s="186"/>
      <c r="K76" s="186"/>
      <c r="L76" s="186"/>
      <c r="M76" s="186"/>
      <c r="N76" s="186"/>
      <c r="O76" s="186"/>
      <c r="P76" s="186"/>
      <c r="Q76" s="186"/>
      <c r="R76" s="186"/>
      <c r="S76" s="186"/>
      <c r="T76" s="186"/>
    </row>
    <row r="77" spans="1:20" ht="13.5" customHeight="1" x14ac:dyDescent="0.15">
      <c r="A77" s="239"/>
      <c r="B77" s="44" t="s">
        <v>83</v>
      </c>
      <c r="C77" s="156">
        <v>268</v>
      </c>
      <c r="D77" s="45">
        <v>121</v>
      </c>
      <c r="E77" s="46">
        <v>144</v>
      </c>
      <c r="F77" s="46">
        <v>1</v>
      </c>
      <c r="G77" s="47">
        <v>2</v>
      </c>
      <c r="H77" s="56"/>
      <c r="I77" s="56"/>
      <c r="J77" s="56"/>
      <c r="K77" s="56"/>
      <c r="L77" s="56"/>
      <c r="M77" s="56"/>
    </row>
    <row r="78" spans="1:20" ht="13.5" customHeight="1" x14ac:dyDescent="0.15">
      <c r="A78" s="239"/>
      <c r="B78" s="50"/>
      <c r="C78" s="158"/>
      <c r="D78" s="142">
        <v>45.149253731343286</v>
      </c>
      <c r="E78" s="152">
        <v>53.731343283582092</v>
      </c>
      <c r="F78" s="152">
        <v>0.37313432835820892</v>
      </c>
      <c r="G78" s="147">
        <v>0.74626865671641784</v>
      </c>
      <c r="H78" s="186"/>
      <c r="I78" s="186"/>
      <c r="J78" s="186"/>
      <c r="K78" s="186"/>
      <c r="L78" s="186"/>
      <c r="M78" s="186"/>
      <c r="N78" s="186"/>
      <c r="O78" s="186"/>
      <c r="P78" s="186"/>
      <c r="Q78" s="186"/>
      <c r="R78" s="186"/>
      <c r="S78" s="186"/>
      <c r="T78" s="186"/>
    </row>
    <row r="79" spans="1:20" ht="13.5" customHeight="1" x14ac:dyDescent="0.15">
      <c r="A79" s="239"/>
      <c r="B79" s="44" t="s">
        <v>38</v>
      </c>
      <c r="C79" s="156">
        <v>64</v>
      </c>
      <c r="D79" s="45">
        <v>13</v>
      </c>
      <c r="E79" s="46">
        <v>46</v>
      </c>
      <c r="F79" s="46">
        <v>1</v>
      </c>
      <c r="G79" s="47">
        <v>4</v>
      </c>
      <c r="H79" s="55"/>
      <c r="I79" s="55"/>
      <c r="J79" s="55"/>
      <c r="K79" s="55"/>
      <c r="L79" s="55"/>
      <c r="M79" s="55"/>
    </row>
    <row r="80" spans="1:20" ht="13.5" customHeight="1" thickBot="1" x14ac:dyDescent="0.2">
      <c r="A80" s="240"/>
      <c r="B80" s="52"/>
      <c r="C80" s="157"/>
      <c r="D80" s="149">
        <v>20.3125</v>
      </c>
      <c r="E80" s="214">
        <v>71.875</v>
      </c>
      <c r="F80" s="214">
        <v>1.5625</v>
      </c>
      <c r="G80" s="154">
        <v>6.25</v>
      </c>
      <c r="H80" s="186"/>
      <c r="I80" s="186"/>
      <c r="J80" s="186"/>
      <c r="K80" s="186"/>
      <c r="L80" s="186"/>
      <c r="M80" s="186"/>
      <c r="N80" s="186"/>
      <c r="O80" s="186"/>
      <c r="P80" s="186"/>
      <c r="Q80" s="186"/>
      <c r="R80" s="186"/>
      <c r="S80" s="186"/>
      <c r="T80" s="186"/>
    </row>
    <row r="81" spans="1:13" ht="15" customHeight="1" x14ac:dyDescent="0.15">
      <c r="A81" s="55"/>
      <c r="B81" s="1"/>
      <c r="C81" s="55"/>
      <c r="D81" s="55"/>
      <c r="E81" s="55"/>
      <c r="F81" s="55"/>
      <c r="G81" s="55"/>
      <c r="H81" s="55"/>
      <c r="I81" s="55"/>
      <c r="J81" s="55"/>
      <c r="K81" s="55"/>
      <c r="L81" s="55"/>
      <c r="M81" s="55"/>
    </row>
    <row r="82" spans="1:13" ht="15" customHeight="1" x14ac:dyDescent="0.15">
      <c r="A82" s="55"/>
      <c r="B82" s="1"/>
      <c r="C82" s="55"/>
      <c r="D82" s="55"/>
      <c r="E82" s="55"/>
      <c r="F82" s="55"/>
      <c r="G82" s="55"/>
      <c r="H82" s="55"/>
      <c r="I82" s="55"/>
      <c r="J82" s="55"/>
      <c r="K82" s="55"/>
      <c r="L82" s="55"/>
      <c r="M82" s="55"/>
    </row>
    <row r="83" spans="1:13" ht="15" customHeight="1" x14ac:dyDescent="0.15">
      <c r="A83" s="55"/>
      <c r="B83" s="1"/>
      <c r="C83" s="55"/>
      <c r="D83" s="55"/>
      <c r="E83" s="55"/>
      <c r="F83" s="55"/>
      <c r="G83" s="55"/>
      <c r="H83" s="55"/>
      <c r="I83" s="55"/>
      <c r="J83" s="55"/>
      <c r="K83" s="55"/>
      <c r="L83" s="55"/>
      <c r="M83" s="55"/>
    </row>
    <row r="84" spans="1:13" ht="15" customHeight="1" x14ac:dyDescent="0.15">
      <c r="A84" s="55"/>
      <c r="B84" s="1"/>
      <c r="C84" s="55"/>
      <c r="D84" s="55"/>
      <c r="E84" s="55"/>
      <c r="F84" s="55"/>
      <c r="G84" s="55"/>
      <c r="H84" s="55"/>
      <c r="I84" s="55"/>
      <c r="J84" s="55"/>
      <c r="K84" s="55"/>
      <c r="L84" s="55"/>
      <c r="M84" s="55"/>
    </row>
    <row r="85" spans="1:13" ht="15" customHeight="1" x14ac:dyDescent="0.15">
      <c r="A85" s="55"/>
      <c r="B85" s="1"/>
      <c r="C85" s="55"/>
      <c r="D85" s="55"/>
      <c r="E85" s="55"/>
      <c r="F85" s="55"/>
      <c r="G85" s="55"/>
      <c r="H85" s="55"/>
      <c r="I85" s="55"/>
      <c r="J85" s="55"/>
      <c r="K85" s="55"/>
      <c r="L85" s="55"/>
      <c r="M85" s="55"/>
    </row>
    <row r="86" spans="1:13" ht="15" customHeight="1" x14ac:dyDescent="0.15">
      <c r="A86" s="55"/>
      <c r="B86" s="1"/>
      <c r="C86" s="55"/>
      <c r="D86" s="55"/>
      <c r="E86" s="55"/>
      <c r="F86" s="55"/>
      <c r="G86" s="55"/>
      <c r="H86" s="55"/>
      <c r="I86" s="55"/>
      <c r="J86" s="55"/>
      <c r="K86" s="55"/>
      <c r="L86" s="55"/>
      <c r="M86" s="55"/>
    </row>
    <row r="87" spans="1:13" ht="15" customHeight="1" x14ac:dyDescent="0.15">
      <c r="A87" s="55"/>
      <c r="B87" s="1"/>
      <c r="D87" s="55"/>
      <c r="E87" s="55"/>
      <c r="F87" s="55"/>
      <c r="G87" s="55"/>
      <c r="H87" s="55"/>
      <c r="I87" s="55"/>
      <c r="J87" s="55"/>
      <c r="K87" s="55"/>
      <c r="L87" s="55"/>
      <c r="M87" s="55"/>
    </row>
    <row r="88" spans="1:13" ht="15" customHeight="1" x14ac:dyDescent="0.15">
      <c r="A88" s="55"/>
      <c r="B88" s="1"/>
      <c r="D88" s="55"/>
      <c r="E88" s="55"/>
      <c r="F88" s="55"/>
      <c r="G88" s="55"/>
      <c r="H88" s="55"/>
      <c r="I88" s="55"/>
      <c r="J88" s="55"/>
      <c r="K88" s="55"/>
      <c r="L88" s="55"/>
      <c r="M88" s="55"/>
    </row>
    <row r="89" spans="1:13" ht="15" customHeight="1" x14ac:dyDescent="0.15">
      <c r="A89" s="55"/>
      <c r="B89" s="1"/>
      <c r="D89" s="55"/>
      <c r="E89" s="55"/>
      <c r="F89" s="55"/>
      <c r="G89" s="55"/>
      <c r="H89" s="55"/>
      <c r="I89" s="55"/>
      <c r="J89" s="55"/>
      <c r="K89" s="55"/>
      <c r="L89" s="55"/>
      <c r="M89" s="55"/>
    </row>
    <row r="90" spans="1:13" ht="15" customHeight="1" x14ac:dyDescent="0.15">
      <c r="A90" s="55"/>
      <c r="B90" s="1"/>
      <c r="D90" s="55"/>
      <c r="E90" s="55"/>
      <c r="F90" s="55"/>
      <c r="G90" s="55"/>
      <c r="H90" s="55"/>
      <c r="I90" s="55"/>
      <c r="J90" s="55"/>
      <c r="K90" s="55"/>
      <c r="L90" s="55"/>
      <c r="M90" s="55"/>
    </row>
    <row r="91" spans="1:13" ht="15" customHeight="1" x14ac:dyDescent="0.15">
      <c r="A91" s="55"/>
      <c r="B91" s="1"/>
      <c r="D91" s="55"/>
      <c r="E91" s="55"/>
      <c r="F91" s="55"/>
      <c r="G91" s="55"/>
      <c r="H91" s="55"/>
      <c r="I91" s="55"/>
      <c r="J91" s="55"/>
      <c r="K91" s="55"/>
      <c r="L91" s="55"/>
      <c r="M91" s="55"/>
    </row>
    <row r="92" spans="1:13" ht="15" customHeight="1" x14ac:dyDescent="0.15">
      <c r="A92" s="55"/>
      <c r="B92" s="1"/>
      <c r="D92" s="55"/>
      <c r="E92" s="55"/>
      <c r="F92" s="55"/>
      <c r="G92" s="55"/>
      <c r="H92" s="55"/>
      <c r="I92" s="55"/>
      <c r="J92" s="55"/>
      <c r="K92" s="55"/>
      <c r="L92" s="55"/>
      <c r="M92" s="55"/>
    </row>
    <row r="93" spans="1:13" ht="15" customHeight="1" x14ac:dyDescent="0.15">
      <c r="A93" s="55"/>
      <c r="B93" s="1"/>
      <c r="D93" s="55"/>
      <c r="E93" s="55"/>
      <c r="F93" s="55"/>
      <c r="G93" s="55"/>
      <c r="H93" s="55"/>
      <c r="I93" s="55"/>
      <c r="J93" s="55"/>
      <c r="K93" s="55"/>
      <c r="L93" s="55"/>
      <c r="M93" s="55"/>
    </row>
    <row r="94" spans="1:13" ht="15" customHeight="1" x14ac:dyDescent="0.15">
      <c r="A94" s="55"/>
      <c r="B94" s="1"/>
      <c r="D94" s="55"/>
      <c r="E94" s="55"/>
      <c r="F94" s="55"/>
      <c r="G94" s="55"/>
      <c r="H94" s="55"/>
      <c r="I94" s="55"/>
      <c r="J94" s="55"/>
      <c r="K94" s="55"/>
      <c r="L94" s="55"/>
      <c r="M94" s="55"/>
    </row>
    <row r="95" spans="1:13" ht="15" customHeight="1" x14ac:dyDescent="0.15"/>
    <row r="96" spans="1:13" ht="15" customHeight="1" x14ac:dyDescent="0.15"/>
    <row r="97" spans="1:13" ht="15" customHeight="1" x14ac:dyDescent="0.15"/>
    <row r="98" spans="1:13" ht="15" customHeight="1" x14ac:dyDescent="0.15"/>
    <row r="99" spans="1:13" ht="15" customHeight="1" x14ac:dyDescent="0.15"/>
    <row r="100" spans="1:13" ht="15" customHeight="1" x14ac:dyDescent="0.15"/>
    <row r="101" spans="1:13" s="57" customFormat="1" ht="15" customHeight="1" x14ac:dyDescent="0.15">
      <c r="A101" s="1"/>
      <c r="B101" s="2"/>
      <c r="C101" s="3"/>
      <c r="D101" s="2"/>
      <c r="E101" s="2"/>
      <c r="F101" s="2"/>
      <c r="G101" s="2"/>
      <c r="H101" s="2"/>
      <c r="I101" s="2"/>
      <c r="J101" s="2"/>
      <c r="K101" s="2"/>
      <c r="L101" s="2"/>
      <c r="M101" s="2"/>
    </row>
    <row r="102" spans="1:13" s="57" customFormat="1" ht="15" customHeight="1" x14ac:dyDescent="0.15">
      <c r="A102" s="1"/>
      <c r="B102" s="2"/>
      <c r="C102" s="3"/>
      <c r="D102" s="2"/>
      <c r="E102" s="2"/>
      <c r="F102" s="2"/>
      <c r="G102" s="2"/>
      <c r="H102" s="2"/>
      <c r="I102" s="2"/>
      <c r="J102" s="2"/>
      <c r="K102" s="2"/>
      <c r="L102" s="2"/>
      <c r="M102" s="2"/>
    </row>
    <row r="103" spans="1:13" s="57" customFormat="1" ht="15" customHeight="1" x14ac:dyDescent="0.15">
      <c r="A103" s="1"/>
      <c r="B103" s="2"/>
      <c r="C103" s="3"/>
      <c r="D103" s="2"/>
      <c r="E103" s="2"/>
      <c r="F103" s="2"/>
      <c r="G103" s="2"/>
      <c r="H103" s="2"/>
      <c r="I103" s="2"/>
      <c r="J103" s="2"/>
      <c r="K103" s="2"/>
      <c r="L103" s="2"/>
      <c r="M103" s="2"/>
    </row>
    <row r="104" spans="1:13" s="57" customFormat="1" ht="15" customHeight="1" x14ac:dyDescent="0.15">
      <c r="A104" s="1"/>
      <c r="B104" s="2"/>
      <c r="C104" s="3"/>
      <c r="D104" s="2"/>
      <c r="E104" s="2"/>
      <c r="F104" s="2"/>
      <c r="G104" s="2"/>
      <c r="H104" s="2"/>
      <c r="I104" s="2"/>
      <c r="J104" s="2"/>
      <c r="K104" s="2"/>
      <c r="L104" s="2"/>
      <c r="M104" s="2"/>
    </row>
    <row r="105" spans="1:13" s="57" customFormat="1" ht="15" customHeight="1" x14ac:dyDescent="0.15">
      <c r="A105" s="1"/>
      <c r="B105" s="2"/>
      <c r="C105" s="3"/>
      <c r="D105" s="2"/>
      <c r="E105" s="2"/>
      <c r="F105" s="2"/>
      <c r="G105" s="2"/>
      <c r="H105" s="2"/>
      <c r="I105" s="2"/>
      <c r="J105" s="2"/>
      <c r="K105" s="2"/>
      <c r="L105" s="2"/>
      <c r="M105" s="2"/>
    </row>
    <row r="106" spans="1:13" s="57" customFormat="1" ht="15" customHeight="1" x14ac:dyDescent="0.15">
      <c r="A106" s="1"/>
      <c r="B106" s="2"/>
      <c r="C106" s="3"/>
      <c r="D106" s="2"/>
      <c r="E106" s="2"/>
      <c r="F106" s="2"/>
      <c r="G106" s="2"/>
      <c r="H106" s="2"/>
      <c r="I106" s="2"/>
      <c r="J106" s="2"/>
      <c r="K106" s="2"/>
      <c r="L106" s="2"/>
      <c r="M106" s="2"/>
    </row>
    <row r="107" spans="1:13" s="57" customFormat="1" ht="15" customHeight="1" x14ac:dyDescent="0.15">
      <c r="A107" s="1"/>
      <c r="B107" s="2"/>
      <c r="C107" s="3"/>
      <c r="D107" s="2"/>
      <c r="E107" s="2"/>
      <c r="F107" s="2"/>
      <c r="G107" s="2"/>
      <c r="H107" s="2"/>
      <c r="I107" s="2"/>
      <c r="J107" s="2"/>
      <c r="K107" s="2"/>
      <c r="L107" s="2"/>
      <c r="M107" s="2"/>
    </row>
    <row r="108" spans="1:13" s="57" customFormat="1" ht="15" customHeight="1" x14ac:dyDescent="0.15">
      <c r="A108" s="1"/>
      <c r="B108" s="2"/>
      <c r="C108" s="3"/>
      <c r="D108" s="2"/>
      <c r="E108" s="2"/>
      <c r="F108" s="2"/>
      <c r="G108" s="2"/>
      <c r="H108" s="2"/>
      <c r="I108" s="2"/>
      <c r="J108" s="2"/>
      <c r="K108" s="2"/>
      <c r="L108" s="2"/>
      <c r="M108" s="2"/>
    </row>
    <row r="109" spans="1:13" s="57" customFormat="1" ht="15" customHeight="1" x14ac:dyDescent="0.15">
      <c r="A109" s="1"/>
      <c r="B109" s="2"/>
      <c r="C109" s="3"/>
      <c r="D109" s="2"/>
      <c r="E109" s="2"/>
      <c r="F109" s="2"/>
      <c r="G109" s="2"/>
      <c r="H109" s="2"/>
      <c r="I109" s="2"/>
      <c r="J109" s="2"/>
      <c r="K109" s="2"/>
      <c r="L109" s="2"/>
      <c r="M109" s="2"/>
    </row>
    <row r="110" spans="1:13" s="57" customFormat="1" ht="15" customHeight="1" x14ac:dyDescent="0.15">
      <c r="A110" s="1"/>
      <c r="B110" s="2"/>
      <c r="C110" s="3"/>
      <c r="D110" s="2"/>
      <c r="E110" s="2"/>
      <c r="F110" s="2"/>
      <c r="G110" s="2"/>
      <c r="H110" s="2"/>
      <c r="I110" s="2"/>
      <c r="J110" s="2"/>
      <c r="K110" s="2"/>
      <c r="L110" s="2"/>
      <c r="M110" s="2"/>
    </row>
    <row r="111" spans="1:13" s="57" customFormat="1" ht="15" customHeight="1" x14ac:dyDescent="0.15">
      <c r="A111" s="1"/>
      <c r="B111" s="2"/>
      <c r="C111" s="3"/>
      <c r="D111" s="2"/>
      <c r="E111" s="2"/>
      <c r="F111" s="2"/>
      <c r="G111" s="2"/>
      <c r="H111" s="2"/>
      <c r="I111" s="2"/>
      <c r="J111" s="2"/>
      <c r="K111" s="2"/>
      <c r="L111" s="2"/>
      <c r="M111" s="2"/>
    </row>
    <row r="112" spans="1:13" s="57" customFormat="1" ht="15" customHeight="1" x14ac:dyDescent="0.15">
      <c r="A112" s="1"/>
      <c r="B112" s="2"/>
      <c r="C112" s="3"/>
      <c r="D112" s="2"/>
      <c r="E112" s="2"/>
      <c r="F112" s="2"/>
      <c r="G112" s="2"/>
      <c r="H112" s="2"/>
      <c r="I112" s="2"/>
      <c r="J112" s="2"/>
      <c r="K112" s="2"/>
      <c r="L112" s="2"/>
      <c r="M112" s="2"/>
    </row>
    <row r="113" spans="1:13" s="57" customFormat="1" ht="15" customHeight="1" x14ac:dyDescent="0.15">
      <c r="A113" s="1"/>
      <c r="B113" s="2"/>
      <c r="C113" s="3"/>
      <c r="D113" s="2"/>
      <c r="E113" s="2"/>
      <c r="F113" s="2"/>
      <c r="G113" s="2"/>
      <c r="H113" s="2"/>
      <c r="I113" s="2"/>
      <c r="J113" s="2"/>
      <c r="K113" s="2"/>
      <c r="L113" s="2"/>
      <c r="M113" s="2"/>
    </row>
    <row r="114" spans="1:13" s="57" customFormat="1" ht="15" customHeight="1" x14ac:dyDescent="0.15">
      <c r="A114" s="1"/>
      <c r="B114" s="2"/>
      <c r="C114" s="3"/>
      <c r="D114" s="2"/>
      <c r="E114" s="2"/>
      <c r="F114" s="2"/>
      <c r="G114" s="2"/>
      <c r="H114" s="2"/>
      <c r="I114" s="2"/>
      <c r="J114" s="2"/>
      <c r="K114" s="2"/>
      <c r="L114" s="2"/>
      <c r="M114" s="2"/>
    </row>
    <row r="115" spans="1:13" s="57" customFormat="1" ht="15" customHeight="1" x14ac:dyDescent="0.15">
      <c r="A115" s="1"/>
      <c r="B115" s="2"/>
      <c r="C115" s="3"/>
      <c r="D115" s="2"/>
      <c r="E115" s="2"/>
      <c r="F115" s="2"/>
      <c r="G115" s="2"/>
      <c r="H115" s="2"/>
      <c r="I115" s="2"/>
      <c r="J115" s="2"/>
      <c r="K115" s="2"/>
      <c r="L115" s="2"/>
      <c r="M115" s="2"/>
    </row>
    <row r="116" spans="1:13" s="57" customFormat="1" ht="15" customHeight="1" x14ac:dyDescent="0.15">
      <c r="A116" s="1"/>
      <c r="B116" s="2"/>
      <c r="C116" s="3"/>
      <c r="D116" s="2"/>
      <c r="E116" s="2"/>
      <c r="F116" s="2"/>
      <c r="G116" s="2"/>
      <c r="H116" s="2"/>
      <c r="I116" s="2"/>
      <c r="J116" s="2"/>
      <c r="K116" s="2"/>
      <c r="L116" s="2"/>
      <c r="M116" s="2"/>
    </row>
    <row r="117" spans="1:13" s="57" customFormat="1" ht="15" customHeight="1" x14ac:dyDescent="0.15">
      <c r="A117" s="1"/>
      <c r="B117" s="2"/>
      <c r="C117" s="3"/>
      <c r="D117" s="2"/>
      <c r="E117" s="2"/>
      <c r="F117" s="2"/>
      <c r="G117" s="2"/>
      <c r="H117" s="2"/>
      <c r="I117" s="2"/>
      <c r="J117" s="2"/>
      <c r="K117" s="2"/>
      <c r="L117" s="2"/>
      <c r="M117" s="2"/>
    </row>
    <row r="118" spans="1:13" s="57" customFormat="1" ht="15" customHeight="1" x14ac:dyDescent="0.15">
      <c r="A118" s="1"/>
      <c r="B118" s="2"/>
      <c r="C118" s="3"/>
      <c r="D118" s="2"/>
      <c r="E118" s="2"/>
      <c r="F118" s="2"/>
      <c r="G118" s="2"/>
      <c r="H118" s="2"/>
      <c r="I118" s="2"/>
      <c r="J118" s="2"/>
      <c r="K118" s="2"/>
      <c r="L118" s="2"/>
      <c r="M118" s="2"/>
    </row>
    <row r="119" spans="1:13" s="57" customFormat="1" ht="15" customHeight="1" x14ac:dyDescent="0.15">
      <c r="A119" s="1"/>
      <c r="B119" s="2"/>
      <c r="C119" s="3"/>
      <c r="D119" s="2"/>
      <c r="E119" s="2"/>
      <c r="F119" s="2"/>
      <c r="G119" s="2"/>
      <c r="H119" s="2"/>
      <c r="I119" s="2"/>
      <c r="J119" s="2"/>
      <c r="K119" s="2"/>
      <c r="L119" s="2"/>
      <c r="M119" s="2"/>
    </row>
    <row r="120" spans="1:13" s="57" customFormat="1" ht="15" customHeight="1" x14ac:dyDescent="0.15">
      <c r="A120" s="1"/>
      <c r="B120" s="2"/>
      <c r="C120" s="3"/>
      <c r="D120" s="2"/>
      <c r="E120" s="2"/>
      <c r="F120" s="2"/>
      <c r="G120" s="2"/>
      <c r="H120" s="2"/>
      <c r="I120" s="2"/>
      <c r="J120" s="2"/>
      <c r="K120" s="2"/>
      <c r="L120" s="2"/>
      <c r="M120" s="2"/>
    </row>
    <row r="121" spans="1:13" s="57" customFormat="1" ht="15" customHeight="1" x14ac:dyDescent="0.15">
      <c r="A121" s="1"/>
      <c r="B121" s="2"/>
      <c r="C121" s="3"/>
      <c r="D121" s="2"/>
      <c r="E121" s="2"/>
      <c r="F121" s="2"/>
      <c r="G121" s="2"/>
      <c r="H121" s="2"/>
      <c r="I121" s="2"/>
      <c r="J121" s="2"/>
      <c r="K121" s="2"/>
      <c r="L121" s="2"/>
      <c r="M121" s="2"/>
    </row>
    <row r="122" spans="1:13" s="57" customFormat="1" ht="15" customHeight="1" x14ac:dyDescent="0.15">
      <c r="A122" s="1"/>
      <c r="B122" s="2"/>
      <c r="C122" s="3"/>
      <c r="D122" s="2"/>
      <c r="E122" s="2"/>
      <c r="F122" s="2"/>
      <c r="G122" s="2"/>
      <c r="H122" s="2"/>
      <c r="I122" s="2"/>
      <c r="J122" s="2"/>
      <c r="K122" s="2"/>
      <c r="L122" s="2"/>
      <c r="M122" s="2"/>
    </row>
    <row r="123" spans="1:13" s="57" customFormat="1" ht="15" customHeight="1" x14ac:dyDescent="0.15">
      <c r="A123" s="1"/>
      <c r="B123" s="2"/>
      <c r="C123" s="3"/>
      <c r="D123" s="2"/>
      <c r="E123" s="2"/>
      <c r="F123" s="2"/>
      <c r="G123" s="2"/>
      <c r="H123" s="2"/>
      <c r="I123" s="2"/>
      <c r="J123" s="2"/>
      <c r="K123" s="2"/>
      <c r="L123" s="2"/>
      <c r="M123" s="2"/>
    </row>
    <row r="124" spans="1:13" s="57" customFormat="1" ht="15" customHeight="1" x14ac:dyDescent="0.15">
      <c r="A124" s="1"/>
      <c r="B124" s="2"/>
      <c r="C124" s="3"/>
      <c r="D124" s="2"/>
      <c r="E124" s="2"/>
      <c r="F124" s="2"/>
      <c r="G124" s="2"/>
      <c r="H124" s="2"/>
      <c r="I124" s="2"/>
      <c r="J124" s="2"/>
      <c r="K124" s="2"/>
      <c r="L124" s="2"/>
      <c r="M124" s="2"/>
    </row>
    <row r="125" spans="1:13" s="57" customFormat="1" ht="15" customHeight="1" x14ac:dyDescent="0.15">
      <c r="A125" s="1"/>
      <c r="B125" s="2"/>
      <c r="C125" s="3"/>
      <c r="D125" s="2"/>
      <c r="E125" s="2"/>
      <c r="F125" s="2"/>
      <c r="G125" s="2"/>
      <c r="H125" s="2"/>
      <c r="I125" s="2"/>
      <c r="J125" s="2"/>
      <c r="K125" s="2"/>
      <c r="L125" s="2"/>
      <c r="M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87BA6-013C-4295-9692-7F9B47F9E69A}">
  <sheetPr codeName="Sheet64"/>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O1" s="4"/>
      <c r="Q1" s="5" t="s">
        <v>449</v>
      </c>
    </row>
    <row r="2" spans="1:20" ht="45" customHeight="1" thickBot="1" x14ac:dyDescent="0.2">
      <c r="A2" s="6" t="s">
        <v>608</v>
      </c>
      <c r="B2" s="7"/>
      <c r="C2" s="7"/>
      <c r="D2" s="7"/>
      <c r="E2" s="7"/>
      <c r="F2" s="7"/>
      <c r="G2" s="7"/>
      <c r="H2" s="7"/>
      <c r="I2" s="7"/>
      <c r="J2" s="7"/>
      <c r="K2" s="7"/>
      <c r="L2" s="7"/>
      <c r="M2" s="7"/>
      <c r="N2" s="7"/>
      <c r="O2" s="7"/>
      <c r="P2" s="7"/>
      <c r="Q2" s="8"/>
    </row>
    <row r="3" spans="1:20" ht="15" customHeight="1" x14ac:dyDescent="0.15">
      <c r="A3" s="9"/>
      <c r="B3" s="10"/>
      <c r="C3" s="128"/>
      <c r="D3" s="11">
        <v>1</v>
      </c>
      <c r="E3" s="12">
        <v>2</v>
      </c>
      <c r="F3" s="12">
        <v>3</v>
      </c>
      <c r="G3" s="12">
        <v>4</v>
      </c>
      <c r="H3" s="12">
        <v>5</v>
      </c>
      <c r="I3" s="12">
        <v>6</v>
      </c>
      <c r="J3" s="12">
        <v>7</v>
      </c>
      <c r="K3" s="12">
        <v>8</v>
      </c>
      <c r="L3" s="12">
        <v>9</v>
      </c>
      <c r="M3" s="12">
        <v>10</v>
      </c>
      <c r="N3" s="12">
        <v>11</v>
      </c>
      <c r="O3" s="13"/>
      <c r="P3" s="15"/>
    </row>
    <row r="4" spans="1:20" ht="144.9" customHeight="1" thickBot="1" x14ac:dyDescent="0.2">
      <c r="A4" s="16"/>
      <c r="B4" s="17"/>
      <c r="C4" s="18" t="s">
        <v>2</v>
      </c>
      <c r="D4" s="19" t="s">
        <v>632</v>
      </c>
      <c r="E4" s="20" t="s">
        <v>633</v>
      </c>
      <c r="F4" s="20" t="s">
        <v>634</v>
      </c>
      <c r="G4" s="20" t="s">
        <v>635</v>
      </c>
      <c r="H4" s="20" t="s">
        <v>636</v>
      </c>
      <c r="I4" s="20" t="s">
        <v>637</v>
      </c>
      <c r="J4" s="20" t="s">
        <v>638</v>
      </c>
      <c r="K4" s="20" t="s">
        <v>639</v>
      </c>
      <c r="L4" s="20" t="s">
        <v>640</v>
      </c>
      <c r="M4" s="20" t="s">
        <v>641</v>
      </c>
      <c r="N4" s="20" t="s">
        <v>642</v>
      </c>
      <c r="O4" s="21" t="s">
        <v>103</v>
      </c>
      <c r="P4" s="23"/>
      <c r="Q4" s="24"/>
    </row>
    <row r="5" spans="1:20" s="33" customFormat="1" ht="13.5" customHeight="1" x14ac:dyDescent="0.15">
      <c r="A5" s="25" t="s">
        <v>11</v>
      </c>
      <c r="B5" s="26"/>
      <c r="C5" s="156">
        <v>2483</v>
      </c>
      <c r="D5" s="27">
        <v>43</v>
      </c>
      <c r="E5" s="28">
        <v>72</v>
      </c>
      <c r="F5" s="28">
        <v>81</v>
      </c>
      <c r="G5" s="28">
        <v>120</v>
      </c>
      <c r="H5" s="28">
        <v>136</v>
      </c>
      <c r="I5" s="28">
        <v>180</v>
      </c>
      <c r="J5" s="28">
        <v>245</v>
      </c>
      <c r="K5" s="28">
        <v>239</v>
      </c>
      <c r="L5" s="28">
        <v>265</v>
      </c>
      <c r="M5" s="28">
        <v>303</v>
      </c>
      <c r="N5" s="28">
        <v>783</v>
      </c>
      <c r="O5" s="29">
        <v>16</v>
      </c>
      <c r="P5" s="32"/>
    </row>
    <row r="6" spans="1:20" ht="13.5" customHeight="1" thickBot="1" x14ac:dyDescent="0.2">
      <c r="A6" s="34"/>
      <c r="B6" s="35"/>
      <c r="C6" s="157"/>
      <c r="D6" s="145">
        <v>1.7317760773258157</v>
      </c>
      <c r="E6" s="192">
        <v>2.899718082964156</v>
      </c>
      <c r="F6" s="192">
        <v>3.262182843334676</v>
      </c>
      <c r="G6" s="192">
        <v>4.8328634716069265</v>
      </c>
      <c r="H6" s="192">
        <v>5.4772452678211838</v>
      </c>
      <c r="I6" s="192">
        <v>7.2492952074103902</v>
      </c>
      <c r="J6" s="192">
        <v>9.867096254530809</v>
      </c>
      <c r="K6" s="192">
        <v>9.6254530809504644</v>
      </c>
      <c r="L6" s="192">
        <v>10.672573499798631</v>
      </c>
      <c r="M6" s="192">
        <v>12.20298026580749</v>
      </c>
      <c r="N6" s="192">
        <v>31.534434152235196</v>
      </c>
      <c r="O6" s="146">
        <v>0.64438179621425695</v>
      </c>
      <c r="P6" s="185"/>
      <c r="Q6" s="186"/>
      <c r="R6" s="186"/>
      <c r="S6" s="186"/>
      <c r="T6" s="186"/>
    </row>
    <row r="7" spans="1:20" s="33" customFormat="1" ht="13.5" customHeight="1" x14ac:dyDescent="0.15">
      <c r="A7" s="238" t="s">
        <v>12</v>
      </c>
      <c r="B7" s="37" t="s">
        <v>13</v>
      </c>
      <c r="C7" s="155">
        <v>1202</v>
      </c>
      <c r="D7" s="39">
        <v>23</v>
      </c>
      <c r="E7" s="40">
        <v>34</v>
      </c>
      <c r="F7" s="40">
        <v>42</v>
      </c>
      <c r="G7" s="40">
        <v>66</v>
      </c>
      <c r="H7" s="40">
        <v>65</v>
      </c>
      <c r="I7" s="40">
        <v>90</v>
      </c>
      <c r="J7" s="40">
        <v>126</v>
      </c>
      <c r="K7" s="40">
        <v>118</v>
      </c>
      <c r="L7" s="40">
        <v>127</v>
      </c>
      <c r="M7" s="40">
        <v>145</v>
      </c>
      <c r="N7" s="40">
        <v>356</v>
      </c>
      <c r="O7" s="41">
        <v>10</v>
      </c>
    </row>
    <row r="8" spans="1:20" ht="13.5" customHeight="1" x14ac:dyDescent="0.15">
      <c r="A8" s="239"/>
      <c r="B8" s="43"/>
      <c r="C8" s="158"/>
      <c r="D8" s="142">
        <v>1.9134775374376041</v>
      </c>
      <c r="E8" s="152">
        <v>2.828618968386023</v>
      </c>
      <c r="F8" s="152">
        <v>3.494176372712146</v>
      </c>
      <c r="G8" s="152">
        <v>5.4908485856905154</v>
      </c>
      <c r="H8" s="152">
        <v>5.4076539101497501</v>
      </c>
      <c r="I8" s="152">
        <v>7.4875207986688856</v>
      </c>
      <c r="J8" s="152">
        <v>10.482529118136439</v>
      </c>
      <c r="K8" s="152">
        <v>9.8169717138103163</v>
      </c>
      <c r="L8" s="152">
        <v>10.565723793677204</v>
      </c>
      <c r="M8" s="152">
        <v>12.063227953410982</v>
      </c>
      <c r="N8" s="152">
        <v>29.617304492512481</v>
      </c>
      <c r="O8" s="147">
        <v>0.83194675540765384</v>
      </c>
      <c r="P8" s="186"/>
      <c r="Q8" s="186"/>
      <c r="R8" s="186"/>
      <c r="S8" s="186"/>
      <c r="T8" s="186"/>
    </row>
    <row r="9" spans="1:20" s="33" customFormat="1" ht="13.5" customHeight="1" x14ac:dyDescent="0.15">
      <c r="A9" s="239"/>
      <c r="B9" s="44" t="s">
        <v>14</v>
      </c>
      <c r="C9" s="156">
        <v>230</v>
      </c>
      <c r="D9" s="45">
        <v>2</v>
      </c>
      <c r="E9" s="46">
        <v>5</v>
      </c>
      <c r="F9" s="46">
        <v>7</v>
      </c>
      <c r="G9" s="46">
        <v>14</v>
      </c>
      <c r="H9" s="46">
        <v>18</v>
      </c>
      <c r="I9" s="46">
        <v>13</v>
      </c>
      <c r="J9" s="46">
        <v>22</v>
      </c>
      <c r="K9" s="46">
        <v>18</v>
      </c>
      <c r="L9" s="46">
        <v>20</v>
      </c>
      <c r="M9" s="46">
        <v>26</v>
      </c>
      <c r="N9" s="46">
        <v>85</v>
      </c>
      <c r="O9" s="47">
        <v>0</v>
      </c>
    </row>
    <row r="10" spans="1:20" ht="13.5" customHeight="1" x14ac:dyDescent="0.15">
      <c r="A10" s="239"/>
      <c r="B10" s="43"/>
      <c r="C10" s="158"/>
      <c r="D10" s="142">
        <v>0.86956521739130432</v>
      </c>
      <c r="E10" s="152">
        <v>2.1739130434782608</v>
      </c>
      <c r="F10" s="152">
        <v>3.0434782608695654</v>
      </c>
      <c r="G10" s="152">
        <v>6.0869565217391308</v>
      </c>
      <c r="H10" s="152">
        <v>7.8260869565217401</v>
      </c>
      <c r="I10" s="152">
        <v>5.6521739130434785</v>
      </c>
      <c r="J10" s="152">
        <v>9.5652173913043477</v>
      </c>
      <c r="K10" s="152">
        <v>7.8260869565217401</v>
      </c>
      <c r="L10" s="152">
        <v>8.695652173913043</v>
      </c>
      <c r="M10" s="152">
        <v>11.304347826086957</v>
      </c>
      <c r="N10" s="152">
        <v>36.95652173913043</v>
      </c>
      <c r="O10" s="147">
        <v>0</v>
      </c>
      <c r="P10" s="186"/>
      <c r="Q10" s="186"/>
      <c r="R10" s="186"/>
      <c r="S10" s="186"/>
      <c r="T10" s="186"/>
    </row>
    <row r="11" spans="1:20" s="33" customFormat="1" ht="13.5" customHeight="1" x14ac:dyDescent="0.15">
      <c r="A11" s="239"/>
      <c r="B11" s="44" t="s">
        <v>15</v>
      </c>
      <c r="C11" s="156">
        <v>625</v>
      </c>
      <c r="D11" s="45">
        <v>16</v>
      </c>
      <c r="E11" s="46">
        <v>22</v>
      </c>
      <c r="F11" s="46">
        <v>24</v>
      </c>
      <c r="G11" s="46">
        <v>28</v>
      </c>
      <c r="H11" s="46">
        <v>34</v>
      </c>
      <c r="I11" s="46">
        <v>48</v>
      </c>
      <c r="J11" s="46">
        <v>57</v>
      </c>
      <c r="K11" s="46">
        <v>68</v>
      </c>
      <c r="L11" s="46">
        <v>68</v>
      </c>
      <c r="M11" s="46">
        <v>66</v>
      </c>
      <c r="N11" s="46">
        <v>191</v>
      </c>
      <c r="O11" s="47">
        <v>3</v>
      </c>
    </row>
    <row r="12" spans="1:20" ht="13.5" customHeight="1" x14ac:dyDescent="0.15">
      <c r="A12" s="239"/>
      <c r="B12" s="43"/>
      <c r="C12" s="158"/>
      <c r="D12" s="142">
        <v>2.56</v>
      </c>
      <c r="E12" s="152">
        <v>3.52</v>
      </c>
      <c r="F12" s="152">
        <v>3.84</v>
      </c>
      <c r="G12" s="152">
        <v>4.4799999999999995</v>
      </c>
      <c r="H12" s="152">
        <v>5.4399999999999995</v>
      </c>
      <c r="I12" s="152">
        <v>7.68</v>
      </c>
      <c r="J12" s="152">
        <v>9.120000000000001</v>
      </c>
      <c r="K12" s="152">
        <v>10.879999999999999</v>
      </c>
      <c r="L12" s="152">
        <v>10.879999999999999</v>
      </c>
      <c r="M12" s="152">
        <v>10.56</v>
      </c>
      <c r="N12" s="152">
        <v>30.56</v>
      </c>
      <c r="O12" s="147">
        <v>0.48</v>
      </c>
      <c r="P12" s="186"/>
      <c r="Q12" s="186"/>
      <c r="R12" s="186"/>
      <c r="S12" s="186"/>
      <c r="T12" s="186"/>
    </row>
    <row r="13" spans="1:20" s="33" customFormat="1" ht="13.5" customHeight="1" x14ac:dyDescent="0.15">
      <c r="A13" s="239"/>
      <c r="B13" s="44" t="s">
        <v>16</v>
      </c>
      <c r="C13" s="156">
        <v>173</v>
      </c>
      <c r="D13" s="45">
        <v>1</v>
      </c>
      <c r="E13" s="46">
        <v>2</v>
      </c>
      <c r="F13" s="46">
        <v>6</v>
      </c>
      <c r="G13" s="46">
        <v>4</v>
      </c>
      <c r="H13" s="46">
        <v>10</v>
      </c>
      <c r="I13" s="46">
        <v>12</v>
      </c>
      <c r="J13" s="46">
        <v>23</v>
      </c>
      <c r="K13" s="46">
        <v>13</v>
      </c>
      <c r="L13" s="46">
        <v>16</v>
      </c>
      <c r="M13" s="46">
        <v>24</v>
      </c>
      <c r="N13" s="46">
        <v>60</v>
      </c>
      <c r="O13" s="47">
        <v>2</v>
      </c>
    </row>
    <row r="14" spans="1:20" ht="13.5" customHeight="1" x14ac:dyDescent="0.15">
      <c r="A14" s="239"/>
      <c r="B14" s="43"/>
      <c r="C14" s="158"/>
      <c r="D14" s="142">
        <v>0.57803468208092479</v>
      </c>
      <c r="E14" s="152">
        <v>1.1560693641618496</v>
      </c>
      <c r="F14" s="152">
        <v>3.4682080924855487</v>
      </c>
      <c r="G14" s="152">
        <v>2.3121387283236992</v>
      </c>
      <c r="H14" s="152">
        <v>5.7803468208092488</v>
      </c>
      <c r="I14" s="152">
        <v>6.9364161849710975</v>
      </c>
      <c r="J14" s="152">
        <v>13.294797687861271</v>
      </c>
      <c r="K14" s="152">
        <v>7.5144508670520231</v>
      </c>
      <c r="L14" s="152">
        <v>9.2485549132947966</v>
      </c>
      <c r="M14" s="152">
        <v>13.872832369942195</v>
      </c>
      <c r="N14" s="152">
        <v>34.682080924855491</v>
      </c>
      <c r="O14" s="147">
        <v>1.1560693641618496</v>
      </c>
      <c r="P14" s="186"/>
      <c r="Q14" s="186"/>
      <c r="R14" s="186"/>
      <c r="S14" s="186"/>
      <c r="T14" s="186"/>
    </row>
    <row r="15" spans="1:20" s="33" customFormat="1" ht="13.5" customHeight="1" x14ac:dyDescent="0.15">
      <c r="A15" s="239"/>
      <c r="B15" s="44" t="s">
        <v>17</v>
      </c>
      <c r="C15" s="156">
        <v>173</v>
      </c>
      <c r="D15" s="45">
        <v>1</v>
      </c>
      <c r="E15" s="46">
        <v>5</v>
      </c>
      <c r="F15" s="46">
        <v>2</v>
      </c>
      <c r="G15" s="46">
        <v>6</v>
      </c>
      <c r="H15" s="46">
        <v>6</v>
      </c>
      <c r="I15" s="46">
        <v>14</v>
      </c>
      <c r="J15" s="46">
        <v>11</v>
      </c>
      <c r="K15" s="46">
        <v>19</v>
      </c>
      <c r="L15" s="46">
        <v>24</v>
      </c>
      <c r="M15" s="46">
        <v>29</v>
      </c>
      <c r="N15" s="46">
        <v>55</v>
      </c>
      <c r="O15" s="47">
        <v>1</v>
      </c>
    </row>
    <row r="16" spans="1:20" ht="13.5" customHeight="1" x14ac:dyDescent="0.15">
      <c r="A16" s="239"/>
      <c r="B16" s="43"/>
      <c r="C16" s="158"/>
      <c r="D16" s="142">
        <v>0.57803468208092479</v>
      </c>
      <c r="E16" s="152">
        <v>2.8901734104046244</v>
      </c>
      <c r="F16" s="152">
        <v>1.1560693641618496</v>
      </c>
      <c r="G16" s="152">
        <v>3.4682080924855487</v>
      </c>
      <c r="H16" s="152">
        <v>3.4682080924855487</v>
      </c>
      <c r="I16" s="152">
        <v>8.0924855491329488</v>
      </c>
      <c r="J16" s="152">
        <v>6.3583815028901727</v>
      </c>
      <c r="K16" s="152">
        <v>10.982658959537572</v>
      </c>
      <c r="L16" s="152">
        <v>13.872832369942195</v>
      </c>
      <c r="M16" s="152">
        <v>16.76300578034682</v>
      </c>
      <c r="N16" s="152">
        <v>31.79190751445087</v>
      </c>
      <c r="O16" s="147">
        <v>0.57803468208092479</v>
      </c>
      <c r="P16" s="186"/>
      <c r="Q16" s="186"/>
      <c r="R16" s="186"/>
      <c r="S16" s="186"/>
      <c r="T16" s="186"/>
    </row>
    <row r="17" spans="1:20" s="33" customFormat="1" ht="13.5" customHeight="1" x14ac:dyDescent="0.15">
      <c r="A17" s="239"/>
      <c r="B17" s="44" t="s">
        <v>18</v>
      </c>
      <c r="C17" s="156">
        <v>80</v>
      </c>
      <c r="D17" s="45">
        <v>0</v>
      </c>
      <c r="E17" s="46">
        <v>4</v>
      </c>
      <c r="F17" s="46">
        <v>0</v>
      </c>
      <c r="G17" s="46">
        <v>2</v>
      </c>
      <c r="H17" s="46">
        <v>3</v>
      </c>
      <c r="I17" s="46">
        <v>3</v>
      </c>
      <c r="J17" s="46">
        <v>6</v>
      </c>
      <c r="K17" s="46">
        <v>3</v>
      </c>
      <c r="L17" s="46">
        <v>10</v>
      </c>
      <c r="M17" s="46">
        <v>13</v>
      </c>
      <c r="N17" s="46">
        <v>36</v>
      </c>
      <c r="O17" s="47">
        <v>0</v>
      </c>
    </row>
    <row r="18" spans="1:20" ht="13.5" customHeight="1" thickBot="1" x14ac:dyDescent="0.2">
      <c r="A18" s="240"/>
      <c r="B18" s="49"/>
      <c r="C18" s="157"/>
      <c r="D18" s="149">
        <v>0</v>
      </c>
      <c r="E18" s="214">
        <v>5</v>
      </c>
      <c r="F18" s="214">
        <v>0</v>
      </c>
      <c r="G18" s="214">
        <v>2.5</v>
      </c>
      <c r="H18" s="214">
        <v>3.75</v>
      </c>
      <c r="I18" s="214">
        <v>3.75</v>
      </c>
      <c r="J18" s="214">
        <v>7.5</v>
      </c>
      <c r="K18" s="214">
        <v>3.75</v>
      </c>
      <c r="L18" s="214">
        <v>12.5</v>
      </c>
      <c r="M18" s="214">
        <v>16.25</v>
      </c>
      <c r="N18" s="214">
        <v>45</v>
      </c>
      <c r="O18" s="154">
        <v>0</v>
      </c>
      <c r="P18" s="186"/>
      <c r="Q18" s="186"/>
      <c r="R18" s="186"/>
      <c r="S18" s="186"/>
      <c r="T18" s="186"/>
    </row>
    <row r="19" spans="1:20" s="33" customFormat="1" ht="13.5" customHeight="1" x14ac:dyDescent="0.15">
      <c r="A19" s="238" t="s">
        <v>19</v>
      </c>
      <c r="B19" s="37" t="s">
        <v>20</v>
      </c>
      <c r="C19" s="155">
        <v>1001</v>
      </c>
      <c r="D19" s="39">
        <v>13</v>
      </c>
      <c r="E19" s="40">
        <v>32</v>
      </c>
      <c r="F19" s="40">
        <v>32</v>
      </c>
      <c r="G19" s="40">
        <v>53</v>
      </c>
      <c r="H19" s="40">
        <v>49</v>
      </c>
      <c r="I19" s="40">
        <v>65</v>
      </c>
      <c r="J19" s="40">
        <v>83</v>
      </c>
      <c r="K19" s="40">
        <v>91</v>
      </c>
      <c r="L19" s="40">
        <v>126</v>
      </c>
      <c r="M19" s="40">
        <v>133</v>
      </c>
      <c r="N19" s="40">
        <v>324</v>
      </c>
      <c r="O19" s="41">
        <v>0</v>
      </c>
    </row>
    <row r="20" spans="1:20" s="51" customFormat="1" ht="13.5" customHeight="1" x14ac:dyDescent="0.15">
      <c r="A20" s="239"/>
      <c r="B20" s="50"/>
      <c r="C20" s="158"/>
      <c r="D20" s="142">
        <v>1.2987012987012987</v>
      </c>
      <c r="E20" s="152">
        <v>3.1968031968031969</v>
      </c>
      <c r="F20" s="152">
        <v>3.1968031968031969</v>
      </c>
      <c r="G20" s="152">
        <v>5.2947052947052944</v>
      </c>
      <c r="H20" s="152">
        <v>4.895104895104895</v>
      </c>
      <c r="I20" s="152">
        <v>6.4935064935064926</v>
      </c>
      <c r="J20" s="152">
        <v>8.2917082917082912</v>
      </c>
      <c r="K20" s="152">
        <v>9.0909090909090917</v>
      </c>
      <c r="L20" s="152">
        <v>12.587412587412588</v>
      </c>
      <c r="M20" s="152">
        <v>13.286713286713287</v>
      </c>
      <c r="N20" s="152">
        <v>32.367632367632368</v>
      </c>
      <c r="O20" s="147">
        <v>0</v>
      </c>
      <c r="P20" s="186"/>
      <c r="Q20" s="186"/>
      <c r="R20" s="186"/>
      <c r="S20" s="186"/>
      <c r="T20" s="186"/>
    </row>
    <row r="21" spans="1:20" s="33" customFormat="1" ht="13.5" customHeight="1" x14ac:dyDescent="0.15">
      <c r="A21" s="239"/>
      <c r="B21" s="44" t="s">
        <v>21</v>
      </c>
      <c r="C21" s="156">
        <v>1454</v>
      </c>
      <c r="D21" s="45">
        <v>30</v>
      </c>
      <c r="E21" s="46">
        <v>38</v>
      </c>
      <c r="F21" s="46">
        <v>48</v>
      </c>
      <c r="G21" s="46">
        <v>67</v>
      </c>
      <c r="H21" s="46">
        <v>86</v>
      </c>
      <c r="I21" s="46">
        <v>114</v>
      </c>
      <c r="J21" s="46">
        <v>160</v>
      </c>
      <c r="K21" s="46">
        <v>146</v>
      </c>
      <c r="L21" s="46">
        <v>139</v>
      </c>
      <c r="M21" s="46">
        <v>168</v>
      </c>
      <c r="N21" s="46">
        <v>457</v>
      </c>
      <c r="O21" s="47">
        <v>1</v>
      </c>
    </row>
    <row r="22" spans="1:20" s="51" customFormat="1" ht="13.5" customHeight="1" x14ac:dyDescent="0.15">
      <c r="A22" s="239"/>
      <c r="B22" s="50"/>
      <c r="C22" s="158"/>
      <c r="D22" s="142">
        <v>2.0632737276478679</v>
      </c>
      <c r="E22" s="152">
        <v>2.613480055020633</v>
      </c>
      <c r="F22" s="152">
        <v>3.3012379642365883</v>
      </c>
      <c r="G22" s="152">
        <v>4.607977991746905</v>
      </c>
      <c r="H22" s="152">
        <v>5.9147180192572213</v>
      </c>
      <c r="I22" s="152">
        <v>7.8404401650618984</v>
      </c>
      <c r="J22" s="152">
        <v>11.004126547455295</v>
      </c>
      <c r="K22" s="152">
        <v>10.041265474552958</v>
      </c>
      <c r="L22" s="152">
        <v>9.5598349381017886</v>
      </c>
      <c r="M22" s="152">
        <v>11.554332874828061</v>
      </c>
      <c r="N22" s="152">
        <v>31.430536451169189</v>
      </c>
      <c r="O22" s="147">
        <v>6.8775790921595595E-2</v>
      </c>
      <c r="P22" s="186"/>
      <c r="Q22" s="186"/>
      <c r="R22" s="186"/>
      <c r="S22" s="186"/>
      <c r="T22" s="186"/>
    </row>
    <row r="23" spans="1:20" s="51" customFormat="1" ht="13.5" customHeight="1" x14ac:dyDescent="0.15">
      <c r="A23" s="239"/>
      <c r="B23" s="44" t="s">
        <v>75</v>
      </c>
      <c r="C23" s="156">
        <v>7</v>
      </c>
      <c r="D23" s="45">
        <v>0</v>
      </c>
      <c r="E23" s="46">
        <v>1</v>
      </c>
      <c r="F23" s="46">
        <v>1</v>
      </c>
      <c r="G23" s="46">
        <v>0</v>
      </c>
      <c r="H23" s="46">
        <v>1</v>
      </c>
      <c r="I23" s="46">
        <v>1</v>
      </c>
      <c r="J23" s="46">
        <v>1</v>
      </c>
      <c r="K23" s="46">
        <v>2</v>
      </c>
      <c r="L23" s="46">
        <v>0</v>
      </c>
      <c r="M23" s="46">
        <v>0</v>
      </c>
      <c r="N23" s="46">
        <v>0</v>
      </c>
      <c r="O23" s="47">
        <v>0</v>
      </c>
    </row>
    <row r="24" spans="1:20" s="51" customFormat="1" ht="13.5" customHeight="1" x14ac:dyDescent="0.15">
      <c r="A24" s="239"/>
      <c r="B24" s="50"/>
      <c r="C24" s="158"/>
      <c r="D24" s="142">
        <v>0</v>
      </c>
      <c r="E24" s="152">
        <v>14.285714285714285</v>
      </c>
      <c r="F24" s="152">
        <v>14.285714285714285</v>
      </c>
      <c r="G24" s="152">
        <v>0</v>
      </c>
      <c r="H24" s="152">
        <v>14.285714285714285</v>
      </c>
      <c r="I24" s="152">
        <v>14.285714285714285</v>
      </c>
      <c r="J24" s="152">
        <v>14.285714285714285</v>
      </c>
      <c r="K24" s="152">
        <v>28.571428571428569</v>
      </c>
      <c r="L24" s="152">
        <v>0</v>
      </c>
      <c r="M24" s="152">
        <v>0</v>
      </c>
      <c r="N24" s="152">
        <v>0</v>
      </c>
      <c r="O24" s="147">
        <v>0</v>
      </c>
      <c r="P24" s="186"/>
      <c r="Q24" s="186"/>
      <c r="R24" s="186"/>
      <c r="S24" s="186"/>
      <c r="T24" s="186"/>
    </row>
    <row r="25" spans="1:20" s="33" customFormat="1" ht="13.5" customHeight="1" x14ac:dyDescent="0.15">
      <c r="A25" s="239"/>
      <c r="B25" s="44" t="s">
        <v>8</v>
      </c>
      <c r="C25" s="156">
        <v>21</v>
      </c>
      <c r="D25" s="45">
        <v>0</v>
      </c>
      <c r="E25" s="46">
        <v>1</v>
      </c>
      <c r="F25" s="46">
        <v>0</v>
      </c>
      <c r="G25" s="46">
        <v>0</v>
      </c>
      <c r="H25" s="46">
        <v>0</v>
      </c>
      <c r="I25" s="46">
        <v>0</v>
      </c>
      <c r="J25" s="46">
        <v>1</v>
      </c>
      <c r="K25" s="46">
        <v>0</v>
      </c>
      <c r="L25" s="46">
        <v>0</v>
      </c>
      <c r="M25" s="46">
        <v>2</v>
      </c>
      <c r="N25" s="46">
        <v>2</v>
      </c>
      <c r="O25" s="47">
        <v>15</v>
      </c>
    </row>
    <row r="26" spans="1:20" s="51" customFormat="1" ht="13.5" customHeight="1" thickBot="1" x14ac:dyDescent="0.2">
      <c r="A26" s="240"/>
      <c r="B26" s="52"/>
      <c r="C26" s="157"/>
      <c r="D26" s="149">
        <v>0</v>
      </c>
      <c r="E26" s="214">
        <v>4.7619047619047619</v>
      </c>
      <c r="F26" s="214">
        <v>0</v>
      </c>
      <c r="G26" s="214">
        <v>0</v>
      </c>
      <c r="H26" s="214">
        <v>0</v>
      </c>
      <c r="I26" s="214">
        <v>0</v>
      </c>
      <c r="J26" s="214">
        <v>4.7619047619047619</v>
      </c>
      <c r="K26" s="214">
        <v>0</v>
      </c>
      <c r="L26" s="214">
        <v>0</v>
      </c>
      <c r="M26" s="214">
        <v>9.5238095238095237</v>
      </c>
      <c r="N26" s="214">
        <v>9.5238095238095237</v>
      </c>
      <c r="O26" s="154">
        <v>71.428571428571431</v>
      </c>
      <c r="P26" s="186"/>
      <c r="Q26" s="186"/>
      <c r="R26" s="186"/>
      <c r="S26" s="186"/>
      <c r="T26" s="186"/>
    </row>
    <row r="27" spans="1:20" s="33" customFormat="1" ht="13.5" customHeight="1" x14ac:dyDescent="0.15">
      <c r="A27" s="238" t="s">
        <v>22</v>
      </c>
      <c r="B27" s="37" t="s">
        <v>23</v>
      </c>
      <c r="C27" s="155">
        <v>115</v>
      </c>
      <c r="D27" s="45">
        <v>43</v>
      </c>
      <c r="E27" s="46">
        <v>72</v>
      </c>
      <c r="F27" s="79"/>
      <c r="G27" s="79"/>
      <c r="H27" s="79"/>
      <c r="I27" s="79"/>
      <c r="J27" s="79"/>
      <c r="K27" s="79"/>
      <c r="L27" s="79"/>
      <c r="M27" s="79"/>
      <c r="N27" s="79"/>
      <c r="O27" s="80"/>
    </row>
    <row r="28" spans="1:20" s="51" customFormat="1" ht="13.5" customHeight="1" x14ac:dyDescent="0.15">
      <c r="A28" s="239"/>
      <c r="B28" s="50"/>
      <c r="C28" s="158"/>
      <c r="D28" s="142">
        <v>37.391304347826086</v>
      </c>
      <c r="E28" s="152">
        <v>62.608695652173921</v>
      </c>
      <c r="F28" s="151"/>
      <c r="G28" s="151"/>
      <c r="H28" s="151"/>
      <c r="I28" s="151"/>
      <c r="J28" s="151"/>
      <c r="K28" s="151"/>
      <c r="L28" s="151"/>
      <c r="M28" s="151"/>
      <c r="N28" s="151"/>
      <c r="O28" s="144"/>
      <c r="P28" s="186"/>
      <c r="Q28" s="186"/>
      <c r="R28" s="186"/>
      <c r="S28" s="186"/>
      <c r="T28" s="186"/>
    </row>
    <row r="29" spans="1:20" s="33" customFormat="1" ht="13.5" customHeight="1" x14ac:dyDescent="0.15">
      <c r="A29" s="239"/>
      <c r="B29" s="44" t="s">
        <v>24</v>
      </c>
      <c r="C29" s="156">
        <v>201</v>
      </c>
      <c r="D29" s="78"/>
      <c r="E29" s="79"/>
      <c r="F29" s="46">
        <v>81</v>
      </c>
      <c r="G29" s="46">
        <v>120</v>
      </c>
      <c r="H29" s="79"/>
      <c r="I29" s="79"/>
      <c r="J29" s="79"/>
      <c r="K29" s="79"/>
      <c r="L29" s="79"/>
      <c r="M29" s="79"/>
      <c r="N29" s="79"/>
      <c r="O29" s="80"/>
    </row>
    <row r="30" spans="1:20" s="51" customFormat="1" ht="13.5" customHeight="1" x14ac:dyDescent="0.15">
      <c r="A30" s="239"/>
      <c r="B30" s="50"/>
      <c r="C30" s="158"/>
      <c r="D30" s="143"/>
      <c r="E30" s="151"/>
      <c r="F30" s="152">
        <v>40.298507462686565</v>
      </c>
      <c r="G30" s="152">
        <v>59.701492537313428</v>
      </c>
      <c r="H30" s="151"/>
      <c r="I30" s="151"/>
      <c r="J30" s="151"/>
      <c r="K30" s="151"/>
      <c r="L30" s="151"/>
      <c r="M30" s="151"/>
      <c r="N30" s="151"/>
      <c r="O30" s="144"/>
      <c r="P30" s="186"/>
      <c r="Q30" s="186"/>
      <c r="R30" s="186"/>
      <c r="S30" s="186"/>
      <c r="T30" s="186"/>
    </row>
    <row r="31" spans="1:20" s="33" customFormat="1" ht="13.5" customHeight="1" x14ac:dyDescent="0.15">
      <c r="A31" s="239"/>
      <c r="B31" s="44" t="s">
        <v>25</v>
      </c>
      <c r="C31" s="156">
        <v>316</v>
      </c>
      <c r="D31" s="78"/>
      <c r="E31" s="79"/>
      <c r="F31" s="79"/>
      <c r="G31" s="79"/>
      <c r="H31" s="46">
        <v>136</v>
      </c>
      <c r="I31" s="46">
        <v>180</v>
      </c>
      <c r="J31" s="79"/>
      <c r="K31" s="79"/>
      <c r="L31" s="79"/>
      <c r="M31" s="79"/>
      <c r="N31" s="79"/>
      <c r="O31" s="80"/>
    </row>
    <row r="32" spans="1:20" s="51" customFormat="1" ht="13.5" customHeight="1" x14ac:dyDescent="0.15">
      <c r="A32" s="239"/>
      <c r="B32" s="50"/>
      <c r="C32" s="158"/>
      <c r="D32" s="143"/>
      <c r="E32" s="151"/>
      <c r="F32" s="151"/>
      <c r="G32" s="151"/>
      <c r="H32" s="152">
        <v>43.037974683544306</v>
      </c>
      <c r="I32" s="152">
        <v>56.962025316455701</v>
      </c>
      <c r="J32" s="151"/>
      <c r="K32" s="151"/>
      <c r="L32" s="151"/>
      <c r="M32" s="151"/>
      <c r="N32" s="151"/>
      <c r="O32" s="144"/>
      <c r="P32" s="186"/>
      <c r="Q32" s="186"/>
      <c r="R32" s="186"/>
      <c r="S32" s="186"/>
      <c r="T32" s="186"/>
    </row>
    <row r="33" spans="1:20" s="33" customFormat="1" ht="13.5" customHeight="1" x14ac:dyDescent="0.15">
      <c r="A33" s="239"/>
      <c r="B33" s="44" t="s">
        <v>26</v>
      </c>
      <c r="C33" s="156">
        <v>484</v>
      </c>
      <c r="D33" s="78"/>
      <c r="E33" s="79"/>
      <c r="F33" s="79"/>
      <c r="G33" s="79"/>
      <c r="H33" s="79"/>
      <c r="I33" s="79"/>
      <c r="J33" s="46">
        <v>245</v>
      </c>
      <c r="K33" s="46">
        <v>239</v>
      </c>
      <c r="L33" s="79"/>
      <c r="M33" s="79"/>
      <c r="N33" s="79"/>
      <c r="O33" s="80"/>
    </row>
    <row r="34" spans="1:20" s="51" customFormat="1" ht="13.5" customHeight="1" x14ac:dyDescent="0.15">
      <c r="A34" s="239"/>
      <c r="B34" s="50"/>
      <c r="C34" s="158"/>
      <c r="D34" s="143"/>
      <c r="E34" s="151"/>
      <c r="F34" s="151"/>
      <c r="G34" s="151"/>
      <c r="H34" s="151"/>
      <c r="I34" s="151"/>
      <c r="J34" s="152">
        <v>50.619834710743802</v>
      </c>
      <c r="K34" s="152">
        <v>49.380165289256198</v>
      </c>
      <c r="L34" s="151"/>
      <c r="M34" s="151"/>
      <c r="N34" s="151"/>
      <c r="O34" s="144"/>
      <c r="P34" s="186"/>
      <c r="Q34" s="186"/>
      <c r="R34" s="186"/>
      <c r="S34" s="186"/>
      <c r="T34" s="186"/>
    </row>
    <row r="35" spans="1:20" s="33" customFormat="1" ht="13.5" customHeight="1" x14ac:dyDescent="0.15">
      <c r="A35" s="239"/>
      <c r="B35" s="44" t="s">
        <v>27</v>
      </c>
      <c r="C35" s="156">
        <v>568</v>
      </c>
      <c r="D35" s="78"/>
      <c r="E35" s="79"/>
      <c r="F35" s="79"/>
      <c r="G35" s="79"/>
      <c r="H35" s="79"/>
      <c r="I35" s="79"/>
      <c r="J35" s="79"/>
      <c r="K35" s="79"/>
      <c r="L35" s="46">
        <v>265</v>
      </c>
      <c r="M35" s="46">
        <v>303</v>
      </c>
      <c r="N35" s="79"/>
      <c r="O35" s="80"/>
    </row>
    <row r="36" spans="1:20" s="51" customFormat="1" ht="13.5" customHeight="1" x14ac:dyDescent="0.15">
      <c r="A36" s="239"/>
      <c r="B36" s="50"/>
      <c r="C36" s="158"/>
      <c r="D36" s="143"/>
      <c r="E36" s="151"/>
      <c r="F36" s="151"/>
      <c r="G36" s="151"/>
      <c r="H36" s="151"/>
      <c r="I36" s="151"/>
      <c r="J36" s="151"/>
      <c r="K36" s="151"/>
      <c r="L36" s="152">
        <v>46.654929577464785</v>
      </c>
      <c r="M36" s="152">
        <v>53.345070422535215</v>
      </c>
      <c r="N36" s="151"/>
      <c r="O36" s="144"/>
      <c r="P36" s="186"/>
      <c r="Q36" s="186"/>
      <c r="R36" s="186"/>
      <c r="S36" s="186"/>
      <c r="T36" s="186"/>
    </row>
    <row r="37" spans="1:20" s="33" customFormat="1" ht="13.5" customHeight="1" x14ac:dyDescent="0.15">
      <c r="A37" s="239"/>
      <c r="B37" s="44" t="s">
        <v>28</v>
      </c>
      <c r="C37" s="156">
        <v>783</v>
      </c>
      <c r="D37" s="78"/>
      <c r="E37" s="79"/>
      <c r="F37" s="79"/>
      <c r="G37" s="79"/>
      <c r="H37" s="79"/>
      <c r="I37" s="79"/>
      <c r="J37" s="79"/>
      <c r="K37" s="79"/>
      <c r="L37" s="79"/>
      <c r="M37" s="79"/>
      <c r="N37" s="46">
        <v>783</v>
      </c>
      <c r="O37" s="80"/>
    </row>
    <row r="38" spans="1:20" s="51" customFormat="1" ht="13.5" customHeight="1" x14ac:dyDescent="0.15">
      <c r="A38" s="239"/>
      <c r="B38" s="50"/>
      <c r="C38" s="158"/>
      <c r="D38" s="143"/>
      <c r="E38" s="151"/>
      <c r="F38" s="151"/>
      <c r="G38" s="151"/>
      <c r="H38" s="151"/>
      <c r="I38" s="151"/>
      <c r="J38" s="151"/>
      <c r="K38" s="151"/>
      <c r="L38" s="151"/>
      <c r="M38" s="151"/>
      <c r="N38" s="152">
        <v>100</v>
      </c>
      <c r="O38" s="144"/>
      <c r="P38" s="186"/>
      <c r="Q38" s="186"/>
      <c r="R38" s="186"/>
      <c r="S38" s="186"/>
      <c r="T38" s="186"/>
    </row>
    <row r="39" spans="1:20" s="33" customFormat="1" ht="13.5" customHeight="1" x14ac:dyDescent="0.15">
      <c r="A39" s="239"/>
      <c r="B39" s="44" t="s">
        <v>8</v>
      </c>
      <c r="C39" s="156">
        <v>16</v>
      </c>
      <c r="D39" s="78"/>
      <c r="E39" s="79"/>
      <c r="F39" s="79"/>
      <c r="G39" s="79"/>
      <c r="H39" s="79"/>
      <c r="I39" s="79"/>
      <c r="J39" s="79"/>
      <c r="K39" s="79"/>
      <c r="L39" s="79"/>
      <c r="M39" s="79"/>
      <c r="N39" s="79"/>
      <c r="O39" s="47">
        <v>16</v>
      </c>
    </row>
    <row r="40" spans="1:20" s="51" customFormat="1" ht="13.5" customHeight="1" thickBot="1" x14ac:dyDescent="0.2">
      <c r="A40" s="240"/>
      <c r="B40" s="52"/>
      <c r="C40" s="157"/>
      <c r="D40" s="148"/>
      <c r="E40" s="153"/>
      <c r="F40" s="153"/>
      <c r="G40" s="153"/>
      <c r="H40" s="153"/>
      <c r="I40" s="153"/>
      <c r="J40" s="153"/>
      <c r="K40" s="153"/>
      <c r="L40" s="153"/>
      <c r="M40" s="153"/>
      <c r="N40" s="153"/>
      <c r="O40" s="154">
        <v>100</v>
      </c>
      <c r="P40" s="186"/>
      <c r="Q40" s="186"/>
      <c r="R40" s="186"/>
      <c r="S40" s="186"/>
      <c r="T40" s="186"/>
    </row>
    <row r="41" spans="1:20" s="33" customFormat="1" ht="13.5" customHeight="1" x14ac:dyDescent="0.15">
      <c r="A41" s="239" t="s">
        <v>29</v>
      </c>
      <c r="B41" s="44" t="s">
        <v>30</v>
      </c>
      <c r="C41" s="156">
        <v>92</v>
      </c>
      <c r="D41" s="45">
        <v>41</v>
      </c>
      <c r="E41" s="46">
        <v>51</v>
      </c>
      <c r="F41" s="79"/>
      <c r="G41" s="79"/>
      <c r="H41" s="79"/>
      <c r="I41" s="79"/>
      <c r="J41" s="79"/>
      <c r="K41" s="79"/>
      <c r="L41" s="79"/>
      <c r="M41" s="79"/>
      <c r="N41" s="79"/>
      <c r="O41" s="80"/>
    </row>
    <row r="42" spans="1:20" s="51" customFormat="1" ht="13.5" customHeight="1" x14ac:dyDescent="0.15">
      <c r="A42" s="239"/>
      <c r="B42" s="50"/>
      <c r="C42" s="158"/>
      <c r="D42" s="142">
        <v>44.565217391304344</v>
      </c>
      <c r="E42" s="152">
        <v>55.434782608695656</v>
      </c>
      <c r="F42" s="151"/>
      <c r="G42" s="151"/>
      <c r="H42" s="151"/>
      <c r="I42" s="151"/>
      <c r="J42" s="151"/>
      <c r="K42" s="151"/>
      <c r="L42" s="151"/>
      <c r="M42" s="151"/>
      <c r="N42" s="151"/>
      <c r="O42" s="144"/>
      <c r="P42" s="186"/>
      <c r="Q42" s="186"/>
      <c r="R42" s="186"/>
      <c r="S42" s="186"/>
      <c r="T42" s="186"/>
    </row>
    <row r="43" spans="1:20" s="51" customFormat="1" ht="13.5" customHeight="1" x14ac:dyDescent="0.15">
      <c r="A43" s="239"/>
      <c r="B43" s="44" t="s">
        <v>76</v>
      </c>
      <c r="C43" s="156">
        <v>339</v>
      </c>
      <c r="D43" s="78"/>
      <c r="E43" s="79"/>
      <c r="F43" s="46">
        <v>24</v>
      </c>
      <c r="G43" s="46">
        <v>41</v>
      </c>
      <c r="H43" s="46">
        <v>38</v>
      </c>
      <c r="I43" s="46">
        <v>42</v>
      </c>
      <c r="J43" s="46">
        <v>68</v>
      </c>
      <c r="K43" s="46">
        <v>70</v>
      </c>
      <c r="L43" s="46">
        <v>56</v>
      </c>
      <c r="M43" s="79"/>
      <c r="N43" s="79"/>
      <c r="O43" s="80"/>
      <c r="P43" s="33"/>
      <c r="Q43" s="33"/>
      <c r="R43" s="33"/>
      <c r="S43" s="33"/>
      <c r="T43" s="33"/>
    </row>
    <row r="44" spans="1:20" s="51" customFormat="1" ht="13.5" customHeight="1" x14ac:dyDescent="0.15">
      <c r="A44" s="239"/>
      <c r="B44" s="50"/>
      <c r="C44" s="158"/>
      <c r="D44" s="143"/>
      <c r="E44" s="151"/>
      <c r="F44" s="152">
        <v>7.0796460176991154</v>
      </c>
      <c r="G44" s="152">
        <v>12.094395280235988</v>
      </c>
      <c r="H44" s="152">
        <v>11.209439528023598</v>
      </c>
      <c r="I44" s="152">
        <v>12.389380530973451</v>
      </c>
      <c r="J44" s="152">
        <v>20.058997050147493</v>
      </c>
      <c r="K44" s="152">
        <v>20.64896755162242</v>
      </c>
      <c r="L44" s="152">
        <v>16.519174041297934</v>
      </c>
      <c r="M44" s="151"/>
      <c r="N44" s="151"/>
      <c r="O44" s="144"/>
      <c r="P44" s="186"/>
      <c r="Q44" s="186"/>
      <c r="R44" s="186"/>
      <c r="S44" s="186"/>
      <c r="T44" s="186"/>
    </row>
    <row r="45" spans="1:20" s="33" customFormat="1" ht="13.5" customHeight="1" x14ac:dyDescent="0.15">
      <c r="A45" s="239"/>
      <c r="B45" s="44" t="s">
        <v>31</v>
      </c>
      <c r="C45" s="156">
        <v>219</v>
      </c>
      <c r="D45" s="45">
        <v>0</v>
      </c>
      <c r="E45" s="46">
        <v>8</v>
      </c>
      <c r="F45" s="46">
        <v>11</v>
      </c>
      <c r="G45" s="46">
        <v>5</v>
      </c>
      <c r="H45" s="46">
        <v>4</v>
      </c>
      <c r="I45" s="46">
        <v>15</v>
      </c>
      <c r="J45" s="46">
        <v>34</v>
      </c>
      <c r="K45" s="46">
        <v>48</v>
      </c>
      <c r="L45" s="46">
        <v>94</v>
      </c>
      <c r="M45" s="79"/>
      <c r="N45" s="79"/>
      <c r="O45" s="80"/>
    </row>
    <row r="46" spans="1:20" s="51" customFormat="1" ht="13.5" customHeight="1" x14ac:dyDescent="0.15">
      <c r="A46" s="239"/>
      <c r="B46" s="50"/>
      <c r="C46" s="158"/>
      <c r="D46" s="142">
        <v>0</v>
      </c>
      <c r="E46" s="152">
        <v>3.6529680365296802</v>
      </c>
      <c r="F46" s="152">
        <v>5.0228310502283104</v>
      </c>
      <c r="G46" s="152">
        <v>2.2831050228310499</v>
      </c>
      <c r="H46" s="152">
        <v>1.8264840182648401</v>
      </c>
      <c r="I46" s="152">
        <v>6.8493150684931505</v>
      </c>
      <c r="J46" s="152">
        <v>15.52511415525114</v>
      </c>
      <c r="K46" s="152">
        <v>21.917808219178081</v>
      </c>
      <c r="L46" s="152">
        <v>42.922374429223744</v>
      </c>
      <c r="M46" s="151"/>
      <c r="N46" s="151"/>
      <c r="O46" s="144"/>
      <c r="P46" s="186"/>
      <c r="Q46" s="186"/>
      <c r="R46" s="186"/>
      <c r="S46" s="186"/>
      <c r="T46" s="186"/>
    </row>
    <row r="47" spans="1:20" s="33" customFormat="1" ht="13.5" customHeight="1" x14ac:dyDescent="0.15">
      <c r="A47" s="239"/>
      <c r="B47" s="44" t="s">
        <v>32</v>
      </c>
      <c r="C47" s="156">
        <v>156</v>
      </c>
      <c r="D47" s="45">
        <v>0</v>
      </c>
      <c r="E47" s="46">
        <v>11</v>
      </c>
      <c r="F47" s="46">
        <v>43</v>
      </c>
      <c r="G47" s="46">
        <v>44</v>
      </c>
      <c r="H47" s="46">
        <v>33</v>
      </c>
      <c r="I47" s="46">
        <v>14</v>
      </c>
      <c r="J47" s="46">
        <v>1</v>
      </c>
      <c r="K47" s="46">
        <v>2</v>
      </c>
      <c r="L47" s="46">
        <v>1</v>
      </c>
      <c r="M47" s="46">
        <v>2</v>
      </c>
      <c r="N47" s="46">
        <v>4</v>
      </c>
      <c r="O47" s="47">
        <v>1</v>
      </c>
    </row>
    <row r="48" spans="1:20" s="51" customFormat="1" ht="13.5" customHeight="1" x14ac:dyDescent="0.15">
      <c r="A48" s="239"/>
      <c r="B48" s="50"/>
      <c r="C48" s="158"/>
      <c r="D48" s="142">
        <v>0</v>
      </c>
      <c r="E48" s="152">
        <v>7.0512820512820511</v>
      </c>
      <c r="F48" s="152">
        <v>27.564102564102566</v>
      </c>
      <c r="G48" s="152">
        <v>28.205128205128204</v>
      </c>
      <c r="H48" s="152">
        <v>21.153846153846153</v>
      </c>
      <c r="I48" s="152">
        <v>8.9743589743589745</v>
      </c>
      <c r="J48" s="152">
        <v>0.64102564102564097</v>
      </c>
      <c r="K48" s="152">
        <v>1.2820512820512819</v>
      </c>
      <c r="L48" s="152">
        <v>0.64102564102564097</v>
      </c>
      <c r="M48" s="152">
        <v>1.2820512820512819</v>
      </c>
      <c r="N48" s="152">
        <v>2.5641025641025639</v>
      </c>
      <c r="O48" s="147">
        <v>0.64102564102564097</v>
      </c>
      <c r="P48" s="186"/>
      <c r="Q48" s="186"/>
      <c r="R48" s="186"/>
      <c r="S48" s="186"/>
      <c r="T48" s="186"/>
    </row>
    <row r="49" spans="1:20" s="33" customFormat="1" ht="13.5" customHeight="1" x14ac:dyDescent="0.15">
      <c r="A49" s="239"/>
      <c r="B49" s="44" t="s">
        <v>33</v>
      </c>
      <c r="C49" s="156">
        <v>365</v>
      </c>
      <c r="D49" s="45">
        <v>1</v>
      </c>
      <c r="E49" s="46">
        <v>3</v>
      </c>
      <c r="F49" s="46">
        <v>7</v>
      </c>
      <c r="G49" s="46">
        <v>43</v>
      </c>
      <c r="H49" s="46">
        <v>70</v>
      </c>
      <c r="I49" s="46">
        <v>95</v>
      </c>
      <c r="J49" s="46">
        <v>73</v>
      </c>
      <c r="K49" s="46">
        <v>22</v>
      </c>
      <c r="L49" s="46">
        <v>10</v>
      </c>
      <c r="M49" s="46">
        <v>8</v>
      </c>
      <c r="N49" s="46">
        <v>31</v>
      </c>
      <c r="O49" s="47">
        <v>2</v>
      </c>
    </row>
    <row r="50" spans="1:20" s="51" customFormat="1" ht="13.5" customHeight="1" x14ac:dyDescent="0.15">
      <c r="A50" s="239"/>
      <c r="B50" s="50"/>
      <c r="C50" s="158"/>
      <c r="D50" s="142">
        <v>0.27397260273972601</v>
      </c>
      <c r="E50" s="152">
        <v>0.82191780821917804</v>
      </c>
      <c r="F50" s="152">
        <v>1.9178082191780823</v>
      </c>
      <c r="G50" s="152">
        <v>11.78082191780822</v>
      </c>
      <c r="H50" s="152">
        <v>19.17808219178082</v>
      </c>
      <c r="I50" s="152">
        <v>26.027397260273972</v>
      </c>
      <c r="J50" s="152">
        <v>20</v>
      </c>
      <c r="K50" s="152">
        <v>6.0273972602739727</v>
      </c>
      <c r="L50" s="152">
        <v>2.7397260273972601</v>
      </c>
      <c r="M50" s="152">
        <v>2.1917808219178081</v>
      </c>
      <c r="N50" s="152">
        <v>8.493150684931507</v>
      </c>
      <c r="O50" s="147">
        <v>0.54794520547945202</v>
      </c>
      <c r="P50" s="186"/>
      <c r="Q50" s="186"/>
      <c r="R50" s="186"/>
      <c r="S50" s="186"/>
      <c r="T50" s="186"/>
    </row>
    <row r="51" spans="1:20" s="33" customFormat="1" ht="13.5" customHeight="1" x14ac:dyDescent="0.15">
      <c r="A51" s="239"/>
      <c r="B51" s="44" t="s">
        <v>34</v>
      </c>
      <c r="C51" s="156">
        <v>180</v>
      </c>
      <c r="D51" s="45">
        <v>2</v>
      </c>
      <c r="E51" s="46">
        <v>1</v>
      </c>
      <c r="F51" s="46">
        <v>0</v>
      </c>
      <c r="G51" s="46">
        <v>1</v>
      </c>
      <c r="H51" s="46">
        <v>6</v>
      </c>
      <c r="I51" s="46">
        <v>31</v>
      </c>
      <c r="J51" s="46">
        <v>66</v>
      </c>
      <c r="K51" s="46">
        <v>37</v>
      </c>
      <c r="L51" s="46">
        <v>13</v>
      </c>
      <c r="M51" s="46">
        <v>4</v>
      </c>
      <c r="N51" s="46">
        <v>16</v>
      </c>
      <c r="O51" s="47">
        <v>3</v>
      </c>
    </row>
    <row r="52" spans="1:20" s="51" customFormat="1" ht="13.5" customHeight="1" x14ac:dyDescent="0.15">
      <c r="A52" s="239"/>
      <c r="B52" s="50"/>
      <c r="C52" s="158"/>
      <c r="D52" s="142">
        <v>1.1111111111111112</v>
      </c>
      <c r="E52" s="152">
        <v>0.55555555555555558</v>
      </c>
      <c r="F52" s="152">
        <v>0</v>
      </c>
      <c r="G52" s="152">
        <v>0.55555555555555558</v>
      </c>
      <c r="H52" s="152">
        <v>3.3333333333333335</v>
      </c>
      <c r="I52" s="152">
        <v>17.222222222222221</v>
      </c>
      <c r="J52" s="152">
        <v>36.666666666666664</v>
      </c>
      <c r="K52" s="152">
        <v>20.555555555555554</v>
      </c>
      <c r="L52" s="152">
        <v>7.2222222222222214</v>
      </c>
      <c r="M52" s="152">
        <v>2.2222222222222223</v>
      </c>
      <c r="N52" s="152">
        <v>8.8888888888888893</v>
      </c>
      <c r="O52" s="147">
        <v>1.6666666666666667</v>
      </c>
      <c r="P52" s="186"/>
      <c r="Q52" s="186"/>
      <c r="R52" s="186"/>
      <c r="S52" s="186"/>
      <c r="T52" s="186"/>
    </row>
    <row r="53" spans="1:20" s="33" customFormat="1" ht="13.5" customHeight="1" x14ac:dyDescent="0.15">
      <c r="A53" s="239"/>
      <c r="B53" s="44" t="s">
        <v>35</v>
      </c>
      <c r="C53" s="156">
        <v>176</v>
      </c>
      <c r="D53" s="78"/>
      <c r="E53" s="79"/>
      <c r="F53" s="79"/>
      <c r="G53" s="79"/>
      <c r="H53" s="79"/>
      <c r="I53" s="79"/>
      <c r="J53" s="79"/>
      <c r="K53" s="79"/>
      <c r="L53" s="79"/>
      <c r="M53" s="46">
        <v>34</v>
      </c>
      <c r="N53" s="46">
        <v>142</v>
      </c>
      <c r="O53" s="80"/>
    </row>
    <row r="54" spans="1:20" s="51" customFormat="1" ht="13.5" customHeight="1" x14ac:dyDescent="0.15">
      <c r="A54" s="239"/>
      <c r="B54" s="50"/>
      <c r="C54" s="158"/>
      <c r="D54" s="143"/>
      <c r="E54" s="151"/>
      <c r="F54" s="151"/>
      <c r="G54" s="151"/>
      <c r="H54" s="151"/>
      <c r="I54" s="151"/>
      <c r="J54" s="151"/>
      <c r="K54" s="151"/>
      <c r="L54" s="151"/>
      <c r="M54" s="152">
        <v>19.318181818181817</v>
      </c>
      <c r="N54" s="152">
        <v>80.681818181818173</v>
      </c>
      <c r="O54" s="144"/>
      <c r="P54" s="186"/>
      <c r="Q54" s="186"/>
      <c r="R54" s="186"/>
      <c r="S54" s="186"/>
      <c r="T54" s="186"/>
    </row>
    <row r="55" spans="1:20" s="33" customFormat="1" ht="13.5" customHeight="1" x14ac:dyDescent="0.15">
      <c r="A55" s="239"/>
      <c r="B55" s="44" t="s">
        <v>36</v>
      </c>
      <c r="C55" s="156">
        <v>558</v>
      </c>
      <c r="D55" s="78"/>
      <c r="E55" s="79"/>
      <c r="F55" s="79"/>
      <c r="G55" s="79"/>
      <c r="H55" s="79"/>
      <c r="I55" s="79"/>
      <c r="J55" s="79"/>
      <c r="K55" s="79"/>
      <c r="L55" s="79"/>
      <c r="M55" s="46">
        <v>155</v>
      </c>
      <c r="N55" s="46">
        <v>403</v>
      </c>
      <c r="O55" s="80"/>
    </row>
    <row r="56" spans="1:20" s="51" customFormat="1" ht="13.5" customHeight="1" x14ac:dyDescent="0.15">
      <c r="A56" s="239"/>
      <c r="B56" s="50"/>
      <c r="C56" s="158"/>
      <c r="D56" s="143"/>
      <c r="E56" s="151"/>
      <c r="F56" s="151"/>
      <c r="G56" s="151"/>
      <c r="H56" s="151"/>
      <c r="I56" s="151"/>
      <c r="J56" s="151"/>
      <c r="K56" s="151"/>
      <c r="L56" s="151"/>
      <c r="M56" s="152">
        <v>27.777777777777779</v>
      </c>
      <c r="N56" s="152">
        <v>72.222222222222214</v>
      </c>
      <c r="O56" s="144"/>
      <c r="P56" s="186"/>
      <c r="Q56" s="186"/>
      <c r="R56" s="186"/>
      <c r="S56" s="186"/>
      <c r="T56" s="186"/>
    </row>
    <row r="57" spans="1:20" s="33" customFormat="1" ht="13.5" customHeight="1" x14ac:dyDescent="0.15">
      <c r="A57" s="239"/>
      <c r="B57" s="44" t="s">
        <v>37</v>
      </c>
      <c r="C57" s="156">
        <v>530</v>
      </c>
      <c r="D57" s="45">
        <v>0</v>
      </c>
      <c r="E57" s="46">
        <v>0</v>
      </c>
      <c r="F57" s="46">
        <v>0</v>
      </c>
      <c r="G57" s="46">
        <v>4</v>
      </c>
      <c r="H57" s="46">
        <v>5</v>
      </c>
      <c r="I57" s="46">
        <v>11</v>
      </c>
      <c r="J57" s="46">
        <v>29</v>
      </c>
      <c r="K57" s="46">
        <v>66</v>
      </c>
      <c r="L57" s="46">
        <v>94</v>
      </c>
      <c r="M57" s="46">
        <v>102</v>
      </c>
      <c r="N57" s="46">
        <v>207</v>
      </c>
      <c r="O57" s="47">
        <v>12</v>
      </c>
    </row>
    <row r="58" spans="1:20" s="51" customFormat="1" ht="13.5" customHeight="1" thickBot="1" x14ac:dyDescent="0.2">
      <c r="A58" s="240"/>
      <c r="B58" s="52"/>
      <c r="C58" s="157"/>
      <c r="D58" s="149">
        <v>0</v>
      </c>
      <c r="E58" s="214">
        <v>0</v>
      </c>
      <c r="F58" s="214">
        <v>0</v>
      </c>
      <c r="G58" s="214">
        <v>0.75471698113207553</v>
      </c>
      <c r="H58" s="214">
        <v>0.94339622641509435</v>
      </c>
      <c r="I58" s="214">
        <v>2.0754716981132075</v>
      </c>
      <c r="J58" s="214">
        <v>5.4716981132075473</v>
      </c>
      <c r="K58" s="214">
        <v>12.452830188679245</v>
      </c>
      <c r="L58" s="214">
        <v>17.735849056603772</v>
      </c>
      <c r="M58" s="214">
        <v>19.245283018867926</v>
      </c>
      <c r="N58" s="214">
        <v>39.056603773584911</v>
      </c>
      <c r="O58" s="154">
        <v>2.2641509433962264</v>
      </c>
      <c r="P58" s="186"/>
      <c r="Q58" s="186"/>
      <c r="R58" s="186"/>
      <c r="S58" s="186"/>
      <c r="T58" s="186"/>
    </row>
    <row r="59" spans="1:20" s="33" customFormat="1" ht="13.5" customHeight="1" x14ac:dyDescent="0.15">
      <c r="A59" s="241" t="s">
        <v>91</v>
      </c>
      <c r="B59" s="44" t="s">
        <v>39</v>
      </c>
      <c r="C59" s="156">
        <v>1137</v>
      </c>
      <c r="D59" s="45">
        <v>19</v>
      </c>
      <c r="E59" s="46">
        <v>36</v>
      </c>
      <c r="F59" s="46">
        <v>44</v>
      </c>
      <c r="G59" s="46">
        <v>75</v>
      </c>
      <c r="H59" s="46">
        <v>80</v>
      </c>
      <c r="I59" s="46">
        <v>112</v>
      </c>
      <c r="J59" s="46">
        <v>149</v>
      </c>
      <c r="K59" s="46">
        <v>154</v>
      </c>
      <c r="L59" s="46">
        <v>152</v>
      </c>
      <c r="M59" s="46">
        <v>146</v>
      </c>
      <c r="N59" s="46">
        <v>164</v>
      </c>
      <c r="O59" s="47">
        <v>6</v>
      </c>
    </row>
    <row r="60" spans="1:20" s="51" customFormat="1" ht="13.5" customHeight="1" x14ac:dyDescent="0.15">
      <c r="A60" s="241"/>
      <c r="B60" s="50" t="s">
        <v>40</v>
      </c>
      <c r="C60" s="158"/>
      <c r="D60" s="142">
        <v>1.6710642040457344</v>
      </c>
      <c r="E60" s="152">
        <v>3.1662269129287601</v>
      </c>
      <c r="F60" s="152">
        <v>3.8698328935795954</v>
      </c>
      <c r="G60" s="152">
        <v>6.5963060686015833</v>
      </c>
      <c r="H60" s="152">
        <v>7.0360598065083559</v>
      </c>
      <c r="I60" s="152">
        <v>9.8504837291116978</v>
      </c>
      <c r="J60" s="152">
        <v>13.10466138962181</v>
      </c>
      <c r="K60" s="152">
        <v>13.544415127528584</v>
      </c>
      <c r="L60" s="152">
        <v>13.368513632365875</v>
      </c>
      <c r="M60" s="152">
        <v>12.840809146877749</v>
      </c>
      <c r="N60" s="152">
        <v>14.423922603342129</v>
      </c>
      <c r="O60" s="147">
        <v>0.52770448548812665</v>
      </c>
      <c r="P60" s="186"/>
      <c r="Q60" s="186"/>
      <c r="R60" s="186"/>
      <c r="S60" s="186"/>
      <c r="T60" s="186"/>
    </row>
    <row r="61" spans="1:20" s="33" customFormat="1" ht="13.5" customHeight="1" x14ac:dyDescent="0.15">
      <c r="A61" s="241"/>
      <c r="B61" s="44" t="s">
        <v>41</v>
      </c>
      <c r="C61" s="156">
        <v>339</v>
      </c>
      <c r="D61" s="45">
        <v>6</v>
      </c>
      <c r="E61" s="46">
        <v>21</v>
      </c>
      <c r="F61" s="46">
        <v>25</v>
      </c>
      <c r="G61" s="46">
        <v>26</v>
      </c>
      <c r="H61" s="46">
        <v>29</v>
      </c>
      <c r="I61" s="46">
        <v>40</v>
      </c>
      <c r="J61" s="46">
        <v>64</v>
      </c>
      <c r="K61" s="46">
        <v>42</v>
      </c>
      <c r="L61" s="46">
        <v>38</v>
      </c>
      <c r="M61" s="46">
        <v>24</v>
      </c>
      <c r="N61" s="46">
        <v>23</v>
      </c>
      <c r="O61" s="47">
        <v>1</v>
      </c>
    </row>
    <row r="62" spans="1:20" s="51" customFormat="1" ht="13.5" customHeight="1" x14ac:dyDescent="0.15">
      <c r="A62" s="241"/>
      <c r="B62" s="50" t="s">
        <v>40</v>
      </c>
      <c r="C62" s="158"/>
      <c r="D62" s="142">
        <v>1.7699115044247788</v>
      </c>
      <c r="E62" s="152">
        <v>6.1946902654867255</v>
      </c>
      <c r="F62" s="152">
        <v>7.3746312684365778</v>
      </c>
      <c r="G62" s="152">
        <v>7.6696165191740411</v>
      </c>
      <c r="H62" s="152">
        <v>8.5545722713864301</v>
      </c>
      <c r="I62" s="152">
        <v>11.799410029498524</v>
      </c>
      <c r="J62" s="152">
        <v>18.87905604719764</v>
      </c>
      <c r="K62" s="152">
        <v>12.389380530973451</v>
      </c>
      <c r="L62" s="152">
        <v>11.209439528023598</v>
      </c>
      <c r="M62" s="152">
        <v>7.0796460176991154</v>
      </c>
      <c r="N62" s="152">
        <v>6.7846607669616521</v>
      </c>
      <c r="O62" s="147">
        <v>0.29498525073746312</v>
      </c>
      <c r="P62" s="186"/>
      <c r="Q62" s="186"/>
      <c r="R62" s="186"/>
      <c r="S62" s="186"/>
      <c r="T62" s="186"/>
    </row>
    <row r="63" spans="1:20" s="33" customFormat="1" ht="13.5" customHeight="1" x14ac:dyDescent="0.15">
      <c r="A63" s="241"/>
      <c r="B63" s="44" t="s">
        <v>42</v>
      </c>
      <c r="C63" s="156">
        <v>1007</v>
      </c>
      <c r="D63" s="45">
        <v>18</v>
      </c>
      <c r="E63" s="46">
        <v>15</v>
      </c>
      <c r="F63" s="46">
        <v>12</v>
      </c>
      <c r="G63" s="46">
        <v>19</v>
      </c>
      <c r="H63" s="46">
        <v>27</v>
      </c>
      <c r="I63" s="46">
        <v>28</v>
      </c>
      <c r="J63" s="46">
        <v>32</v>
      </c>
      <c r="K63" s="46">
        <v>43</v>
      </c>
      <c r="L63" s="46">
        <v>75</v>
      </c>
      <c r="M63" s="46">
        <v>133</v>
      </c>
      <c r="N63" s="46">
        <v>596</v>
      </c>
      <c r="O63" s="47">
        <v>9</v>
      </c>
    </row>
    <row r="64" spans="1:20" s="51" customFormat="1" ht="13.5" customHeight="1" thickBot="1" x14ac:dyDescent="0.2">
      <c r="A64" s="242"/>
      <c r="B64" s="52"/>
      <c r="C64" s="157"/>
      <c r="D64" s="149">
        <v>1.7874875868917579</v>
      </c>
      <c r="E64" s="214">
        <v>1.4895729890764648</v>
      </c>
      <c r="F64" s="214">
        <v>1.1916583912611718</v>
      </c>
      <c r="G64" s="214">
        <v>1.8867924528301887</v>
      </c>
      <c r="H64" s="214">
        <v>2.6812313803376364</v>
      </c>
      <c r="I64" s="214">
        <v>2.7805362462760672</v>
      </c>
      <c r="J64" s="214">
        <v>3.1777557100297913</v>
      </c>
      <c r="K64" s="214">
        <v>4.2701092353525327</v>
      </c>
      <c r="L64" s="214">
        <v>7.4478649453823236</v>
      </c>
      <c r="M64" s="214">
        <v>13.20754716981132</v>
      </c>
      <c r="N64" s="214">
        <v>59.18570009930486</v>
      </c>
      <c r="O64" s="154">
        <v>0.89374379344587895</v>
      </c>
      <c r="P64" s="186"/>
      <c r="Q64" s="186"/>
      <c r="R64" s="186"/>
      <c r="S64" s="186"/>
      <c r="T64" s="186"/>
    </row>
    <row r="65" spans="1:20" s="33" customFormat="1" ht="13.5" customHeight="1" x14ac:dyDescent="0.15">
      <c r="A65" s="241" t="s">
        <v>89</v>
      </c>
      <c r="B65" s="44" t="s">
        <v>77</v>
      </c>
      <c r="C65" s="156">
        <v>350</v>
      </c>
      <c r="D65" s="45">
        <v>10</v>
      </c>
      <c r="E65" s="46">
        <v>20</v>
      </c>
      <c r="F65" s="46">
        <v>28</v>
      </c>
      <c r="G65" s="46">
        <v>39</v>
      </c>
      <c r="H65" s="46">
        <v>39</v>
      </c>
      <c r="I65" s="46">
        <v>55</v>
      </c>
      <c r="J65" s="46">
        <v>51</v>
      </c>
      <c r="K65" s="46">
        <v>30</v>
      </c>
      <c r="L65" s="46">
        <v>21</v>
      </c>
      <c r="M65" s="46">
        <v>18</v>
      </c>
      <c r="N65" s="46">
        <v>37</v>
      </c>
      <c r="O65" s="47">
        <v>2</v>
      </c>
    </row>
    <row r="66" spans="1:20" s="51" customFormat="1" ht="13.5" customHeight="1" x14ac:dyDescent="0.15">
      <c r="A66" s="239"/>
      <c r="B66" s="50"/>
      <c r="C66" s="158"/>
      <c r="D66" s="142">
        <v>2.8571428571428572</v>
      </c>
      <c r="E66" s="152">
        <v>5.7142857142857144</v>
      </c>
      <c r="F66" s="152">
        <v>8</v>
      </c>
      <c r="G66" s="152">
        <v>11.142857142857142</v>
      </c>
      <c r="H66" s="152">
        <v>11.142857142857142</v>
      </c>
      <c r="I66" s="152">
        <v>15.714285714285714</v>
      </c>
      <c r="J66" s="152">
        <v>14.571428571428571</v>
      </c>
      <c r="K66" s="152">
        <v>8.5714285714285712</v>
      </c>
      <c r="L66" s="152">
        <v>6</v>
      </c>
      <c r="M66" s="152">
        <v>5.1428571428571423</v>
      </c>
      <c r="N66" s="152">
        <v>10.571428571428571</v>
      </c>
      <c r="O66" s="147">
        <v>0.5714285714285714</v>
      </c>
      <c r="P66" s="186"/>
      <c r="Q66" s="186"/>
      <c r="R66" s="186"/>
      <c r="S66" s="186"/>
      <c r="T66" s="186"/>
    </row>
    <row r="67" spans="1:20" s="33" customFormat="1" ht="13.5" customHeight="1" x14ac:dyDescent="0.15">
      <c r="A67" s="239"/>
      <c r="B67" s="44" t="s">
        <v>78</v>
      </c>
      <c r="C67" s="156">
        <v>952</v>
      </c>
      <c r="D67" s="45">
        <v>9</v>
      </c>
      <c r="E67" s="46">
        <v>13</v>
      </c>
      <c r="F67" s="46">
        <v>12</v>
      </c>
      <c r="G67" s="46">
        <v>19</v>
      </c>
      <c r="H67" s="46">
        <v>33</v>
      </c>
      <c r="I67" s="46">
        <v>50</v>
      </c>
      <c r="J67" s="46">
        <v>94</v>
      </c>
      <c r="K67" s="46">
        <v>103</v>
      </c>
      <c r="L67" s="46">
        <v>105</v>
      </c>
      <c r="M67" s="46">
        <v>138</v>
      </c>
      <c r="N67" s="46">
        <v>370</v>
      </c>
      <c r="O67" s="47">
        <v>6</v>
      </c>
    </row>
    <row r="68" spans="1:20" s="51" customFormat="1" ht="13.5" customHeight="1" x14ac:dyDescent="0.15">
      <c r="A68" s="239"/>
      <c r="B68" s="50"/>
      <c r="C68" s="158"/>
      <c r="D68" s="142">
        <v>0.94537815126050417</v>
      </c>
      <c r="E68" s="152">
        <v>1.365546218487395</v>
      </c>
      <c r="F68" s="152">
        <v>1.2605042016806722</v>
      </c>
      <c r="G68" s="152">
        <v>1.9957983193277309</v>
      </c>
      <c r="H68" s="152">
        <v>3.4663865546218489</v>
      </c>
      <c r="I68" s="152">
        <v>5.2521008403361344</v>
      </c>
      <c r="J68" s="152">
        <v>9.8739495798319332</v>
      </c>
      <c r="K68" s="152">
        <v>10.819327731092438</v>
      </c>
      <c r="L68" s="152">
        <v>11.029411764705882</v>
      </c>
      <c r="M68" s="152">
        <v>14.495798319327733</v>
      </c>
      <c r="N68" s="152">
        <v>38.865546218487395</v>
      </c>
      <c r="O68" s="147">
        <v>0.63025210084033612</v>
      </c>
      <c r="P68" s="186"/>
      <c r="Q68" s="186"/>
      <c r="R68" s="186"/>
      <c r="S68" s="186"/>
      <c r="T68" s="186"/>
    </row>
    <row r="69" spans="1:20" s="51" customFormat="1" ht="13.5" customHeight="1" x14ac:dyDescent="0.15">
      <c r="A69" s="239"/>
      <c r="B69" s="44" t="s">
        <v>79</v>
      </c>
      <c r="C69" s="156">
        <v>1174</v>
      </c>
      <c r="D69" s="45">
        <v>24</v>
      </c>
      <c r="E69" s="46">
        <v>39</v>
      </c>
      <c r="F69" s="46">
        <v>41</v>
      </c>
      <c r="G69" s="46">
        <v>62</v>
      </c>
      <c r="H69" s="46">
        <v>64</v>
      </c>
      <c r="I69" s="46">
        <v>75</v>
      </c>
      <c r="J69" s="46">
        <v>100</v>
      </c>
      <c r="K69" s="46">
        <v>106</v>
      </c>
      <c r="L69" s="46">
        <v>139</v>
      </c>
      <c r="M69" s="46">
        <v>146</v>
      </c>
      <c r="N69" s="46">
        <v>370</v>
      </c>
      <c r="O69" s="47">
        <v>8</v>
      </c>
      <c r="P69" s="33"/>
      <c r="Q69" s="33"/>
      <c r="R69" s="33"/>
      <c r="S69" s="33"/>
      <c r="T69" s="33"/>
    </row>
    <row r="70" spans="1:20" s="51" customFormat="1" ht="13.5" customHeight="1" x14ac:dyDescent="0.15">
      <c r="A70" s="239"/>
      <c r="B70" s="50"/>
      <c r="C70" s="158"/>
      <c r="D70" s="142">
        <v>2.0442930153321974</v>
      </c>
      <c r="E70" s="152">
        <v>3.3219761499148208</v>
      </c>
      <c r="F70" s="152">
        <v>3.4923339011925041</v>
      </c>
      <c r="G70" s="152">
        <v>5.2810902896081773</v>
      </c>
      <c r="H70" s="152">
        <v>5.4514480408858601</v>
      </c>
      <c r="I70" s="152">
        <v>6.3884156729131174</v>
      </c>
      <c r="J70" s="152">
        <v>8.5178875638841571</v>
      </c>
      <c r="K70" s="152">
        <v>9.0289608177172056</v>
      </c>
      <c r="L70" s="152">
        <v>11.839863713798977</v>
      </c>
      <c r="M70" s="152">
        <v>12.436115843270869</v>
      </c>
      <c r="N70" s="152">
        <v>31.516183986371381</v>
      </c>
      <c r="O70" s="147">
        <v>0.68143100511073251</v>
      </c>
      <c r="P70" s="186"/>
      <c r="Q70" s="186"/>
      <c r="R70" s="186"/>
      <c r="S70" s="186"/>
      <c r="T70" s="186"/>
    </row>
    <row r="71" spans="1:20" s="33" customFormat="1" ht="13.5" customHeight="1" x14ac:dyDescent="0.15">
      <c r="A71" s="239"/>
      <c r="B71" s="44" t="s">
        <v>38</v>
      </c>
      <c r="C71" s="156">
        <v>7</v>
      </c>
      <c r="D71" s="45">
        <v>0</v>
      </c>
      <c r="E71" s="46">
        <v>0</v>
      </c>
      <c r="F71" s="46">
        <v>0</v>
      </c>
      <c r="G71" s="46">
        <v>0</v>
      </c>
      <c r="H71" s="46">
        <v>0</v>
      </c>
      <c r="I71" s="46">
        <v>0</v>
      </c>
      <c r="J71" s="46">
        <v>0</v>
      </c>
      <c r="K71" s="46">
        <v>0</v>
      </c>
      <c r="L71" s="46">
        <v>0</v>
      </c>
      <c r="M71" s="46">
        <v>1</v>
      </c>
      <c r="N71" s="46">
        <v>6</v>
      </c>
      <c r="O71" s="47">
        <v>0</v>
      </c>
    </row>
    <row r="72" spans="1:20" s="51" customFormat="1" ht="13.5" customHeight="1" thickBot="1" x14ac:dyDescent="0.2">
      <c r="A72" s="240"/>
      <c r="B72" s="52"/>
      <c r="C72" s="157"/>
      <c r="D72" s="149">
        <v>0</v>
      </c>
      <c r="E72" s="214">
        <v>0</v>
      </c>
      <c r="F72" s="214">
        <v>0</v>
      </c>
      <c r="G72" s="214">
        <v>0</v>
      </c>
      <c r="H72" s="214">
        <v>0</v>
      </c>
      <c r="I72" s="214">
        <v>0</v>
      </c>
      <c r="J72" s="214">
        <v>0</v>
      </c>
      <c r="K72" s="214">
        <v>0</v>
      </c>
      <c r="L72" s="214">
        <v>0</v>
      </c>
      <c r="M72" s="214">
        <v>14.285714285714285</v>
      </c>
      <c r="N72" s="214">
        <v>85.714285714285708</v>
      </c>
      <c r="O72" s="154">
        <v>0</v>
      </c>
      <c r="P72" s="186"/>
      <c r="Q72" s="186"/>
      <c r="R72" s="186"/>
      <c r="S72" s="186"/>
      <c r="T72" s="186"/>
    </row>
    <row r="73" spans="1:20" ht="13.5" customHeight="1" x14ac:dyDescent="0.15">
      <c r="A73" s="241" t="s">
        <v>90</v>
      </c>
      <c r="B73" s="44" t="s">
        <v>80</v>
      </c>
      <c r="C73" s="156">
        <v>1270</v>
      </c>
      <c r="D73" s="45">
        <v>17</v>
      </c>
      <c r="E73" s="46">
        <v>20</v>
      </c>
      <c r="F73" s="46">
        <v>24</v>
      </c>
      <c r="G73" s="46">
        <v>39</v>
      </c>
      <c r="H73" s="46">
        <v>37</v>
      </c>
      <c r="I73" s="46">
        <v>50</v>
      </c>
      <c r="J73" s="46">
        <v>94</v>
      </c>
      <c r="K73" s="46">
        <v>79</v>
      </c>
      <c r="L73" s="46">
        <v>132</v>
      </c>
      <c r="M73" s="46">
        <v>183</v>
      </c>
      <c r="N73" s="46">
        <v>586</v>
      </c>
      <c r="O73" s="47">
        <v>9</v>
      </c>
      <c r="P73" s="53"/>
    </row>
    <row r="74" spans="1:20" ht="13.5" customHeight="1" x14ac:dyDescent="0.15">
      <c r="A74" s="239"/>
      <c r="B74" s="50"/>
      <c r="C74" s="158"/>
      <c r="D74" s="142">
        <v>1.3385826771653544</v>
      </c>
      <c r="E74" s="152">
        <v>1.5748031496062991</v>
      </c>
      <c r="F74" s="152">
        <v>1.889763779527559</v>
      </c>
      <c r="G74" s="152">
        <v>3.0708661417322833</v>
      </c>
      <c r="H74" s="152">
        <v>2.9133858267716537</v>
      </c>
      <c r="I74" s="152">
        <v>3.9370078740157481</v>
      </c>
      <c r="J74" s="152">
        <v>7.4015748031496065</v>
      </c>
      <c r="K74" s="152">
        <v>6.2204724409448815</v>
      </c>
      <c r="L74" s="152">
        <v>10.393700787401574</v>
      </c>
      <c r="M74" s="152">
        <v>14.409448818897639</v>
      </c>
      <c r="N74" s="152">
        <v>46.141732283464563</v>
      </c>
      <c r="O74" s="147">
        <v>0.70866141732283461</v>
      </c>
      <c r="P74" s="186"/>
      <c r="Q74" s="186"/>
      <c r="R74" s="186"/>
      <c r="S74" s="186"/>
      <c r="T74" s="186"/>
    </row>
    <row r="75" spans="1:20" ht="13.5" customHeight="1" x14ac:dyDescent="0.15">
      <c r="A75" s="239"/>
      <c r="B75" s="44" t="s">
        <v>81</v>
      </c>
      <c r="C75" s="156">
        <v>881</v>
      </c>
      <c r="D75" s="45">
        <v>15</v>
      </c>
      <c r="E75" s="46">
        <v>36</v>
      </c>
      <c r="F75" s="46">
        <v>50</v>
      </c>
      <c r="G75" s="46">
        <v>58</v>
      </c>
      <c r="H75" s="46">
        <v>79</v>
      </c>
      <c r="I75" s="46">
        <v>88</v>
      </c>
      <c r="J75" s="46">
        <v>96</v>
      </c>
      <c r="K75" s="46">
        <v>107</v>
      </c>
      <c r="L75" s="46">
        <v>108</v>
      </c>
      <c r="M75" s="46">
        <v>93</v>
      </c>
      <c r="N75" s="46">
        <v>147</v>
      </c>
      <c r="O75" s="47">
        <v>4</v>
      </c>
      <c r="P75" s="56"/>
    </row>
    <row r="76" spans="1:20" ht="13.5" customHeight="1" x14ac:dyDescent="0.15">
      <c r="A76" s="239"/>
      <c r="B76" s="50" t="s">
        <v>82</v>
      </c>
      <c r="C76" s="158"/>
      <c r="D76" s="142">
        <v>1.7026106696935299</v>
      </c>
      <c r="E76" s="152">
        <v>4.0862656072644725</v>
      </c>
      <c r="F76" s="152">
        <v>5.6753688989784337</v>
      </c>
      <c r="G76" s="152">
        <v>6.583427922814983</v>
      </c>
      <c r="H76" s="152">
        <v>8.9670828603859256</v>
      </c>
      <c r="I76" s="152">
        <v>9.988649262202042</v>
      </c>
      <c r="J76" s="152">
        <v>10.896708286038592</v>
      </c>
      <c r="K76" s="152">
        <v>12.145289443813848</v>
      </c>
      <c r="L76" s="152">
        <v>12.258796821793416</v>
      </c>
      <c r="M76" s="152">
        <v>10.556186152099887</v>
      </c>
      <c r="N76" s="152">
        <v>16.685584562996596</v>
      </c>
      <c r="O76" s="147">
        <v>0.45402951191827468</v>
      </c>
      <c r="P76" s="186"/>
      <c r="Q76" s="186"/>
      <c r="R76" s="186"/>
      <c r="S76" s="186"/>
      <c r="T76" s="186"/>
    </row>
    <row r="77" spans="1:20" ht="13.5" customHeight="1" x14ac:dyDescent="0.15">
      <c r="A77" s="239"/>
      <c r="B77" s="44" t="s">
        <v>83</v>
      </c>
      <c r="C77" s="156">
        <v>268</v>
      </c>
      <c r="D77" s="45">
        <v>7</v>
      </c>
      <c r="E77" s="46">
        <v>12</v>
      </c>
      <c r="F77" s="46">
        <v>7</v>
      </c>
      <c r="G77" s="46">
        <v>21</v>
      </c>
      <c r="H77" s="46">
        <v>19</v>
      </c>
      <c r="I77" s="46">
        <v>40</v>
      </c>
      <c r="J77" s="46">
        <v>47</v>
      </c>
      <c r="K77" s="46">
        <v>47</v>
      </c>
      <c r="L77" s="46">
        <v>22</v>
      </c>
      <c r="M77" s="46">
        <v>18</v>
      </c>
      <c r="N77" s="46">
        <v>26</v>
      </c>
      <c r="O77" s="47">
        <v>2</v>
      </c>
      <c r="P77" s="55"/>
    </row>
    <row r="78" spans="1:20" ht="13.5" customHeight="1" x14ac:dyDescent="0.15">
      <c r="A78" s="239"/>
      <c r="B78" s="50"/>
      <c r="C78" s="158"/>
      <c r="D78" s="142">
        <v>2.6119402985074625</v>
      </c>
      <c r="E78" s="152">
        <v>4.4776119402985071</v>
      </c>
      <c r="F78" s="152">
        <v>2.6119402985074625</v>
      </c>
      <c r="G78" s="152">
        <v>7.8358208955223887</v>
      </c>
      <c r="H78" s="152">
        <v>7.08955223880597</v>
      </c>
      <c r="I78" s="152">
        <v>14.925373134328357</v>
      </c>
      <c r="J78" s="152">
        <v>17.537313432835823</v>
      </c>
      <c r="K78" s="152">
        <v>17.537313432835823</v>
      </c>
      <c r="L78" s="152">
        <v>8.2089552238805972</v>
      </c>
      <c r="M78" s="152">
        <v>6.7164179104477615</v>
      </c>
      <c r="N78" s="152">
        <v>9.7014925373134329</v>
      </c>
      <c r="O78" s="147">
        <v>0.74626865671641784</v>
      </c>
      <c r="P78" s="186"/>
      <c r="Q78" s="186"/>
      <c r="R78" s="186"/>
      <c r="S78" s="186"/>
      <c r="T78" s="186"/>
    </row>
    <row r="79" spans="1:20" ht="13.5" customHeight="1" x14ac:dyDescent="0.15">
      <c r="A79" s="239"/>
      <c r="B79" s="44" t="s">
        <v>38</v>
      </c>
      <c r="C79" s="156">
        <v>64</v>
      </c>
      <c r="D79" s="45">
        <v>4</v>
      </c>
      <c r="E79" s="46">
        <v>4</v>
      </c>
      <c r="F79" s="46">
        <v>0</v>
      </c>
      <c r="G79" s="46">
        <v>2</v>
      </c>
      <c r="H79" s="46">
        <v>1</v>
      </c>
      <c r="I79" s="46">
        <v>2</v>
      </c>
      <c r="J79" s="46">
        <v>8</v>
      </c>
      <c r="K79" s="46">
        <v>6</v>
      </c>
      <c r="L79" s="46">
        <v>3</v>
      </c>
      <c r="M79" s="46">
        <v>9</v>
      </c>
      <c r="N79" s="46">
        <v>24</v>
      </c>
      <c r="O79" s="47">
        <v>1</v>
      </c>
      <c r="P79" s="55"/>
    </row>
    <row r="80" spans="1:20" ht="13.5" customHeight="1" thickBot="1" x14ac:dyDescent="0.2">
      <c r="A80" s="240"/>
      <c r="B80" s="52"/>
      <c r="C80" s="157"/>
      <c r="D80" s="149">
        <v>6.25</v>
      </c>
      <c r="E80" s="214">
        <v>6.25</v>
      </c>
      <c r="F80" s="214">
        <v>0</v>
      </c>
      <c r="G80" s="214">
        <v>3.125</v>
      </c>
      <c r="H80" s="214">
        <v>1.5625</v>
      </c>
      <c r="I80" s="214">
        <v>3.125</v>
      </c>
      <c r="J80" s="214">
        <v>12.5</v>
      </c>
      <c r="K80" s="214">
        <v>9.375</v>
      </c>
      <c r="L80" s="214">
        <v>4.6875</v>
      </c>
      <c r="M80" s="214">
        <v>14.0625</v>
      </c>
      <c r="N80" s="214">
        <v>37.5</v>
      </c>
      <c r="O80" s="154">
        <v>1.5625</v>
      </c>
      <c r="P80" s="186"/>
      <c r="Q80" s="186"/>
      <c r="R80" s="186"/>
      <c r="S80" s="186"/>
      <c r="T80" s="186"/>
    </row>
    <row r="81" spans="1:16" ht="15" customHeight="1" x14ac:dyDescent="0.15">
      <c r="A81" s="55"/>
      <c r="B81" s="1"/>
      <c r="C81" s="55"/>
      <c r="D81" s="55"/>
      <c r="E81" s="55"/>
      <c r="F81" s="55"/>
      <c r="G81" s="55"/>
      <c r="H81" s="55"/>
      <c r="I81" s="55"/>
      <c r="J81" s="55"/>
      <c r="K81" s="55"/>
      <c r="L81" s="55"/>
      <c r="M81" s="55"/>
      <c r="N81" s="55"/>
      <c r="O81" s="55"/>
      <c r="P81" s="55"/>
    </row>
    <row r="82" spans="1:16" ht="15" customHeight="1" x14ac:dyDescent="0.15">
      <c r="A82" s="55"/>
      <c r="B82" s="1"/>
      <c r="C82" s="55"/>
      <c r="D82" s="55"/>
      <c r="E82" s="55"/>
      <c r="F82" s="55"/>
      <c r="G82" s="55"/>
      <c r="H82" s="55"/>
      <c r="I82" s="55"/>
      <c r="J82" s="55"/>
      <c r="K82" s="55"/>
      <c r="L82" s="55"/>
      <c r="M82" s="55"/>
      <c r="N82" s="55"/>
      <c r="O82" s="55"/>
      <c r="P82" s="55"/>
    </row>
    <row r="83" spans="1:16" ht="15" customHeight="1" x14ac:dyDescent="0.15">
      <c r="A83" s="55"/>
      <c r="B83" s="1"/>
      <c r="C83" s="55"/>
      <c r="D83" s="55"/>
      <c r="E83" s="55"/>
      <c r="F83" s="55"/>
      <c r="G83" s="55"/>
      <c r="H83" s="55"/>
      <c r="I83" s="55"/>
      <c r="J83" s="55"/>
      <c r="K83" s="55"/>
      <c r="L83" s="55"/>
      <c r="M83" s="55"/>
      <c r="N83" s="55"/>
      <c r="O83" s="55"/>
      <c r="P83" s="55"/>
    </row>
    <row r="84" spans="1:16" ht="15" customHeight="1" x14ac:dyDescent="0.15">
      <c r="A84" s="55"/>
      <c r="B84" s="1"/>
      <c r="C84" s="55"/>
      <c r="D84" s="55"/>
      <c r="E84" s="55"/>
      <c r="F84" s="55"/>
      <c r="G84" s="55"/>
      <c r="H84" s="55"/>
      <c r="I84" s="55"/>
      <c r="J84" s="55"/>
      <c r="K84" s="55"/>
      <c r="L84" s="55"/>
      <c r="M84" s="55"/>
      <c r="N84" s="55"/>
      <c r="O84" s="55"/>
      <c r="P84" s="55"/>
    </row>
    <row r="85" spans="1:16" ht="15" customHeight="1" x14ac:dyDescent="0.15">
      <c r="A85" s="55"/>
      <c r="B85" s="1"/>
      <c r="C85" s="55"/>
      <c r="D85" s="55"/>
      <c r="E85" s="55"/>
      <c r="F85" s="55"/>
      <c r="G85" s="55"/>
      <c r="H85" s="55"/>
      <c r="I85" s="55"/>
      <c r="J85" s="55"/>
      <c r="K85" s="55"/>
      <c r="L85" s="55"/>
      <c r="M85" s="55"/>
      <c r="N85" s="55"/>
      <c r="O85" s="55"/>
      <c r="P85" s="55"/>
    </row>
    <row r="86" spans="1:16" ht="15" customHeight="1" x14ac:dyDescent="0.15">
      <c r="A86" s="55"/>
      <c r="B86" s="1"/>
      <c r="C86" s="55"/>
      <c r="D86" s="55"/>
      <c r="E86" s="55"/>
      <c r="F86" s="55"/>
      <c r="G86" s="55"/>
      <c r="H86" s="55"/>
      <c r="I86" s="55"/>
      <c r="J86" s="55"/>
      <c r="K86" s="55"/>
      <c r="L86" s="55"/>
      <c r="M86" s="55"/>
      <c r="N86" s="55"/>
      <c r="O86" s="55"/>
      <c r="P86" s="55"/>
    </row>
    <row r="87" spans="1:16" ht="15" customHeight="1" x14ac:dyDescent="0.15">
      <c r="A87" s="55"/>
      <c r="B87" s="1"/>
      <c r="D87" s="55"/>
      <c r="E87" s="55"/>
      <c r="F87" s="55"/>
      <c r="G87" s="55"/>
      <c r="H87" s="55"/>
      <c r="I87" s="55"/>
      <c r="J87" s="55"/>
      <c r="K87" s="55"/>
      <c r="L87" s="55"/>
      <c r="M87" s="55"/>
      <c r="N87" s="55"/>
      <c r="O87" s="55"/>
      <c r="P87" s="55"/>
    </row>
    <row r="88" spans="1:16" ht="15" customHeight="1" x14ac:dyDescent="0.15">
      <c r="A88" s="55"/>
      <c r="B88" s="1"/>
      <c r="D88" s="55"/>
      <c r="E88" s="55"/>
      <c r="F88" s="55"/>
      <c r="G88" s="55"/>
      <c r="H88" s="55"/>
      <c r="I88" s="55"/>
      <c r="J88" s="55"/>
      <c r="K88" s="55"/>
      <c r="L88" s="55"/>
      <c r="M88" s="55"/>
      <c r="N88" s="55"/>
      <c r="O88" s="55"/>
      <c r="P88" s="55"/>
    </row>
    <row r="89" spans="1:16" ht="15" customHeight="1" x14ac:dyDescent="0.15">
      <c r="A89" s="55"/>
      <c r="B89" s="1"/>
      <c r="D89" s="55"/>
      <c r="E89" s="55"/>
      <c r="F89" s="55"/>
      <c r="G89" s="55"/>
      <c r="H89" s="55"/>
      <c r="I89" s="55"/>
      <c r="J89" s="55"/>
      <c r="K89" s="55"/>
      <c r="L89" s="55"/>
      <c r="M89" s="55"/>
      <c r="N89" s="55"/>
      <c r="O89" s="55"/>
      <c r="P89" s="55"/>
    </row>
    <row r="90" spans="1:16" ht="15" customHeight="1" x14ac:dyDescent="0.15">
      <c r="A90" s="55"/>
      <c r="B90" s="1"/>
      <c r="D90" s="55"/>
      <c r="E90" s="55"/>
      <c r="F90" s="55"/>
      <c r="G90" s="55"/>
      <c r="H90" s="55"/>
      <c r="I90" s="55"/>
      <c r="J90" s="55"/>
      <c r="K90" s="55"/>
      <c r="L90" s="55"/>
      <c r="M90" s="55"/>
      <c r="N90" s="55"/>
      <c r="O90" s="55"/>
      <c r="P90" s="55"/>
    </row>
    <row r="91" spans="1:16" ht="15" customHeight="1" x14ac:dyDescent="0.15">
      <c r="A91" s="55"/>
      <c r="B91" s="1"/>
      <c r="D91" s="55"/>
      <c r="E91" s="55"/>
      <c r="F91" s="55"/>
      <c r="G91" s="55"/>
      <c r="H91" s="55"/>
      <c r="I91" s="55"/>
      <c r="J91" s="55"/>
      <c r="K91" s="55"/>
      <c r="L91" s="55"/>
      <c r="M91" s="55"/>
      <c r="N91" s="55"/>
      <c r="O91" s="55"/>
      <c r="P91" s="55"/>
    </row>
    <row r="92" spans="1:16" ht="15" customHeight="1" x14ac:dyDescent="0.15">
      <c r="A92" s="55"/>
      <c r="B92" s="1"/>
      <c r="D92" s="55"/>
      <c r="E92" s="55"/>
      <c r="F92" s="55"/>
      <c r="G92" s="55"/>
      <c r="H92" s="55"/>
      <c r="I92" s="55"/>
      <c r="J92" s="55"/>
      <c r="K92" s="55"/>
      <c r="L92" s="55"/>
      <c r="M92" s="55"/>
      <c r="N92" s="55"/>
      <c r="O92" s="55"/>
      <c r="P92" s="55"/>
    </row>
    <row r="93" spans="1:16" ht="15" customHeight="1" x14ac:dyDescent="0.15">
      <c r="A93" s="55"/>
      <c r="B93" s="1"/>
      <c r="D93" s="55"/>
      <c r="E93" s="55"/>
      <c r="F93" s="55"/>
      <c r="G93" s="55"/>
      <c r="H93" s="55"/>
      <c r="I93" s="55"/>
      <c r="J93" s="55"/>
      <c r="K93" s="55"/>
      <c r="L93" s="55"/>
      <c r="M93" s="55"/>
      <c r="N93" s="55"/>
      <c r="O93" s="55"/>
      <c r="P93" s="55"/>
    </row>
    <row r="94" spans="1:16" ht="15" customHeight="1" x14ac:dyDescent="0.15">
      <c r="A94" s="55"/>
      <c r="B94" s="1"/>
      <c r="D94" s="55"/>
      <c r="E94" s="55"/>
      <c r="F94" s="55"/>
      <c r="G94" s="55"/>
      <c r="H94" s="55"/>
      <c r="I94" s="55"/>
      <c r="J94" s="55"/>
      <c r="K94" s="55"/>
      <c r="L94" s="55"/>
      <c r="M94" s="55"/>
      <c r="N94" s="55"/>
      <c r="O94" s="55"/>
      <c r="P94" s="55"/>
    </row>
    <row r="95" spans="1:16" ht="15" customHeight="1" x14ac:dyDescent="0.15"/>
    <row r="96" spans="1:16" ht="15" customHeight="1" x14ac:dyDescent="0.15"/>
    <row r="97" spans="1:16" ht="15" customHeight="1" x14ac:dyDescent="0.15"/>
    <row r="98" spans="1:16" ht="15" customHeight="1" x14ac:dyDescent="0.15"/>
    <row r="99" spans="1:16" ht="15" customHeight="1" x14ac:dyDescent="0.15"/>
    <row r="100" spans="1:16" ht="15" customHeight="1" x14ac:dyDescent="0.15"/>
    <row r="101" spans="1:16" s="57" customFormat="1" ht="15" customHeight="1" x14ac:dyDescent="0.15">
      <c r="A101" s="1"/>
      <c r="B101" s="2"/>
      <c r="C101" s="3"/>
      <c r="D101" s="2"/>
      <c r="E101" s="2"/>
      <c r="F101" s="2"/>
      <c r="G101" s="2"/>
      <c r="H101" s="2"/>
      <c r="I101" s="2"/>
      <c r="J101" s="2"/>
      <c r="K101" s="2"/>
      <c r="L101" s="2"/>
      <c r="M101" s="2"/>
      <c r="N101" s="2"/>
      <c r="O101" s="2"/>
      <c r="P101" s="2"/>
    </row>
    <row r="102" spans="1:16" s="57" customFormat="1" ht="15" customHeight="1" x14ac:dyDescent="0.15">
      <c r="A102" s="1"/>
      <c r="B102" s="2"/>
      <c r="C102" s="3"/>
      <c r="D102" s="2"/>
      <c r="E102" s="2"/>
      <c r="F102" s="2"/>
      <c r="G102" s="2"/>
      <c r="H102" s="2"/>
      <c r="I102" s="2"/>
      <c r="J102" s="2"/>
      <c r="K102" s="2"/>
      <c r="L102" s="2"/>
      <c r="M102" s="2"/>
      <c r="N102" s="2"/>
      <c r="O102" s="2"/>
      <c r="P102" s="2"/>
    </row>
    <row r="103" spans="1:16" s="57" customFormat="1" ht="15" customHeight="1" x14ac:dyDescent="0.15">
      <c r="A103" s="1"/>
      <c r="B103" s="2"/>
      <c r="C103" s="3"/>
      <c r="D103" s="2"/>
      <c r="E103" s="2"/>
      <c r="F103" s="2"/>
      <c r="G103" s="2"/>
      <c r="H103" s="2"/>
      <c r="I103" s="2"/>
      <c r="J103" s="2"/>
      <c r="K103" s="2"/>
      <c r="L103" s="2"/>
      <c r="M103" s="2"/>
      <c r="N103" s="2"/>
      <c r="O103" s="2"/>
      <c r="P103" s="2"/>
    </row>
    <row r="104" spans="1:16" s="57" customFormat="1" ht="15" customHeight="1" x14ac:dyDescent="0.15">
      <c r="A104" s="1"/>
      <c r="B104" s="2"/>
      <c r="C104" s="3"/>
      <c r="D104" s="2"/>
      <c r="E104" s="2"/>
      <c r="F104" s="2"/>
      <c r="G104" s="2"/>
      <c r="H104" s="2"/>
      <c r="I104" s="2"/>
      <c r="J104" s="2"/>
      <c r="K104" s="2"/>
      <c r="L104" s="2"/>
      <c r="M104" s="2"/>
      <c r="N104" s="2"/>
      <c r="O104" s="2"/>
      <c r="P104" s="2"/>
    </row>
    <row r="105" spans="1:16" s="57" customFormat="1" ht="15" customHeight="1" x14ac:dyDescent="0.15">
      <c r="A105" s="1"/>
      <c r="B105" s="2"/>
      <c r="C105" s="3"/>
      <c r="D105" s="2"/>
      <c r="E105" s="2"/>
      <c r="F105" s="2"/>
      <c r="G105" s="2"/>
      <c r="H105" s="2"/>
      <c r="I105" s="2"/>
      <c r="J105" s="2"/>
      <c r="K105" s="2"/>
      <c r="L105" s="2"/>
      <c r="M105" s="2"/>
      <c r="N105" s="2"/>
      <c r="O105" s="2"/>
      <c r="P105" s="2"/>
    </row>
    <row r="106" spans="1:16" s="57" customFormat="1" ht="15" customHeight="1" x14ac:dyDescent="0.15">
      <c r="A106" s="1"/>
      <c r="B106" s="2"/>
      <c r="C106" s="3"/>
      <c r="D106" s="2"/>
      <c r="E106" s="2"/>
      <c r="F106" s="2"/>
      <c r="G106" s="2"/>
      <c r="H106" s="2"/>
      <c r="I106" s="2"/>
      <c r="J106" s="2"/>
      <c r="K106" s="2"/>
      <c r="L106" s="2"/>
      <c r="M106" s="2"/>
      <c r="N106" s="2"/>
      <c r="O106" s="2"/>
      <c r="P106" s="2"/>
    </row>
    <row r="107" spans="1:16" s="57" customFormat="1" ht="15" customHeight="1" x14ac:dyDescent="0.15">
      <c r="A107" s="1"/>
      <c r="B107" s="2"/>
      <c r="C107" s="3"/>
      <c r="D107" s="2"/>
      <c r="E107" s="2"/>
      <c r="F107" s="2"/>
      <c r="G107" s="2"/>
      <c r="H107" s="2"/>
      <c r="I107" s="2"/>
      <c r="J107" s="2"/>
      <c r="K107" s="2"/>
      <c r="L107" s="2"/>
      <c r="M107" s="2"/>
      <c r="N107" s="2"/>
      <c r="O107" s="2"/>
      <c r="P107" s="2"/>
    </row>
    <row r="108" spans="1:16" s="57" customFormat="1" ht="15" customHeight="1" x14ac:dyDescent="0.15">
      <c r="A108" s="1"/>
      <c r="B108" s="2"/>
      <c r="C108" s="3"/>
      <c r="D108" s="2"/>
      <c r="E108" s="2"/>
      <c r="F108" s="2"/>
      <c r="G108" s="2"/>
      <c r="H108" s="2"/>
      <c r="I108" s="2"/>
      <c r="J108" s="2"/>
      <c r="K108" s="2"/>
      <c r="L108" s="2"/>
      <c r="M108" s="2"/>
      <c r="N108" s="2"/>
      <c r="O108" s="2"/>
      <c r="P108" s="2"/>
    </row>
    <row r="109" spans="1:16" s="57" customFormat="1" ht="15" customHeight="1" x14ac:dyDescent="0.15">
      <c r="A109" s="1"/>
      <c r="B109" s="2"/>
      <c r="C109" s="3"/>
      <c r="D109" s="2"/>
      <c r="E109" s="2"/>
      <c r="F109" s="2"/>
      <c r="G109" s="2"/>
      <c r="H109" s="2"/>
      <c r="I109" s="2"/>
      <c r="J109" s="2"/>
      <c r="K109" s="2"/>
      <c r="L109" s="2"/>
      <c r="M109" s="2"/>
      <c r="N109" s="2"/>
      <c r="O109" s="2"/>
      <c r="P109" s="2"/>
    </row>
    <row r="110" spans="1:16" s="57" customFormat="1" ht="15" customHeight="1" x14ac:dyDescent="0.15">
      <c r="A110" s="1"/>
      <c r="B110" s="2"/>
      <c r="C110" s="3"/>
      <c r="D110" s="2"/>
      <c r="E110" s="2"/>
      <c r="F110" s="2"/>
      <c r="G110" s="2"/>
      <c r="H110" s="2"/>
      <c r="I110" s="2"/>
      <c r="J110" s="2"/>
      <c r="K110" s="2"/>
      <c r="L110" s="2"/>
      <c r="M110" s="2"/>
      <c r="N110" s="2"/>
      <c r="O110" s="2"/>
      <c r="P110" s="2"/>
    </row>
    <row r="111" spans="1:16" s="57" customFormat="1" ht="15" customHeight="1" x14ac:dyDescent="0.15">
      <c r="A111" s="1"/>
      <c r="B111" s="2"/>
      <c r="C111" s="3"/>
      <c r="D111" s="2"/>
      <c r="E111" s="2"/>
      <c r="F111" s="2"/>
      <c r="G111" s="2"/>
      <c r="H111" s="2"/>
      <c r="I111" s="2"/>
      <c r="J111" s="2"/>
      <c r="K111" s="2"/>
      <c r="L111" s="2"/>
      <c r="M111" s="2"/>
      <c r="N111" s="2"/>
      <c r="O111" s="2"/>
      <c r="P111" s="2"/>
    </row>
    <row r="112" spans="1:16" s="57" customFormat="1" ht="15" customHeight="1" x14ac:dyDescent="0.15">
      <c r="A112" s="1"/>
      <c r="B112" s="2"/>
      <c r="C112" s="3"/>
      <c r="D112" s="2"/>
      <c r="E112" s="2"/>
      <c r="F112" s="2"/>
      <c r="G112" s="2"/>
      <c r="H112" s="2"/>
      <c r="I112" s="2"/>
      <c r="J112" s="2"/>
      <c r="K112" s="2"/>
      <c r="L112" s="2"/>
      <c r="M112" s="2"/>
      <c r="N112" s="2"/>
      <c r="O112" s="2"/>
      <c r="P112" s="2"/>
    </row>
    <row r="113" spans="1:16" s="57" customFormat="1" ht="15" customHeight="1" x14ac:dyDescent="0.15">
      <c r="A113" s="1"/>
      <c r="B113" s="2"/>
      <c r="C113" s="3"/>
      <c r="D113" s="2"/>
      <c r="E113" s="2"/>
      <c r="F113" s="2"/>
      <c r="G113" s="2"/>
      <c r="H113" s="2"/>
      <c r="I113" s="2"/>
      <c r="J113" s="2"/>
      <c r="K113" s="2"/>
      <c r="L113" s="2"/>
      <c r="M113" s="2"/>
      <c r="N113" s="2"/>
      <c r="O113" s="2"/>
      <c r="P113" s="2"/>
    </row>
    <row r="114" spans="1:16" s="57" customFormat="1" ht="15" customHeight="1" x14ac:dyDescent="0.15">
      <c r="A114" s="1"/>
      <c r="B114" s="2"/>
      <c r="C114" s="3"/>
      <c r="D114" s="2"/>
      <c r="E114" s="2"/>
      <c r="F114" s="2"/>
      <c r="G114" s="2"/>
      <c r="H114" s="2"/>
      <c r="I114" s="2"/>
      <c r="J114" s="2"/>
      <c r="K114" s="2"/>
      <c r="L114" s="2"/>
      <c r="M114" s="2"/>
      <c r="N114" s="2"/>
      <c r="O114" s="2"/>
      <c r="P114" s="2"/>
    </row>
    <row r="115" spans="1:16" s="57" customFormat="1" ht="15" customHeight="1" x14ac:dyDescent="0.15">
      <c r="A115" s="1"/>
      <c r="B115" s="2"/>
      <c r="C115" s="3"/>
      <c r="D115" s="2"/>
      <c r="E115" s="2"/>
      <c r="F115" s="2"/>
      <c r="G115" s="2"/>
      <c r="H115" s="2"/>
      <c r="I115" s="2"/>
      <c r="J115" s="2"/>
      <c r="K115" s="2"/>
      <c r="L115" s="2"/>
      <c r="M115" s="2"/>
      <c r="N115" s="2"/>
      <c r="O115" s="2"/>
      <c r="P115" s="2"/>
    </row>
    <row r="116" spans="1:16" s="57" customFormat="1" ht="15" customHeight="1" x14ac:dyDescent="0.15">
      <c r="A116" s="1"/>
      <c r="B116" s="2"/>
      <c r="C116" s="3"/>
      <c r="D116" s="2"/>
      <c r="E116" s="2"/>
      <c r="F116" s="2"/>
      <c r="G116" s="2"/>
      <c r="H116" s="2"/>
      <c r="I116" s="2"/>
      <c r="J116" s="2"/>
      <c r="K116" s="2"/>
      <c r="L116" s="2"/>
      <c r="M116" s="2"/>
      <c r="N116" s="2"/>
      <c r="O116" s="2"/>
      <c r="P116" s="2"/>
    </row>
    <row r="117" spans="1:16" s="57" customFormat="1" ht="15" customHeight="1" x14ac:dyDescent="0.15">
      <c r="A117" s="1"/>
      <c r="B117" s="2"/>
      <c r="C117" s="3"/>
      <c r="D117" s="2"/>
      <c r="E117" s="2"/>
      <c r="F117" s="2"/>
      <c r="G117" s="2"/>
      <c r="H117" s="2"/>
      <c r="I117" s="2"/>
      <c r="J117" s="2"/>
      <c r="K117" s="2"/>
      <c r="L117" s="2"/>
      <c r="M117" s="2"/>
      <c r="N117" s="2"/>
      <c r="O117" s="2"/>
      <c r="P117" s="2"/>
    </row>
    <row r="118" spans="1:16" s="57" customFormat="1" ht="15" customHeight="1" x14ac:dyDescent="0.15">
      <c r="A118" s="1"/>
      <c r="B118" s="2"/>
      <c r="C118" s="3"/>
      <c r="D118" s="2"/>
      <c r="E118" s="2"/>
      <c r="F118" s="2"/>
      <c r="G118" s="2"/>
      <c r="H118" s="2"/>
      <c r="I118" s="2"/>
      <c r="J118" s="2"/>
      <c r="K118" s="2"/>
      <c r="L118" s="2"/>
      <c r="M118" s="2"/>
      <c r="N118" s="2"/>
      <c r="O118" s="2"/>
      <c r="P118" s="2"/>
    </row>
    <row r="119" spans="1:16" s="57" customFormat="1" ht="15" customHeight="1" x14ac:dyDescent="0.15">
      <c r="A119" s="1"/>
      <c r="B119" s="2"/>
      <c r="C119" s="3"/>
      <c r="D119" s="2"/>
      <c r="E119" s="2"/>
      <c r="F119" s="2"/>
      <c r="G119" s="2"/>
      <c r="H119" s="2"/>
      <c r="I119" s="2"/>
      <c r="J119" s="2"/>
      <c r="K119" s="2"/>
      <c r="L119" s="2"/>
      <c r="M119" s="2"/>
      <c r="N119" s="2"/>
      <c r="O119" s="2"/>
      <c r="P119" s="2"/>
    </row>
    <row r="120" spans="1:16" s="57" customFormat="1" ht="15" customHeight="1" x14ac:dyDescent="0.15">
      <c r="A120" s="1"/>
      <c r="B120" s="2"/>
      <c r="C120" s="3"/>
      <c r="D120" s="2"/>
      <c r="E120" s="2"/>
      <c r="F120" s="2"/>
      <c r="G120" s="2"/>
      <c r="H120" s="2"/>
      <c r="I120" s="2"/>
      <c r="J120" s="2"/>
      <c r="K120" s="2"/>
      <c r="L120" s="2"/>
      <c r="M120" s="2"/>
      <c r="N120" s="2"/>
      <c r="O120" s="2"/>
      <c r="P120" s="2"/>
    </row>
    <row r="121" spans="1:16" s="57" customFormat="1" ht="15" customHeight="1" x14ac:dyDescent="0.15">
      <c r="A121" s="1"/>
      <c r="B121" s="2"/>
      <c r="C121" s="3"/>
      <c r="D121" s="2"/>
      <c r="E121" s="2"/>
      <c r="F121" s="2"/>
      <c r="G121" s="2"/>
      <c r="H121" s="2"/>
      <c r="I121" s="2"/>
      <c r="J121" s="2"/>
      <c r="K121" s="2"/>
      <c r="L121" s="2"/>
      <c r="M121" s="2"/>
      <c r="N121" s="2"/>
      <c r="O121" s="2"/>
      <c r="P121" s="2"/>
    </row>
    <row r="122" spans="1:16" s="57" customFormat="1" ht="15" customHeight="1" x14ac:dyDescent="0.15">
      <c r="A122" s="1"/>
      <c r="B122" s="2"/>
      <c r="C122" s="3"/>
      <c r="D122" s="2"/>
      <c r="E122" s="2"/>
      <c r="F122" s="2"/>
      <c r="G122" s="2"/>
      <c r="H122" s="2"/>
      <c r="I122" s="2"/>
      <c r="J122" s="2"/>
      <c r="K122" s="2"/>
      <c r="L122" s="2"/>
      <c r="M122" s="2"/>
      <c r="N122" s="2"/>
      <c r="O122" s="2"/>
      <c r="P122" s="2"/>
    </row>
    <row r="123" spans="1:16" s="57" customFormat="1" ht="15" customHeight="1" x14ac:dyDescent="0.15">
      <c r="A123" s="1"/>
      <c r="B123" s="2"/>
      <c r="C123" s="3"/>
      <c r="D123" s="2"/>
      <c r="E123" s="2"/>
      <c r="F123" s="2"/>
      <c r="G123" s="2"/>
      <c r="H123" s="2"/>
      <c r="I123" s="2"/>
      <c r="J123" s="2"/>
      <c r="K123" s="2"/>
      <c r="L123" s="2"/>
      <c r="M123" s="2"/>
      <c r="N123" s="2"/>
      <c r="O123" s="2"/>
      <c r="P123" s="2"/>
    </row>
    <row r="124" spans="1:16" s="57" customFormat="1" ht="15" customHeight="1" x14ac:dyDescent="0.15">
      <c r="A124" s="1"/>
      <c r="B124" s="2"/>
      <c r="C124" s="3"/>
      <c r="D124" s="2"/>
      <c r="E124" s="2"/>
      <c r="F124" s="2"/>
      <c r="G124" s="2"/>
      <c r="H124" s="2"/>
      <c r="I124" s="2"/>
      <c r="J124" s="2"/>
      <c r="K124" s="2"/>
      <c r="L124" s="2"/>
      <c r="M124" s="2"/>
      <c r="N124" s="2"/>
      <c r="O124" s="2"/>
      <c r="P124" s="2"/>
    </row>
    <row r="125" spans="1:16" s="57" customFormat="1" ht="15" customHeight="1" x14ac:dyDescent="0.15">
      <c r="A125" s="1"/>
      <c r="B125" s="2"/>
      <c r="C125" s="3"/>
      <c r="D125" s="2"/>
      <c r="E125" s="2"/>
      <c r="F125" s="2"/>
      <c r="G125" s="2"/>
      <c r="H125" s="2"/>
      <c r="I125" s="2"/>
      <c r="J125" s="2"/>
      <c r="K125" s="2"/>
      <c r="L125" s="2"/>
      <c r="M125" s="2"/>
      <c r="N125" s="2"/>
      <c r="O125" s="2"/>
      <c r="P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A24EB-DD16-4EC5-B02A-533FD4B458FF}">
  <sheetPr codeName="Sheet65"/>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J1" s="4"/>
      <c r="Q1" s="5" t="s">
        <v>449</v>
      </c>
    </row>
    <row r="2" spans="1:20" ht="45" customHeight="1" thickBot="1" x14ac:dyDescent="0.2">
      <c r="A2" s="6" t="s">
        <v>609</v>
      </c>
      <c r="B2" s="7"/>
      <c r="C2" s="7"/>
      <c r="D2" s="7"/>
      <c r="E2" s="7"/>
      <c r="F2" s="7"/>
      <c r="G2" s="7"/>
      <c r="H2" s="7"/>
      <c r="I2" s="7"/>
      <c r="J2" s="7"/>
      <c r="K2" s="7"/>
      <c r="L2" s="7"/>
      <c r="M2" s="7"/>
      <c r="N2" s="8"/>
    </row>
    <row r="3" spans="1:20" ht="15" customHeight="1" x14ac:dyDescent="0.15">
      <c r="A3" s="9"/>
      <c r="B3" s="10"/>
      <c r="C3" s="128"/>
      <c r="D3" s="11">
        <v>1</v>
      </c>
      <c r="E3" s="73">
        <v>2</v>
      </c>
      <c r="F3" s="73">
        <v>3</v>
      </c>
      <c r="G3" s="73">
        <v>4</v>
      </c>
      <c r="H3" s="73">
        <v>5</v>
      </c>
      <c r="I3" s="73">
        <v>6</v>
      </c>
      <c r="J3" s="13"/>
      <c r="K3" s="15"/>
      <c r="L3" s="15"/>
      <c r="M3" s="15"/>
    </row>
    <row r="4" spans="1:20" ht="144.9" customHeight="1" thickBot="1" x14ac:dyDescent="0.2">
      <c r="A4" s="16"/>
      <c r="B4" s="17"/>
      <c r="C4" s="18" t="s">
        <v>2</v>
      </c>
      <c r="D4" s="19" t="s">
        <v>643</v>
      </c>
      <c r="E4" s="19" t="s">
        <v>644</v>
      </c>
      <c r="F4" s="19" t="s">
        <v>645</v>
      </c>
      <c r="G4" s="19" t="s">
        <v>646</v>
      </c>
      <c r="H4" s="19" t="s">
        <v>647</v>
      </c>
      <c r="I4" s="19" t="s">
        <v>648</v>
      </c>
      <c r="J4" s="21" t="s">
        <v>103</v>
      </c>
      <c r="K4" s="23"/>
      <c r="L4" s="23"/>
      <c r="M4" s="23"/>
      <c r="N4" s="24"/>
    </row>
    <row r="5" spans="1:20" s="33" customFormat="1" ht="13.5" customHeight="1" x14ac:dyDescent="0.15">
      <c r="A5" s="25" t="s">
        <v>11</v>
      </c>
      <c r="B5" s="26"/>
      <c r="C5" s="156">
        <v>2483</v>
      </c>
      <c r="D5" s="27">
        <v>115</v>
      </c>
      <c r="E5" s="27">
        <v>201</v>
      </c>
      <c r="F5" s="27">
        <v>316</v>
      </c>
      <c r="G5" s="27">
        <v>484</v>
      </c>
      <c r="H5" s="27">
        <v>568</v>
      </c>
      <c r="I5" s="27">
        <v>783</v>
      </c>
      <c r="J5" s="29">
        <v>16</v>
      </c>
      <c r="K5" s="32"/>
      <c r="L5" s="32"/>
      <c r="M5" s="32"/>
    </row>
    <row r="6" spans="1:20" ht="13.5" customHeight="1" thickBot="1" x14ac:dyDescent="0.2">
      <c r="A6" s="34"/>
      <c r="B6" s="35"/>
      <c r="C6" s="157"/>
      <c r="D6" s="145">
        <v>4.6314941602899715</v>
      </c>
      <c r="E6" s="145">
        <v>8.0950463149416034</v>
      </c>
      <c r="F6" s="145">
        <v>12.726540475231573</v>
      </c>
      <c r="G6" s="145">
        <v>19.492549335481275</v>
      </c>
      <c r="H6" s="145">
        <v>22.875553765606121</v>
      </c>
      <c r="I6" s="145">
        <v>31.534434152235196</v>
      </c>
      <c r="J6" s="146">
        <v>0.64438179621425695</v>
      </c>
      <c r="K6" s="185"/>
      <c r="L6" s="185"/>
      <c r="M6" s="185"/>
      <c r="N6" s="186"/>
      <c r="O6" s="186"/>
      <c r="P6" s="186"/>
      <c r="Q6" s="186"/>
      <c r="R6" s="186"/>
      <c r="S6" s="186"/>
      <c r="T6" s="186"/>
    </row>
    <row r="7" spans="1:20" s="33" customFormat="1" ht="13.5" customHeight="1" x14ac:dyDescent="0.15">
      <c r="A7" s="238" t="s">
        <v>12</v>
      </c>
      <c r="B7" s="37" t="s">
        <v>13</v>
      </c>
      <c r="C7" s="155">
        <v>1202</v>
      </c>
      <c r="D7" s="39">
        <v>57</v>
      </c>
      <c r="E7" s="39">
        <v>108</v>
      </c>
      <c r="F7" s="39">
        <v>155</v>
      </c>
      <c r="G7" s="39">
        <v>244</v>
      </c>
      <c r="H7" s="39">
        <v>272</v>
      </c>
      <c r="I7" s="39">
        <v>356</v>
      </c>
      <c r="J7" s="41">
        <v>10</v>
      </c>
    </row>
    <row r="8" spans="1:20" ht="13.5" customHeight="1" x14ac:dyDescent="0.15">
      <c r="A8" s="239"/>
      <c r="B8" s="43"/>
      <c r="C8" s="158"/>
      <c r="D8" s="142">
        <v>4.7420965058236275</v>
      </c>
      <c r="E8" s="142">
        <v>8.9850249584026631</v>
      </c>
      <c r="F8" s="142">
        <v>12.895174708818635</v>
      </c>
      <c r="G8" s="142">
        <v>20.299500831946755</v>
      </c>
      <c r="H8" s="142">
        <v>22.628951747088184</v>
      </c>
      <c r="I8" s="142">
        <v>29.617304492512481</v>
      </c>
      <c r="J8" s="147">
        <v>0.83194675540765384</v>
      </c>
      <c r="K8" s="186"/>
      <c r="L8" s="186"/>
      <c r="M8" s="186"/>
      <c r="N8" s="186"/>
      <c r="O8" s="186"/>
      <c r="P8" s="186"/>
      <c r="Q8" s="186"/>
      <c r="R8" s="186"/>
      <c r="S8" s="186"/>
      <c r="T8" s="186"/>
    </row>
    <row r="9" spans="1:20" s="33" customFormat="1" ht="13.5" customHeight="1" x14ac:dyDescent="0.15">
      <c r="A9" s="239"/>
      <c r="B9" s="44" t="s">
        <v>14</v>
      </c>
      <c r="C9" s="156">
        <v>230</v>
      </c>
      <c r="D9" s="45">
        <v>7</v>
      </c>
      <c r="E9" s="45">
        <v>21</v>
      </c>
      <c r="F9" s="45">
        <v>31</v>
      </c>
      <c r="G9" s="45">
        <v>40</v>
      </c>
      <c r="H9" s="45">
        <v>46</v>
      </c>
      <c r="I9" s="45">
        <v>85</v>
      </c>
      <c r="J9" s="47">
        <v>0</v>
      </c>
    </row>
    <row r="10" spans="1:20" ht="13.5" customHeight="1" x14ac:dyDescent="0.15">
      <c r="A10" s="239"/>
      <c r="B10" s="43"/>
      <c r="C10" s="158"/>
      <c r="D10" s="142">
        <v>3.0434782608695654</v>
      </c>
      <c r="E10" s="142">
        <v>9.1304347826086953</v>
      </c>
      <c r="F10" s="142">
        <v>13.478260869565217</v>
      </c>
      <c r="G10" s="142">
        <v>17.391304347826086</v>
      </c>
      <c r="H10" s="142">
        <v>20</v>
      </c>
      <c r="I10" s="142">
        <v>36.95652173913043</v>
      </c>
      <c r="J10" s="147">
        <v>0</v>
      </c>
      <c r="K10" s="186"/>
      <c r="L10" s="186"/>
      <c r="M10" s="186"/>
      <c r="N10" s="186"/>
      <c r="O10" s="186"/>
      <c r="P10" s="186"/>
      <c r="Q10" s="186"/>
      <c r="R10" s="186"/>
      <c r="S10" s="186"/>
      <c r="T10" s="186"/>
    </row>
    <row r="11" spans="1:20" s="33" customFormat="1" ht="13.5" customHeight="1" x14ac:dyDescent="0.15">
      <c r="A11" s="239"/>
      <c r="B11" s="44" t="s">
        <v>15</v>
      </c>
      <c r="C11" s="156">
        <v>625</v>
      </c>
      <c r="D11" s="45">
        <v>38</v>
      </c>
      <c r="E11" s="45">
        <v>52</v>
      </c>
      <c r="F11" s="45">
        <v>82</v>
      </c>
      <c r="G11" s="45">
        <v>125</v>
      </c>
      <c r="H11" s="45">
        <v>134</v>
      </c>
      <c r="I11" s="45">
        <v>191</v>
      </c>
      <c r="J11" s="47">
        <v>3</v>
      </c>
    </row>
    <row r="12" spans="1:20" ht="13.5" customHeight="1" x14ac:dyDescent="0.15">
      <c r="A12" s="239"/>
      <c r="B12" s="43"/>
      <c r="C12" s="158"/>
      <c r="D12" s="142">
        <v>6.08</v>
      </c>
      <c r="E12" s="142">
        <v>8.32</v>
      </c>
      <c r="F12" s="142">
        <v>13.120000000000001</v>
      </c>
      <c r="G12" s="142">
        <v>20</v>
      </c>
      <c r="H12" s="142">
        <v>21.44</v>
      </c>
      <c r="I12" s="142">
        <v>30.56</v>
      </c>
      <c r="J12" s="147">
        <v>0.48</v>
      </c>
      <c r="K12" s="186"/>
      <c r="L12" s="186"/>
      <c r="M12" s="186"/>
      <c r="N12" s="186"/>
      <c r="O12" s="186"/>
      <c r="P12" s="186"/>
      <c r="Q12" s="186"/>
      <c r="R12" s="186"/>
      <c r="S12" s="186"/>
      <c r="T12" s="186"/>
    </row>
    <row r="13" spans="1:20" s="33" customFormat="1" ht="13.5" customHeight="1" x14ac:dyDescent="0.15">
      <c r="A13" s="239"/>
      <c r="B13" s="44" t="s">
        <v>16</v>
      </c>
      <c r="C13" s="156">
        <v>173</v>
      </c>
      <c r="D13" s="45">
        <v>3</v>
      </c>
      <c r="E13" s="45">
        <v>10</v>
      </c>
      <c r="F13" s="45">
        <v>22</v>
      </c>
      <c r="G13" s="45">
        <v>36</v>
      </c>
      <c r="H13" s="45">
        <v>40</v>
      </c>
      <c r="I13" s="45">
        <v>60</v>
      </c>
      <c r="J13" s="47">
        <v>2</v>
      </c>
    </row>
    <row r="14" spans="1:20" ht="13.5" customHeight="1" x14ac:dyDescent="0.15">
      <c r="A14" s="239"/>
      <c r="B14" s="43"/>
      <c r="C14" s="158"/>
      <c r="D14" s="142">
        <v>1.7341040462427744</v>
      </c>
      <c r="E14" s="142">
        <v>5.7803468208092488</v>
      </c>
      <c r="F14" s="142">
        <v>12.716763005780345</v>
      </c>
      <c r="G14" s="142">
        <v>20.809248554913296</v>
      </c>
      <c r="H14" s="142">
        <v>23.121387283236995</v>
      </c>
      <c r="I14" s="142">
        <v>34.682080924855491</v>
      </c>
      <c r="J14" s="147">
        <v>1.1560693641618496</v>
      </c>
      <c r="K14" s="186"/>
      <c r="L14" s="186"/>
      <c r="M14" s="186"/>
      <c r="N14" s="186"/>
      <c r="O14" s="186"/>
      <c r="P14" s="186"/>
      <c r="Q14" s="186"/>
      <c r="R14" s="186"/>
      <c r="S14" s="186"/>
      <c r="T14" s="186"/>
    </row>
    <row r="15" spans="1:20" s="33" customFormat="1" ht="13.5" customHeight="1" x14ac:dyDescent="0.15">
      <c r="A15" s="239"/>
      <c r="B15" s="44" t="s">
        <v>17</v>
      </c>
      <c r="C15" s="156">
        <v>173</v>
      </c>
      <c r="D15" s="45">
        <v>6</v>
      </c>
      <c r="E15" s="45">
        <v>8</v>
      </c>
      <c r="F15" s="45">
        <v>20</v>
      </c>
      <c r="G15" s="45">
        <v>30</v>
      </c>
      <c r="H15" s="45">
        <v>53</v>
      </c>
      <c r="I15" s="45">
        <v>55</v>
      </c>
      <c r="J15" s="47">
        <v>1</v>
      </c>
    </row>
    <row r="16" spans="1:20" ht="13.5" customHeight="1" x14ac:dyDescent="0.15">
      <c r="A16" s="239"/>
      <c r="B16" s="43"/>
      <c r="C16" s="158"/>
      <c r="D16" s="142">
        <v>3.4682080924855487</v>
      </c>
      <c r="E16" s="142">
        <v>4.6242774566473983</v>
      </c>
      <c r="F16" s="142">
        <v>11.560693641618498</v>
      </c>
      <c r="G16" s="142">
        <v>17.341040462427745</v>
      </c>
      <c r="H16" s="142">
        <v>30.635838150289018</v>
      </c>
      <c r="I16" s="142">
        <v>31.79190751445087</v>
      </c>
      <c r="J16" s="147">
        <v>0.57803468208092479</v>
      </c>
      <c r="K16" s="186"/>
      <c r="L16" s="186"/>
      <c r="M16" s="186"/>
      <c r="N16" s="186"/>
      <c r="O16" s="186"/>
      <c r="P16" s="186"/>
      <c r="Q16" s="186"/>
      <c r="R16" s="186"/>
      <c r="S16" s="186"/>
      <c r="T16" s="186"/>
    </row>
    <row r="17" spans="1:20" s="33" customFormat="1" ht="13.5" customHeight="1" x14ac:dyDescent="0.15">
      <c r="A17" s="239"/>
      <c r="B17" s="44" t="s">
        <v>18</v>
      </c>
      <c r="C17" s="156">
        <v>80</v>
      </c>
      <c r="D17" s="45">
        <v>4</v>
      </c>
      <c r="E17" s="45">
        <v>2</v>
      </c>
      <c r="F17" s="45">
        <v>6</v>
      </c>
      <c r="G17" s="45">
        <v>9</v>
      </c>
      <c r="H17" s="45">
        <v>23</v>
      </c>
      <c r="I17" s="45">
        <v>36</v>
      </c>
      <c r="J17" s="47">
        <v>0</v>
      </c>
    </row>
    <row r="18" spans="1:20" ht="13.5" customHeight="1" thickBot="1" x14ac:dyDescent="0.2">
      <c r="A18" s="240"/>
      <c r="B18" s="49"/>
      <c r="C18" s="157"/>
      <c r="D18" s="149">
        <v>5</v>
      </c>
      <c r="E18" s="149">
        <v>2.5</v>
      </c>
      <c r="F18" s="149">
        <v>7.5</v>
      </c>
      <c r="G18" s="149">
        <v>11.25</v>
      </c>
      <c r="H18" s="149">
        <v>28.749999999999996</v>
      </c>
      <c r="I18" s="149">
        <v>45</v>
      </c>
      <c r="J18" s="154">
        <v>0</v>
      </c>
      <c r="K18" s="186"/>
      <c r="L18" s="186"/>
      <c r="M18" s="186"/>
      <c r="N18" s="186"/>
      <c r="O18" s="186"/>
      <c r="P18" s="186"/>
      <c r="Q18" s="186"/>
      <c r="R18" s="186"/>
      <c r="S18" s="186"/>
      <c r="T18" s="186"/>
    </row>
    <row r="19" spans="1:20" s="33" customFormat="1" ht="13.5" customHeight="1" x14ac:dyDescent="0.15">
      <c r="A19" s="238" t="s">
        <v>19</v>
      </c>
      <c r="B19" s="37" t="s">
        <v>20</v>
      </c>
      <c r="C19" s="155">
        <v>1001</v>
      </c>
      <c r="D19" s="39">
        <v>45</v>
      </c>
      <c r="E19" s="39">
        <v>85</v>
      </c>
      <c r="F19" s="39">
        <v>114</v>
      </c>
      <c r="G19" s="39">
        <v>174</v>
      </c>
      <c r="H19" s="39">
        <v>259</v>
      </c>
      <c r="I19" s="39">
        <v>324</v>
      </c>
      <c r="J19" s="41">
        <v>0</v>
      </c>
    </row>
    <row r="20" spans="1:20" s="51" customFormat="1" ht="13.5" customHeight="1" x14ac:dyDescent="0.15">
      <c r="A20" s="239"/>
      <c r="B20" s="50"/>
      <c r="C20" s="158"/>
      <c r="D20" s="142">
        <v>4.4955044955044956</v>
      </c>
      <c r="E20" s="142">
        <v>8.4915084915084904</v>
      </c>
      <c r="F20" s="142">
        <v>11.388611388611389</v>
      </c>
      <c r="G20" s="142">
        <v>17.382617382617383</v>
      </c>
      <c r="H20" s="142">
        <v>25.874125874125873</v>
      </c>
      <c r="I20" s="142">
        <v>32.367632367632368</v>
      </c>
      <c r="J20" s="147">
        <v>0</v>
      </c>
      <c r="K20" s="186"/>
      <c r="L20" s="186"/>
      <c r="M20" s="186"/>
      <c r="N20" s="186"/>
      <c r="O20" s="186"/>
      <c r="P20" s="186"/>
      <c r="Q20" s="186"/>
      <c r="R20" s="186"/>
      <c r="S20" s="186"/>
      <c r="T20" s="186"/>
    </row>
    <row r="21" spans="1:20" s="33" customFormat="1" ht="13.5" customHeight="1" x14ac:dyDescent="0.15">
      <c r="A21" s="239"/>
      <c r="B21" s="44" t="s">
        <v>21</v>
      </c>
      <c r="C21" s="156">
        <v>1454</v>
      </c>
      <c r="D21" s="45">
        <v>68</v>
      </c>
      <c r="E21" s="45">
        <v>115</v>
      </c>
      <c r="F21" s="45">
        <v>200</v>
      </c>
      <c r="G21" s="45">
        <v>306</v>
      </c>
      <c r="H21" s="45">
        <v>307</v>
      </c>
      <c r="I21" s="45">
        <v>457</v>
      </c>
      <c r="J21" s="47">
        <v>1</v>
      </c>
    </row>
    <row r="22" spans="1:20" s="51" customFormat="1" ht="13.5" customHeight="1" x14ac:dyDescent="0.15">
      <c r="A22" s="239"/>
      <c r="B22" s="50"/>
      <c r="C22" s="158"/>
      <c r="D22" s="142">
        <v>4.6767537826685013</v>
      </c>
      <c r="E22" s="142">
        <v>7.9092159559834938</v>
      </c>
      <c r="F22" s="142">
        <v>13.75515818431912</v>
      </c>
      <c r="G22" s="142">
        <v>21.045392022008251</v>
      </c>
      <c r="H22" s="142">
        <v>21.11416781292985</v>
      </c>
      <c r="I22" s="142">
        <v>31.430536451169189</v>
      </c>
      <c r="J22" s="147">
        <v>6.8775790921595595E-2</v>
      </c>
      <c r="K22" s="186"/>
      <c r="L22" s="186"/>
      <c r="M22" s="186"/>
      <c r="N22" s="186"/>
      <c r="O22" s="186"/>
      <c r="P22" s="186"/>
      <c r="Q22" s="186"/>
      <c r="R22" s="186"/>
      <c r="S22" s="186"/>
      <c r="T22" s="186"/>
    </row>
    <row r="23" spans="1:20" s="51" customFormat="1" ht="13.5" customHeight="1" x14ac:dyDescent="0.15">
      <c r="A23" s="239"/>
      <c r="B23" s="44" t="s">
        <v>75</v>
      </c>
      <c r="C23" s="156">
        <v>7</v>
      </c>
      <c r="D23" s="45">
        <v>1</v>
      </c>
      <c r="E23" s="45">
        <v>1</v>
      </c>
      <c r="F23" s="45">
        <v>2</v>
      </c>
      <c r="G23" s="45">
        <v>3</v>
      </c>
      <c r="H23" s="45">
        <v>0</v>
      </c>
      <c r="I23" s="45">
        <v>0</v>
      </c>
      <c r="J23" s="47">
        <v>0</v>
      </c>
    </row>
    <row r="24" spans="1:20" s="51" customFormat="1" ht="13.5" customHeight="1" x14ac:dyDescent="0.15">
      <c r="A24" s="239"/>
      <c r="B24" s="50"/>
      <c r="C24" s="158"/>
      <c r="D24" s="142">
        <v>14.285714285714285</v>
      </c>
      <c r="E24" s="142">
        <v>14.285714285714285</v>
      </c>
      <c r="F24" s="142">
        <v>28.571428571428569</v>
      </c>
      <c r="G24" s="142">
        <v>42.857142857142854</v>
      </c>
      <c r="H24" s="142">
        <v>0</v>
      </c>
      <c r="I24" s="142">
        <v>0</v>
      </c>
      <c r="J24" s="147">
        <v>0</v>
      </c>
      <c r="K24" s="186"/>
      <c r="L24" s="186"/>
      <c r="M24" s="186"/>
      <c r="N24" s="186"/>
      <c r="O24" s="186"/>
      <c r="P24" s="186"/>
      <c r="Q24" s="186"/>
      <c r="R24" s="186"/>
      <c r="S24" s="186"/>
      <c r="T24" s="186"/>
    </row>
    <row r="25" spans="1:20" s="33" customFormat="1" ht="13.5" customHeight="1" x14ac:dyDescent="0.15">
      <c r="A25" s="239"/>
      <c r="B25" s="44" t="s">
        <v>8</v>
      </c>
      <c r="C25" s="156">
        <v>21</v>
      </c>
      <c r="D25" s="45">
        <v>1</v>
      </c>
      <c r="E25" s="45">
        <v>0</v>
      </c>
      <c r="F25" s="45">
        <v>0</v>
      </c>
      <c r="G25" s="45">
        <v>1</v>
      </c>
      <c r="H25" s="45">
        <v>2</v>
      </c>
      <c r="I25" s="45">
        <v>2</v>
      </c>
      <c r="J25" s="47">
        <v>15</v>
      </c>
    </row>
    <row r="26" spans="1:20" s="51" customFormat="1" ht="13.5" customHeight="1" thickBot="1" x14ac:dyDescent="0.2">
      <c r="A26" s="240"/>
      <c r="B26" s="52"/>
      <c r="C26" s="157"/>
      <c r="D26" s="149">
        <v>4.7619047619047619</v>
      </c>
      <c r="E26" s="149">
        <v>0</v>
      </c>
      <c r="F26" s="149">
        <v>0</v>
      </c>
      <c r="G26" s="149">
        <v>4.7619047619047619</v>
      </c>
      <c r="H26" s="149">
        <v>9.5238095238095237</v>
      </c>
      <c r="I26" s="149">
        <v>9.5238095238095237</v>
      </c>
      <c r="J26" s="154">
        <v>71.428571428571431</v>
      </c>
      <c r="K26" s="186"/>
      <c r="L26" s="186"/>
      <c r="M26" s="186"/>
      <c r="N26" s="186"/>
      <c r="O26" s="186"/>
      <c r="P26" s="186"/>
      <c r="Q26" s="186"/>
      <c r="R26" s="186"/>
      <c r="S26" s="186"/>
      <c r="T26" s="186"/>
    </row>
    <row r="27" spans="1:20" s="33" customFormat="1" ht="13.5" customHeight="1" x14ac:dyDescent="0.15">
      <c r="A27" s="238" t="s">
        <v>22</v>
      </c>
      <c r="B27" s="37" t="s">
        <v>23</v>
      </c>
      <c r="C27" s="155">
        <v>115</v>
      </c>
      <c r="D27" s="76"/>
      <c r="E27" s="76"/>
      <c r="F27" s="76"/>
      <c r="G27" s="76"/>
      <c r="H27" s="76"/>
      <c r="I27" s="76"/>
      <c r="J27" s="77"/>
    </row>
    <row r="28" spans="1:20" s="51" customFormat="1" ht="13.5" customHeight="1" x14ac:dyDescent="0.15">
      <c r="A28" s="239"/>
      <c r="B28" s="50"/>
      <c r="C28" s="158"/>
      <c r="D28" s="151"/>
      <c r="E28" s="151"/>
      <c r="F28" s="151"/>
      <c r="G28" s="151"/>
      <c r="H28" s="151"/>
      <c r="I28" s="151"/>
      <c r="J28" s="144"/>
      <c r="K28" s="186"/>
      <c r="L28" s="186"/>
      <c r="M28" s="186"/>
      <c r="N28" s="186"/>
      <c r="O28" s="186"/>
      <c r="P28" s="186"/>
      <c r="Q28" s="186"/>
      <c r="R28" s="186"/>
      <c r="S28" s="186"/>
      <c r="T28" s="186"/>
    </row>
    <row r="29" spans="1:20" s="33" customFormat="1" ht="13.5" customHeight="1" x14ac:dyDescent="0.15">
      <c r="A29" s="239"/>
      <c r="B29" s="44" t="s">
        <v>24</v>
      </c>
      <c r="C29" s="156">
        <v>201</v>
      </c>
      <c r="D29" s="79"/>
      <c r="E29" s="79"/>
      <c r="F29" s="79"/>
      <c r="G29" s="79"/>
      <c r="H29" s="79"/>
      <c r="I29" s="79"/>
      <c r="J29" s="80"/>
    </row>
    <row r="30" spans="1:20" s="51" customFormat="1" ht="13.5" customHeight="1" x14ac:dyDescent="0.15">
      <c r="A30" s="239"/>
      <c r="B30" s="50"/>
      <c r="C30" s="158"/>
      <c r="D30" s="151"/>
      <c r="E30" s="151"/>
      <c r="F30" s="151"/>
      <c r="G30" s="151"/>
      <c r="H30" s="151"/>
      <c r="I30" s="151"/>
      <c r="J30" s="144"/>
      <c r="K30" s="186"/>
      <c r="L30" s="186"/>
      <c r="M30" s="186"/>
      <c r="N30" s="186"/>
      <c r="O30" s="186"/>
      <c r="P30" s="186"/>
      <c r="Q30" s="186"/>
      <c r="R30" s="186"/>
      <c r="S30" s="186"/>
      <c r="T30" s="186"/>
    </row>
    <row r="31" spans="1:20" s="33" customFormat="1" ht="13.5" customHeight="1" x14ac:dyDescent="0.15">
      <c r="A31" s="239"/>
      <c r="B31" s="44" t="s">
        <v>25</v>
      </c>
      <c r="C31" s="156">
        <v>316</v>
      </c>
      <c r="D31" s="79"/>
      <c r="E31" s="79"/>
      <c r="F31" s="79"/>
      <c r="G31" s="79"/>
      <c r="H31" s="79"/>
      <c r="I31" s="79"/>
      <c r="J31" s="80"/>
    </row>
    <row r="32" spans="1:20" s="51" customFormat="1" ht="13.5" customHeight="1" x14ac:dyDescent="0.15">
      <c r="A32" s="239"/>
      <c r="B32" s="50"/>
      <c r="C32" s="158"/>
      <c r="D32" s="151"/>
      <c r="E32" s="151"/>
      <c r="F32" s="151"/>
      <c r="G32" s="151"/>
      <c r="H32" s="151"/>
      <c r="I32" s="151"/>
      <c r="J32" s="144"/>
      <c r="K32" s="186"/>
      <c r="L32" s="186"/>
      <c r="M32" s="186"/>
      <c r="N32" s="186"/>
      <c r="O32" s="186"/>
      <c r="P32" s="186"/>
      <c r="Q32" s="186"/>
      <c r="R32" s="186"/>
      <c r="S32" s="186"/>
      <c r="T32" s="186"/>
    </row>
    <row r="33" spans="1:20" s="33" customFormat="1" ht="13.5" customHeight="1" x14ac:dyDescent="0.15">
      <c r="A33" s="239"/>
      <c r="B33" s="44" t="s">
        <v>26</v>
      </c>
      <c r="C33" s="156">
        <v>484</v>
      </c>
      <c r="D33" s="79"/>
      <c r="E33" s="79"/>
      <c r="F33" s="79"/>
      <c r="G33" s="79"/>
      <c r="H33" s="79"/>
      <c r="I33" s="79"/>
      <c r="J33" s="80"/>
    </row>
    <row r="34" spans="1:20" s="51" customFormat="1" ht="13.5" customHeight="1" x14ac:dyDescent="0.15">
      <c r="A34" s="239"/>
      <c r="B34" s="50"/>
      <c r="C34" s="158"/>
      <c r="D34" s="151"/>
      <c r="E34" s="151"/>
      <c r="F34" s="151"/>
      <c r="G34" s="151"/>
      <c r="H34" s="151"/>
      <c r="I34" s="151"/>
      <c r="J34" s="144"/>
      <c r="K34" s="186"/>
      <c r="L34" s="186"/>
      <c r="M34" s="186"/>
      <c r="N34" s="186"/>
      <c r="O34" s="186"/>
      <c r="P34" s="186"/>
      <c r="Q34" s="186"/>
      <c r="R34" s="186"/>
      <c r="S34" s="186"/>
      <c r="T34" s="186"/>
    </row>
    <row r="35" spans="1:20" s="33" customFormat="1" ht="13.5" customHeight="1" x14ac:dyDescent="0.15">
      <c r="A35" s="239"/>
      <c r="B35" s="44" t="s">
        <v>27</v>
      </c>
      <c r="C35" s="156">
        <v>568</v>
      </c>
      <c r="D35" s="79"/>
      <c r="E35" s="79"/>
      <c r="F35" s="79"/>
      <c r="G35" s="79"/>
      <c r="H35" s="79"/>
      <c r="I35" s="79"/>
      <c r="J35" s="80"/>
    </row>
    <row r="36" spans="1:20" s="51" customFormat="1" ht="13.5" customHeight="1" x14ac:dyDescent="0.15">
      <c r="A36" s="239"/>
      <c r="B36" s="50"/>
      <c r="C36" s="158"/>
      <c r="D36" s="151"/>
      <c r="E36" s="151"/>
      <c r="F36" s="151"/>
      <c r="G36" s="151"/>
      <c r="H36" s="151"/>
      <c r="I36" s="151"/>
      <c r="J36" s="144"/>
      <c r="K36" s="186"/>
      <c r="L36" s="186"/>
      <c r="M36" s="186"/>
      <c r="N36" s="186"/>
      <c r="O36" s="186"/>
      <c r="P36" s="186"/>
      <c r="Q36" s="186"/>
      <c r="R36" s="186"/>
      <c r="S36" s="186"/>
      <c r="T36" s="186"/>
    </row>
    <row r="37" spans="1:20" s="33" customFormat="1" ht="13.5" customHeight="1" x14ac:dyDescent="0.15">
      <c r="A37" s="239"/>
      <c r="B37" s="44" t="s">
        <v>28</v>
      </c>
      <c r="C37" s="156">
        <v>783</v>
      </c>
      <c r="D37" s="79"/>
      <c r="E37" s="79"/>
      <c r="F37" s="79"/>
      <c r="G37" s="79"/>
      <c r="H37" s="79"/>
      <c r="I37" s="79"/>
      <c r="J37" s="80"/>
    </row>
    <row r="38" spans="1:20" s="51" customFormat="1" ht="13.5" customHeight="1" x14ac:dyDescent="0.15">
      <c r="A38" s="239"/>
      <c r="B38" s="50"/>
      <c r="C38" s="158"/>
      <c r="D38" s="151"/>
      <c r="E38" s="151"/>
      <c r="F38" s="151"/>
      <c r="G38" s="151"/>
      <c r="H38" s="151"/>
      <c r="I38" s="151"/>
      <c r="J38" s="144"/>
      <c r="K38" s="186"/>
      <c r="L38" s="186"/>
      <c r="M38" s="186"/>
      <c r="N38" s="186"/>
      <c r="O38" s="186"/>
      <c r="P38" s="186"/>
      <c r="Q38" s="186"/>
      <c r="R38" s="186"/>
      <c r="S38" s="186"/>
      <c r="T38" s="186"/>
    </row>
    <row r="39" spans="1:20" s="33" customFormat="1" ht="13.5" customHeight="1" x14ac:dyDescent="0.15">
      <c r="A39" s="239"/>
      <c r="B39" s="44" t="s">
        <v>8</v>
      </c>
      <c r="C39" s="156">
        <v>16</v>
      </c>
      <c r="D39" s="79"/>
      <c r="E39" s="79"/>
      <c r="F39" s="79"/>
      <c r="G39" s="79"/>
      <c r="H39" s="79"/>
      <c r="I39" s="79"/>
      <c r="J39" s="80"/>
    </row>
    <row r="40" spans="1:20" s="51" customFormat="1" ht="13.5" customHeight="1" thickBot="1" x14ac:dyDescent="0.2">
      <c r="A40" s="240"/>
      <c r="B40" s="52"/>
      <c r="C40" s="157"/>
      <c r="D40" s="153"/>
      <c r="E40" s="153"/>
      <c r="F40" s="153"/>
      <c r="G40" s="153"/>
      <c r="H40" s="153"/>
      <c r="I40" s="153"/>
      <c r="J40" s="150"/>
      <c r="K40" s="186"/>
      <c r="L40" s="186"/>
      <c r="M40" s="186"/>
      <c r="N40" s="186"/>
      <c r="O40" s="186"/>
      <c r="P40" s="186"/>
      <c r="Q40" s="186"/>
      <c r="R40" s="186"/>
      <c r="S40" s="186"/>
      <c r="T40" s="186"/>
    </row>
    <row r="41" spans="1:20" s="33" customFormat="1" ht="13.5" customHeight="1" x14ac:dyDescent="0.15">
      <c r="A41" s="239" t="s">
        <v>29</v>
      </c>
      <c r="B41" s="44" t="s">
        <v>30</v>
      </c>
      <c r="C41" s="156">
        <v>92</v>
      </c>
      <c r="D41" s="45">
        <v>92</v>
      </c>
      <c r="E41" s="78"/>
      <c r="F41" s="78"/>
      <c r="G41" s="78"/>
      <c r="H41" s="78"/>
      <c r="I41" s="78"/>
      <c r="J41" s="80"/>
    </row>
    <row r="42" spans="1:20" s="51" customFormat="1" ht="13.5" customHeight="1" x14ac:dyDescent="0.15">
      <c r="A42" s="239"/>
      <c r="B42" s="50"/>
      <c r="C42" s="158"/>
      <c r="D42" s="142">
        <v>100</v>
      </c>
      <c r="E42" s="143"/>
      <c r="F42" s="143"/>
      <c r="G42" s="143"/>
      <c r="H42" s="143"/>
      <c r="I42" s="143"/>
      <c r="J42" s="144"/>
      <c r="K42" s="186"/>
      <c r="L42" s="186"/>
      <c r="M42" s="186"/>
      <c r="N42" s="186"/>
      <c r="O42" s="186"/>
      <c r="P42" s="186"/>
      <c r="Q42" s="186"/>
      <c r="R42" s="186"/>
      <c r="S42" s="186"/>
      <c r="T42" s="186"/>
    </row>
    <row r="43" spans="1:20" s="51" customFormat="1" ht="13.5" customHeight="1" x14ac:dyDescent="0.15">
      <c r="A43" s="239"/>
      <c r="B43" s="44" t="s">
        <v>76</v>
      </c>
      <c r="C43" s="156">
        <v>339</v>
      </c>
      <c r="D43" s="78"/>
      <c r="E43" s="45">
        <v>65</v>
      </c>
      <c r="F43" s="45">
        <v>80</v>
      </c>
      <c r="G43" s="45">
        <v>138</v>
      </c>
      <c r="H43" s="45">
        <v>56</v>
      </c>
      <c r="I43" s="78"/>
      <c r="J43" s="80"/>
      <c r="K43" s="33"/>
      <c r="L43" s="33"/>
      <c r="M43" s="33"/>
      <c r="N43" s="33"/>
      <c r="O43" s="33"/>
      <c r="P43" s="33"/>
      <c r="Q43" s="33"/>
      <c r="R43" s="33"/>
      <c r="S43" s="33"/>
      <c r="T43" s="33"/>
    </row>
    <row r="44" spans="1:20" s="51" customFormat="1" ht="13.5" customHeight="1" x14ac:dyDescent="0.15">
      <c r="A44" s="239"/>
      <c r="B44" s="50"/>
      <c r="C44" s="158"/>
      <c r="D44" s="143"/>
      <c r="E44" s="142">
        <v>19.174041297935105</v>
      </c>
      <c r="F44" s="142">
        <v>23.598820058997049</v>
      </c>
      <c r="G44" s="142">
        <v>40.707964601769916</v>
      </c>
      <c r="H44" s="142">
        <v>16.519174041297934</v>
      </c>
      <c r="I44" s="143"/>
      <c r="J44" s="144"/>
      <c r="K44" s="186"/>
      <c r="L44" s="186"/>
      <c r="M44" s="186"/>
      <c r="N44" s="186"/>
      <c r="O44" s="186"/>
      <c r="P44" s="186"/>
      <c r="Q44" s="186"/>
      <c r="R44" s="186"/>
      <c r="S44" s="186"/>
      <c r="T44" s="186"/>
    </row>
    <row r="45" spans="1:20" s="33" customFormat="1" ht="13.5" customHeight="1" x14ac:dyDescent="0.15">
      <c r="A45" s="239"/>
      <c r="B45" s="44" t="s">
        <v>31</v>
      </c>
      <c r="C45" s="156">
        <v>219</v>
      </c>
      <c r="D45" s="45">
        <v>8</v>
      </c>
      <c r="E45" s="45">
        <v>16</v>
      </c>
      <c r="F45" s="45">
        <v>19</v>
      </c>
      <c r="G45" s="45">
        <v>82</v>
      </c>
      <c r="H45" s="45">
        <v>94</v>
      </c>
      <c r="I45" s="78"/>
      <c r="J45" s="80"/>
    </row>
    <row r="46" spans="1:20" s="51" customFormat="1" ht="13.5" customHeight="1" x14ac:dyDescent="0.15">
      <c r="A46" s="239"/>
      <c r="B46" s="50"/>
      <c r="C46" s="158"/>
      <c r="D46" s="142">
        <v>3.6529680365296802</v>
      </c>
      <c r="E46" s="142">
        <v>7.3059360730593603</v>
      </c>
      <c r="F46" s="142">
        <v>8.6757990867579906</v>
      </c>
      <c r="G46" s="142">
        <v>37.442922374429223</v>
      </c>
      <c r="H46" s="142">
        <v>42.922374429223744</v>
      </c>
      <c r="I46" s="143"/>
      <c r="J46" s="144"/>
      <c r="K46" s="186"/>
      <c r="L46" s="186"/>
      <c r="M46" s="186"/>
      <c r="N46" s="186"/>
      <c r="O46" s="186"/>
      <c r="P46" s="186"/>
      <c r="Q46" s="186"/>
      <c r="R46" s="186"/>
      <c r="S46" s="186"/>
      <c r="T46" s="186"/>
    </row>
    <row r="47" spans="1:20" s="33" customFormat="1" ht="13.5" customHeight="1" x14ac:dyDescent="0.15">
      <c r="A47" s="239"/>
      <c r="B47" s="44" t="s">
        <v>32</v>
      </c>
      <c r="C47" s="156">
        <v>156</v>
      </c>
      <c r="D47" s="45">
        <v>11</v>
      </c>
      <c r="E47" s="45">
        <v>87</v>
      </c>
      <c r="F47" s="45">
        <v>47</v>
      </c>
      <c r="G47" s="45">
        <v>3</v>
      </c>
      <c r="H47" s="45">
        <v>3</v>
      </c>
      <c r="I47" s="45">
        <v>4</v>
      </c>
      <c r="J47" s="47">
        <v>1</v>
      </c>
    </row>
    <row r="48" spans="1:20" s="51" customFormat="1" ht="13.5" customHeight="1" x14ac:dyDescent="0.15">
      <c r="A48" s="239"/>
      <c r="B48" s="50"/>
      <c r="C48" s="158"/>
      <c r="D48" s="142">
        <v>7.0512820512820511</v>
      </c>
      <c r="E48" s="142">
        <v>55.769230769230774</v>
      </c>
      <c r="F48" s="142">
        <v>30.128205128205128</v>
      </c>
      <c r="G48" s="142">
        <v>1.9230769230769231</v>
      </c>
      <c r="H48" s="142">
        <v>1.9230769230769231</v>
      </c>
      <c r="I48" s="142">
        <v>2.5641025641025639</v>
      </c>
      <c r="J48" s="147">
        <v>0.64102564102564097</v>
      </c>
      <c r="K48" s="186"/>
      <c r="L48" s="186"/>
      <c r="M48" s="186"/>
      <c r="N48" s="186"/>
      <c r="O48" s="186"/>
      <c r="P48" s="186"/>
      <c r="Q48" s="186"/>
      <c r="R48" s="186"/>
      <c r="S48" s="186"/>
      <c r="T48" s="186"/>
    </row>
    <row r="49" spans="1:20" s="33" customFormat="1" ht="13.5" customHeight="1" x14ac:dyDescent="0.15">
      <c r="A49" s="239"/>
      <c r="B49" s="44" t="s">
        <v>33</v>
      </c>
      <c r="C49" s="156">
        <v>365</v>
      </c>
      <c r="D49" s="45">
        <v>4</v>
      </c>
      <c r="E49" s="45">
        <v>50</v>
      </c>
      <c r="F49" s="45">
        <v>165</v>
      </c>
      <c r="G49" s="45">
        <v>95</v>
      </c>
      <c r="H49" s="45">
        <v>18</v>
      </c>
      <c r="I49" s="45">
        <v>31</v>
      </c>
      <c r="J49" s="47">
        <v>2</v>
      </c>
    </row>
    <row r="50" spans="1:20" s="51" customFormat="1" ht="13.5" customHeight="1" x14ac:dyDescent="0.15">
      <c r="A50" s="239"/>
      <c r="B50" s="50"/>
      <c r="C50" s="158"/>
      <c r="D50" s="142">
        <v>1.095890410958904</v>
      </c>
      <c r="E50" s="142">
        <v>13.698630136986301</v>
      </c>
      <c r="F50" s="142">
        <v>45.205479452054789</v>
      </c>
      <c r="G50" s="142">
        <v>26.027397260273972</v>
      </c>
      <c r="H50" s="142">
        <v>4.9315068493150687</v>
      </c>
      <c r="I50" s="142">
        <v>8.493150684931507</v>
      </c>
      <c r="J50" s="147">
        <v>0.54794520547945202</v>
      </c>
      <c r="K50" s="186"/>
      <c r="L50" s="186"/>
      <c r="M50" s="186"/>
      <c r="N50" s="186"/>
      <c r="O50" s="186"/>
      <c r="P50" s="186"/>
      <c r="Q50" s="186"/>
      <c r="R50" s="186"/>
      <c r="S50" s="186"/>
      <c r="T50" s="186"/>
    </row>
    <row r="51" spans="1:20" s="33" customFormat="1" ht="13.5" customHeight="1" x14ac:dyDescent="0.15">
      <c r="A51" s="239"/>
      <c r="B51" s="44" t="s">
        <v>34</v>
      </c>
      <c r="C51" s="156">
        <v>180</v>
      </c>
      <c r="D51" s="45">
        <v>3</v>
      </c>
      <c r="E51" s="45">
        <v>1</v>
      </c>
      <c r="F51" s="45">
        <v>37</v>
      </c>
      <c r="G51" s="45">
        <v>103</v>
      </c>
      <c r="H51" s="45">
        <v>17</v>
      </c>
      <c r="I51" s="45">
        <v>16</v>
      </c>
      <c r="J51" s="47">
        <v>3</v>
      </c>
    </row>
    <row r="52" spans="1:20" s="51" customFormat="1" ht="13.5" customHeight="1" x14ac:dyDescent="0.15">
      <c r="A52" s="239"/>
      <c r="B52" s="50"/>
      <c r="C52" s="158"/>
      <c r="D52" s="142">
        <v>1.6666666666666667</v>
      </c>
      <c r="E52" s="142">
        <v>0.55555555555555558</v>
      </c>
      <c r="F52" s="142">
        <v>20.555555555555554</v>
      </c>
      <c r="G52" s="142">
        <v>57.222222222222221</v>
      </c>
      <c r="H52" s="142">
        <v>9.4444444444444446</v>
      </c>
      <c r="I52" s="142">
        <v>8.8888888888888893</v>
      </c>
      <c r="J52" s="147">
        <v>1.6666666666666667</v>
      </c>
      <c r="K52" s="186"/>
      <c r="L52" s="186"/>
      <c r="M52" s="186"/>
      <c r="N52" s="186"/>
      <c r="O52" s="186"/>
      <c r="P52" s="186"/>
      <c r="Q52" s="186"/>
      <c r="R52" s="186"/>
      <c r="S52" s="186"/>
      <c r="T52" s="186"/>
    </row>
    <row r="53" spans="1:20" s="33" customFormat="1" ht="13.5" customHeight="1" x14ac:dyDescent="0.15">
      <c r="A53" s="239"/>
      <c r="B53" s="44" t="s">
        <v>35</v>
      </c>
      <c r="C53" s="156">
        <v>176</v>
      </c>
      <c r="D53" s="78"/>
      <c r="E53" s="78"/>
      <c r="F53" s="78"/>
      <c r="G53" s="78"/>
      <c r="H53" s="45">
        <v>34</v>
      </c>
      <c r="I53" s="45">
        <v>142</v>
      </c>
      <c r="J53" s="80"/>
    </row>
    <row r="54" spans="1:20" s="51" customFormat="1" ht="13.5" customHeight="1" x14ac:dyDescent="0.15">
      <c r="A54" s="239"/>
      <c r="B54" s="50"/>
      <c r="C54" s="158"/>
      <c r="D54" s="143"/>
      <c r="E54" s="143"/>
      <c r="F54" s="143"/>
      <c r="G54" s="143"/>
      <c r="H54" s="142">
        <v>19.318181818181817</v>
      </c>
      <c r="I54" s="142">
        <v>80.681818181818173</v>
      </c>
      <c r="J54" s="144"/>
      <c r="K54" s="186"/>
      <c r="L54" s="186"/>
      <c r="M54" s="186"/>
      <c r="N54" s="186"/>
      <c r="O54" s="186"/>
      <c r="P54" s="186"/>
      <c r="Q54" s="186"/>
      <c r="R54" s="186"/>
      <c r="S54" s="186"/>
      <c r="T54" s="186"/>
    </row>
    <row r="55" spans="1:20" s="33" customFormat="1" ht="13.5" customHeight="1" x14ac:dyDescent="0.15">
      <c r="A55" s="239"/>
      <c r="B55" s="44" t="s">
        <v>36</v>
      </c>
      <c r="C55" s="156">
        <v>558</v>
      </c>
      <c r="D55" s="78"/>
      <c r="E55" s="78"/>
      <c r="F55" s="78"/>
      <c r="G55" s="78"/>
      <c r="H55" s="45">
        <v>155</v>
      </c>
      <c r="I55" s="45">
        <v>403</v>
      </c>
      <c r="J55" s="80"/>
    </row>
    <row r="56" spans="1:20" s="51" customFormat="1" ht="13.5" customHeight="1" x14ac:dyDescent="0.15">
      <c r="A56" s="239"/>
      <c r="B56" s="50"/>
      <c r="C56" s="158"/>
      <c r="D56" s="143"/>
      <c r="E56" s="143"/>
      <c r="F56" s="143"/>
      <c r="G56" s="143"/>
      <c r="H56" s="142">
        <v>27.777777777777779</v>
      </c>
      <c r="I56" s="142">
        <v>72.222222222222214</v>
      </c>
      <c r="J56" s="144"/>
      <c r="K56" s="186"/>
      <c r="L56" s="186"/>
      <c r="M56" s="186"/>
      <c r="N56" s="186"/>
      <c r="O56" s="186"/>
      <c r="P56" s="186"/>
      <c r="Q56" s="186"/>
      <c r="R56" s="186"/>
      <c r="S56" s="186"/>
      <c r="T56" s="186"/>
    </row>
    <row r="57" spans="1:20" s="33" customFormat="1" ht="13.5" customHeight="1" x14ac:dyDescent="0.15">
      <c r="A57" s="239"/>
      <c r="B57" s="44" t="s">
        <v>37</v>
      </c>
      <c r="C57" s="156">
        <v>530</v>
      </c>
      <c r="D57" s="45">
        <v>0</v>
      </c>
      <c r="E57" s="45">
        <v>4</v>
      </c>
      <c r="F57" s="45">
        <v>16</v>
      </c>
      <c r="G57" s="45">
        <v>95</v>
      </c>
      <c r="H57" s="45">
        <v>196</v>
      </c>
      <c r="I57" s="45">
        <v>207</v>
      </c>
      <c r="J57" s="47">
        <v>12</v>
      </c>
    </row>
    <row r="58" spans="1:20" s="51" customFormat="1" ht="13.5" customHeight="1" thickBot="1" x14ac:dyDescent="0.2">
      <c r="A58" s="240"/>
      <c r="B58" s="52"/>
      <c r="C58" s="157"/>
      <c r="D58" s="149">
        <v>0</v>
      </c>
      <c r="E58" s="149">
        <v>0.75471698113207553</v>
      </c>
      <c r="F58" s="149">
        <v>3.0188679245283021</v>
      </c>
      <c r="G58" s="149">
        <v>17.924528301886792</v>
      </c>
      <c r="H58" s="149">
        <v>36.981132075471699</v>
      </c>
      <c r="I58" s="149">
        <v>39.056603773584911</v>
      </c>
      <c r="J58" s="154">
        <v>2.2641509433962264</v>
      </c>
      <c r="K58" s="186"/>
      <c r="L58" s="186"/>
      <c r="M58" s="186"/>
      <c r="N58" s="186"/>
      <c r="O58" s="186"/>
      <c r="P58" s="186"/>
      <c r="Q58" s="186"/>
      <c r="R58" s="186"/>
      <c r="S58" s="186"/>
      <c r="T58" s="186"/>
    </row>
    <row r="59" spans="1:20" s="33" customFormat="1" ht="13.5" customHeight="1" x14ac:dyDescent="0.15">
      <c r="A59" s="241" t="s">
        <v>91</v>
      </c>
      <c r="B59" s="44" t="s">
        <v>39</v>
      </c>
      <c r="C59" s="156">
        <v>1137</v>
      </c>
      <c r="D59" s="45">
        <v>55</v>
      </c>
      <c r="E59" s="45">
        <v>119</v>
      </c>
      <c r="F59" s="45">
        <v>192</v>
      </c>
      <c r="G59" s="45">
        <v>303</v>
      </c>
      <c r="H59" s="45">
        <v>298</v>
      </c>
      <c r="I59" s="45">
        <v>164</v>
      </c>
      <c r="J59" s="47">
        <v>6</v>
      </c>
    </row>
    <row r="60" spans="1:20" s="51" customFormat="1" ht="13.5" customHeight="1" x14ac:dyDescent="0.15">
      <c r="A60" s="241"/>
      <c r="B60" s="50" t="s">
        <v>40</v>
      </c>
      <c r="C60" s="158"/>
      <c r="D60" s="142">
        <v>4.8372911169744945</v>
      </c>
      <c r="E60" s="142">
        <v>10.466138962181178</v>
      </c>
      <c r="F60" s="142">
        <v>16.886543535620053</v>
      </c>
      <c r="G60" s="142">
        <v>26.649076517150394</v>
      </c>
      <c r="H60" s="142">
        <v>26.209322779243621</v>
      </c>
      <c r="I60" s="142">
        <v>14.423922603342129</v>
      </c>
      <c r="J60" s="147">
        <v>0.52770448548812665</v>
      </c>
      <c r="K60" s="186"/>
      <c r="L60" s="186"/>
      <c r="M60" s="186"/>
      <c r="N60" s="186"/>
      <c r="O60" s="186"/>
      <c r="P60" s="186"/>
      <c r="Q60" s="186"/>
      <c r="R60" s="186"/>
      <c r="S60" s="186"/>
      <c r="T60" s="186"/>
    </row>
    <row r="61" spans="1:20" s="33" customFormat="1" ht="13.5" customHeight="1" x14ac:dyDescent="0.15">
      <c r="A61" s="241"/>
      <c r="B61" s="44" t="s">
        <v>41</v>
      </c>
      <c r="C61" s="156">
        <v>339</v>
      </c>
      <c r="D61" s="45">
        <v>27</v>
      </c>
      <c r="E61" s="45">
        <v>51</v>
      </c>
      <c r="F61" s="45">
        <v>69</v>
      </c>
      <c r="G61" s="45">
        <v>106</v>
      </c>
      <c r="H61" s="45">
        <v>62</v>
      </c>
      <c r="I61" s="45">
        <v>23</v>
      </c>
      <c r="J61" s="47">
        <v>1</v>
      </c>
    </row>
    <row r="62" spans="1:20" s="51" customFormat="1" ht="13.5" customHeight="1" x14ac:dyDescent="0.15">
      <c r="A62" s="241"/>
      <c r="B62" s="50" t="s">
        <v>40</v>
      </c>
      <c r="C62" s="158"/>
      <c r="D62" s="142">
        <v>7.9646017699115044</v>
      </c>
      <c r="E62" s="142">
        <v>15.044247787610621</v>
      </c>
      <c r="F62" s="142">
        <v>20.353982300884958</v>
      </c>
      <c r="G62" s="142">
        <v>31.268436578171094</v>
      </c>
      <c r="H62" s="142">
        <v>18.289085545722713</v>
      </c>
      <c r="I62" s="142">
        <v>6.7846607669616521</v>
      </c>
      <c r="J62" s="147">
        <v>0.29498525073746312</v>
      </c>
      <c r="K62" s="186"/>
      <c r="L62" s="186"/>
      <c r="M62" s="186"/>
      <c r="N62" s="186"/>
      <c r="O62" s="186"/>
      <c r="P62" s="186"/>
      <c r="Q62" s="186"/>
      <c r="R62" s="186"/>
      <c r="S62" s="186"/>
      <c r="T62" s="186"/>
    </row>
    <row r="63" spans="1:20" s="33" customFormat="1" ht="13.5" customHeight="1" x14ac:dyDescent="0.15">
      <c r="A63" s="241"/>
      <c r="B63" s="44" t="s">
        <v>42</v>
      </c>
      <c r="C63" s="156">
        <v>1007</v>
      </c>
      <c r="D63" s="45">
        <v>33</v>
      </c>
      <c r="E63" s="45">
        <v>31</v>
      </c>
      <c r="F63" s="45">
        <v>55</v>
      </c>
      <c r="G63" s="45">
        <v>75</v>
      </c>
      <c r="H63" s="45">
        <v>208</v>
      </c>
      <c r="I63" s="45">
        <v>596</v>
      </c>
      <c r="J63" s="47">
        <v>9</v>
      </c>
    </row>
    <row r="64" spans="1:20" s="51" customFormat="1" ht="13.5" customHeight="1" thickBot="1" x14ac:dyDescent="0.2">
      <c r="A64" s="242"/>
      <c r="B64" s="52"/>
      <c r="C64" s="157"/>
      <c r="D64" s="149">
        <v>3.2770605759682221</v>
      </c>
      <c r="E64" s="149">
        <v>3.0784508440913605</v>
      </c>
      <c r="F64" s="149">
        <v>5.4617676266137041</v>
      </c>
      <c r="G64" s="149">
        <v>7.4478649453823236</v>
      </c>
      <c r="H64" s="149">
        <v>20.655412115193645</v>
      </c>
      <c r="I64" s="149">
        <v>59.18570009930486</v>
      </c>
      <c r="J64" s="154">
        <v>0.89374379344587895</v>
      </c>
      <c r="K64" s="186"/>
      <c r="L64" s="186"/>
      <c r="M64" s="186"/>
      <c r="N64" s="186"/>
      <c r="O64" s="186"/>
      <c r="P64" s="186"/>
      <c r="Q64" s="186"/>
      <c r="R64" s="186"/>
      <c r="S64" s="186"/>
      <c r="T64" s="186"/>
    </row>
    <row r="65" spans="1:20" s="33" customFormat="1" ht="13.5" customHeight="1" x14ac:dyDescent="0.15">
      <c r="A65" s="241" t="s">
        <v>89</v>
      </c>
      <c r="B65" s="44" t="s">
        <v>77</v>
      </c>
      <c r="C65" s="156">
        <v>350</v>
      </c>
      <c r="D65" s="45">
        <v>30</v>
      </c>
      <c r="E65" s="45">
        <v>67</v>
      </c>
      <c r="F65" s="45">
        <v>94</v>
      </c>
      <c r="G65" s="45">
        <v>81</v>
      </c>
      <c r="H65" s="45">
        <v>39</v>
      </c>
      <c r="I65" s="45">
        <v>37</v>
      </c>
      <c r="J65" s="47">
        <v>2</v>
      </c>
    </row>
    <row r="66" spans="1:20" s="51" customFormat="1" ht="13.5" customHeight="1" x14ac:dyDescent="0.15">
      <c r="A66" s="239"/>
      <c r="B66" s="50"/>
      <c r="C66" s="158"/>
      <c r="D66" s="142">
        <v>8.5714285714285712</v>
      </c>
      <c r="E66" s="142">
        <v>19.142857142857142</v>
      </c>
      <c r="F66" s="142">
        <v>26.857142857142858</v>
      </c>
      <c r="G66" s="142">
        <v>23.142857142857142</v>
      </c>
      <c r="H66" s="142">
        <v>11.142857142857142</v>
      </c>
      <c r="I66" s="142">
        <v>10.571428571428571</v>
      </c>
      <c r="J66" s="147">
        <v>0.5714285714285714</v>
      </c>
      <c r="K66" s="186"/>
      <c r="L66" s="186"/>
      <c r="M66" s="186"/>
      <c r="N66" s="186"/>
      <c r="O66" s="186"/>
      <c r="P66" s="186"/>
      <c r="Q66" s="186"/>
      <c r="R66" s="186"/>
      <c r="S66" s="186"/>
      <c r="T66" s="186"/>
    </row>
    <row r="67" spans="1:20" s="33" customFormat="1" ht="13.5" customHeight="1" x14ac:dyDescent="0.15">
      <c r="A67" s="239"/>
      <c r="B67" s="44" t="s">
        <v>78</v>
      </c>
      <c r="C67" s="156">
        <v>952</v>
      </c>
      <c r="D67" s="45">
        <v>22</v>
      </c>
      <c r="E67" s="45">
        <v>31</v>
      </c>
      <c r="F67" s="45">
        <v>83</v>
      </c>
      <c r="G67" s="45">
        <v>197</v>
      </c>
      <c r="H67" s="45">
        <v>243</v>
      </c>
      <c r="I67" s="45">
        <v>370</v>
      </c>
      <c r="J67" s="47">
        <v>6</v>
      </c>
    </row>
    <row r="68" spans="1:20" s="51" customFormat="1" ht="13.5" customHeight="1" x14ac:dyDescent="0.15">
      <c r="A68" s="239"/>
      <c r="B68" s="50"/>
      <c r="C68" s="158"/>
      <c r="D68" s="142">
        <v>2.3109243697478994</v>
      </c>
      <c r="E68" s="142">
        <v>3.2563025210084038</v>
      </c>
      <c r="F68" s="142">
        <v>8.7184873949579824</v>
      </c>
      <c r="G68" s="142">
        <v>20.693277310924369</v>
      </c>
      <c r="H68" s="142">
        <v>25.52521008403361</v>
      </c>
      <c r="I68" s="142">
        <v>38.865546218487395</v>
      </c>
      <c r="J68" s="147">
        <v>0.63025210084033612</v>
      </c>
      <c r="K68" s="186"/>
      <c r="L68" s="186"/>
      <c r="M68" s="186"/>
      <c r="N68" s="186"/>
      <c r="O68" s="186"/>
      <c r="P68" s="186"/>
      <c r="Q68" s="186"/>
      <c r="R68" s="186"/>
      <c r="S68" s="186"/>
      <c r="T68" s="186"/>
    </row>
    <row r="69" spans="1:20" s="51" customFormat="1" ht="13.5" customHeight="1" x14ac:dyDescent="0.15">
      <c r="A69" s="239"/>
      <c r="B69" s="44" t="s">
        <v>79</v>
      </c>
      <c r="C69" s="156">
        <v>1174</v>
      </c>
      <c r="D69" s="45">
        <v>63</v>
      </c>
      <c r="E69" s="45">
        <v>103</v>
      </c>
      <c r="F69" s="45">
        <v>139</v>
      </c>
      <c r="G69" s="45">
        <v>206</v>
      </c>
      <c r="H69" s="45">
        <v>285</v>
      </c>
      <c r="I69" s="45">
        <v>370</v>
      </c>
      <c r="J69" s="47">
        <v>8</v>
      </c>
      <c r="K69" s="33"/>
      <c r="L69" s="33"/>
      <c r="M69" s="33"/>
      <c r="N69" s="33"/>
      <c r="O69" s="33"/>
      <c r="P69" s="33"/>
      <c r="Q69" s="33"/>
      <c r="R69" s="33"/>
      <c r="S69" s="33"/>
      <c r="T69" s="33"/>
    </row>
    <row r="70" spans="1:20" s="51" customFormat="1" ht="13.5" customHeight="1" x14ac:dyDescent="0.15">
      <c r="A70" s="239"/>
      <c r="B70" s="50"/>
      <c r="C70" s="158"/>
      <c r="D70" s="142">
        <v>5.3662691652470187</v>
      </c>
      <c r="E70" s="142">
        <v>8.7734241908006805</v>
      </c>
      <c r="F70" s="142">
        <v>11.839863713798977</v>
      </c>
      <c r="G70" s="142">
        <v>17.546848381601361</v>
      </c>
      <c r="H70" s="142">
        <v>24.275979557069846</v>
      </c>
      <c r="I70" s="142">
        <v>31.516183986371381</v>
      </c>
      <c r="J70" s="147">
        <v>0.68143100511073251</v>
      </c>
      <c r="K70" s="186"/>
      <c r="L70" s="186"/>
      <c r="M70" s="186"/>
      <c r="N70" s="186"/>
      <c r="O70" s="186"/>
      <c r="P70" s="186"/>
      <c r="Q70" s="186"/>
      <c r="R70" s="186"/>
      <c r="S70" s="186"/>
      <c r="T70" s="186"/>
    </row>
    <row r="71" spans="1:20" s="33" customFormat="1" ht="13.5" customHeight="1" x14ac:dyDescent="0.15">
      <c r="A71" s="239"/>
      <c r="B71" s="44" t="s">
        <v>38</v>
      </c>
      <c r="C71" s="156">
        <v>7</v>
      </c>
      <c r="D71" s="45">
        <v>0</v>
      </c>
      <c r="E71" s="45">
        <v>0</v>
      </c>
      <c r="F71" s="45">
        <v>0</v>
      </c>
      <c r="G71" s="45">
        <v>0</v>
      </c>
      <c r="H71" s="45">
        <v>1</v>
      </c>
      <c r="I71" s="45">
        <v>6</v>
      </c>
      <c r="J71" s="47">
        <v>0</v>
      </c>
    </row>
    <row r="72" spans="1:20" s="51" customFormat="1" ht="13.5" customHeight="1" thickBot="1" x14ac:dyDescent="0.2">
      <c r="A72" s="240"/>
      <c r="B72" s="52"/>
      <c r="C72" s="157"/>
      <c r="D72" s="149">
        <v>0</v>
      </c>
      <c r="E72" s="149">
        <v>0</v>
      </c>
      <c r="F72" s="149">
        <v>0</v>
      </c>
      <c r="G72" s="149">
        <v>0</v>
      </c>
      <c r="H72" s="149">
        <v>14.285714285714285</v>
      </c>
      <c r="I72" s="149">
        <v>85.714285714285708</v>
      </c>
      <c r="J72" s="154">
        <v>0</v>
      </c>
      <c r="K72" s="186"/>
      <c r="L72" s="186"/>
      <c r="M72" s="186"/>
      <c r="N72" s="186"/>
      <c r="O72" s="186"/>
      <c r="P72" s="186"/>
      <c r="Q72" s="186"/>
      <c r="R72" s="186"/>
      <c r="S72" s="186"/>
      <c r="T72" s="186"/>
    </row>
    <row r="73" spans="1:20" ht="13.5" customHeight="1" x14ac:dyDescent="0.15">
      <c r="A73" s="241" t="s">
        <v>90</v>
      </c>
      <c r="B73" s="44" t="s">
        <v>80</v>
      </c>
      <c r="C73" s="156">
        <v>1270</v>
      </c>
      <c r="D73" s="45">
        <v>37</v>
      </c>
      <c r="E73" s="45">
        <v>63</v>
      </c>
      <c r="F73" s="45">
        <v>87</v>
      </c>
      <c r="G73" s="45">
        <v>173</v>
      </c>
      <c r="H73" s="45">
        <v>315</v>
      </c>
      <c r="I73" s="45">
        <v>586</v>
      </c>
      <c r="J73" s="47">
        <v>9</v>
      </c>
      <c r="K73" s="53"/>
      <c r="L73" s="53"/>
      <c r="M73" s="53"/>
    </row>
    <row r="74" spans="1:20" ht="13.5" customHeight="1" x14ac:dyDescent="0.15">
      <c r="A74" s="239"/>
      <c r="B74" s="50"/>
      <c r="C74" s="158"/>
      <c r="D74" s="142">
        <v>2.9133858267716537</v>
      </c>
      <c r="E74" s="142">
        <v>4.9606299212598426</v>
      </c>
      <c r="F74" s="142">
        <v>6.8503937007874018</v>
      </c>
      <c r="G74" s="142">
        <v>13.622047244094487</v>
      </c>
      <c r="H74" s="142">
        <v>24.803149606299215</v>
      </c>
      <c r="I74" s="142">
        <v>46.141732283464563</v>
      </c>
      <c r="J74" s="147">
        <v>0.70866141732283461</v>
      </c>
      <c r="K74" s="186"/>
      <c r="L74" s="186"/>
      <c r="M74" s="186"/>
      <c r="N74" s="186"/>
      <c r="O74" s="186"/>
      <c r="P74" s="186"/>
      <c r="Q74" s="186"/>
      <c r="R74" s="186"/>
      <c r="S74" s="186"/>
      <c r="T74" s="186"/>
    </row>
    <row r="75" spans="1:20" ht="13.5" customHeight="1" x14ac:dyDescent="0.15">
      <c r="A75" s="239"/>
      <c r="B75" s="44" t="s">
        <v>81</v>
      </c>
      <c r="C75" s="156">
        <v>881</v>
      </c>
      <c r="D75" s="45">
        <v>51</v>
      </c>
      <c r="E75" s="45">
        <v>108</v>
      </c>
      <c r="F75" s="45">
        <v>167</v>
      </c>
      <c r="G75" s="45">
        <v>203</v>
      </c>
      <c r="H75" s="45">
        <v>201</v>
      </c>
      <c r="I75" s="45">
        <v>147</v>
      </c>
      <c r="J75" s="47">
        <v>4</v>
      </c>
      <c r="K75" s="54"/>
      <c r="L75" s="54"/>
      <c r="M75" s="54"/>
    </row>
    <row r="76" spans="1:20" ht="13.5" customHeight="1" x14ac:dyDescent="0.15">
      <c r="A76" s="239"/>
      <c r="B76" s="50" t="s">
        <v>82</v>
      </c>
      <c r="C76" s="158"/>
      <c r="D76" s="142">
        <v>5.7888762769580024</v>
      </c>
      <c r="E76" s="142">
        <v>12.258796821793416</v>
      </c>
      <c r="F76" s="142">
        <v>18.955732122587968</v>
      </c>
      <c r="G76" s="142">
        <v>23.04199772985244</v>
      </c>
      <c r="H76" s="142">
        <v>22.814982973893301</v>
      </c>
      <c r="I76" s="142">
        <v>16.685584562996596</v>
      </c>
      <c r="J76" s="147">
        <v>0.45402951191827468</v>
      </c>
      <c r="K76" s="186"/>
      <c r="L76" s="186"/>
      <c r="M76" s="186"/>
      <c r="N76" s="186"/>
      <c r="O76" s="186"/>
      <c r="P76" s="186"/>
      <c r="Q76" s="186"/>
      <c r="R76" s="186"/>
      <c r="S76" s="186"/>
      <c r="T76" s="186"/>
    </row>
    <row r="77" spans="1:20" ht="13.5" customHeight="1" x14ac:dyDescent="0.15">
      <c r="A77" s="239"/>
      <c r="B77" s="44" t="s">
        <v>83</v>
      </c>
      <c r="C77" s="156">
        <v>268</v>
      </c>
      <c r="D77" s="45">
        <v>19</v>
      </c>
      <c r="E77" s="45">
        <v>28</v>
      </c>
      <c r="F77" s="45">
        <v>59</v>
      </c>
      <c r="G77" s="45">
        <v>94</v>
      </c>
      <c r="H77" s="45">
        <v>40</v>
      </c>
      <c r="I77" s="45">
        <v>26</v>
      </c>
      <c r="J77" s="47">
        <v>2</v>
      </c>
      <c r="K77" s="56"/>
      <c r="L77" s="56"/>
      <c r="M77" s="56"/>
    </row>
    <row r="78" spans="1:20" ht="13.5" customHeight="1" x14ac:dyDescent="0.15">
      <c r="A78" s="239"/>
      <c r="B78" s="50"/>
      <c r="C78" s="158"/>
      <c r="D78" s="142">
        <v>7.08955223880597</v>
      </c>
      <c r="E78" s="142">
        <v>10.44776119402985</v>
      </c>
      <c r="F78" s="142">
        <v>22.014925373134329</v>
      </c>
      <c r="G78" s="142">
        <v>35.074626865671647</v>
      </c>
      <c r="H78" s="142">
        <v>14.925373134328357</v>
      </c>
      <c r="I78" s="142">
        <v>9.7014925373134329</v>
      </c>
      <c r="J78" s="147">
        <v>0.74626865671641784</v>
      </c>
      <c r="K78" s="186"/>
      <c r="L78" s="186"/>
      <c r="M78" s="186"/>
      <c r="N78" s="186"/>
      <c r="O78" s="186"/>
      <c r="P78" s="186"/>
      <c r="Q78" s="186"/>
      <c r="R78" s="186"/>
      <c r="S78" s="186"/>
      <c r="T78" s="186"/>
    </row>
    <row r="79" spans="1:20" ht="13.5" customHeight="1" x14ac:dyDescent="0.15">
      <c r="A79" s="239"/>
      <c r="B79" s="44" t="s">
        <v>38</v>
      </c>
      <c r="C79" s="156">
        <v>64</v>
      </c>
      <c r="D79" s="45">
        <v>8</v>
      </c>
      <c r="E79" s="45">
        <v>2</v>
      </c>
      <c r="F79" s="45">
        <v>3</v>
      </c>
      <c r="G79" s="45">
        <v>14</v>
      </c>
      <c r="H79" s="45">
        <v>12</v>
      </c>
      <c r="I79" s="45">
        <v>24</v>
      </c>
      <c r="J79" s="47">
        <v>1</v>
      </c>
      <c r="K79" s="55"/>
      <c r="L79" s="55"/>
      <c r="M79" s="55"/>
    </row>
    <row r="80" spans="1:20" ht="13.5" customHeight="1" thickBot="1" x14ac:dyDescent="0.2">
      <c r="A80" s="240"/>
      <c r="B80" s="52"/>
      <c r="C80" s="157"/>
      <c r="D80" s="149">
        <v>12.5</v>
      </c>
      <c r="E80" s="149">
        <v>3.125</v>
      </c>
      <c r="F80" s="149">
        <v>4.6875</v>
      </c>
      <c r="G80" s="149">
        <v>21.875</v>
      </c>
      <c r="H80" s="149">
        <v>18.75</v>
      </c>
      <c r="I80" s="149">
        <v>37.5</v>
      </c>
      <c r="J80" s="154">
        <v>1.5625</v>
      </c>
      <c r="K80" s="186"/>
      <c r="L80" s="186"/>
      <c r="M80" s="186"/>
      <c r="N80" s="186"/>
      <c r="O80" s="186"/>
      <c r="P80" s="186"/>
      <c r="Q80" s="186"/>
      <c r="R80" s="186"/>
      <c r="S80" s="186"/>
      <c r="T80" s="186"/>
    </row>
    <row r="81" spans="1:13" ht="15" customHeight="1" x14ac:dyDescent="0.15">
      <c r="A81" s="55"/>
      <c r="B81" s="1"/>
      <c r="C81" s="55"/>
      <c r="D81" s="55"/>
      <c r="E81" s="55"/>
      <c r="F81" s="55"/>
      <c r="G81" s="55"/>
      <c r="H81" s="55"/>
      <c r="I81" s="55"/>
      <c r="J81" s="55"/>
      <c r="K81" s="55"/>
      <c r="L81" s="55"/>
      <c r="M81" s="55"/>
    </row>
    <row r="82" spans="1:13" ht="15" customHeight="1" x14ac:dyDescent="0.15">
      <c r="A82" s="55"/>
      <c r="B82" s="1"/>
      <c r="C82" s="55"/>
      <c r="D82" s="55"/>
      <c r="E82" s="55"/>
      <c r="F82" s="55"/>
      <c r="G82" s="55"/>
      <c r="H82" s="55"/>
      <c r="I82" s="55"/>
      <c r="J82" s="55"/>
      <c r="K82" s="55"/>
      <c r="L82" s="55"/>
      <c r="M82" s="55"/>
    </row>
    <row r="83" spans="1:13" ht="15" customHeight="1" x14ac:dyDescent="0.15">
      <c r="A83" s="55"/>
      <c r="B83" s="1"/>
      <c r="C83" s="55"/>
      <c r="D83" s="55"/>
      <c r="E83" s="55"/>
      <c r="F83" s="55"/>
      <c r="G83" s="55"/>
      <c r="H83" s="55"/>
      <c r="I83" s="55"/>
      <c r="J83" s="55"/>
      <c r="K83" s="55"/>
      <c r="L83" s="55"/>
      <c r="M83" s="55"/>
    </row>
    <row r="84" spans="1:13" ht="15" customHeight="1" x14ac:dyDescent="0.15">
      <c r="A84" s="55"/>
      <c r="B84" s="1"/>
      <c r="C84" s="55"/>
      <c r="D84" s="55"/>
      <c r="E84" s="55"/>
      <c r="F84" s="55"/>
      <c r="G84" s="55"/>
      <c r="H84" s="55"/>
      <c r="I84" s="55"/>
      <c r="J84" s="55"/>
      <c r="K84" s="55"/>
      <c r="L84" s="55"/>
      <c r="M84" s="55"/>
    </row>
    <row r="85" spans="1:13" ht="15" customHeight="1" x14ac:dyDescent="0.15">
      <c r="A85" s="55"/>
      <c r="B85" s="1"/>
      <c r="C85" s="55"/>
      <c r="D85" s="55"/>
      <c r="E85" s="55"/>
      <c r="F85" s="55"/>
      <c r="G85" s="55"/>
      <c r="H85" s="55"/>
      <c r="I85" s="55"/>
      <c r="J85" s="55"/>
      <c r="K85" s="55"/>
      <c r="L85" s="55"/>
      <c r="M85" s="55"/>
    </row>
    <row r="86" spans="1:13" ht="15" customHeight="1" x14ac:dyDescent="0.15">
      <c r="A86" s="55"/>
      <c r="B86" s="1"/>
      <c r="C86" s="55"/>
      <c r="D86" s="55"/>
      <c r="E86" s="55"/>
      <c r="F86" s="55"/>
      <c r="G86" s="55"/>
      <c r="H86" s="55"/>
      <c r="I86" s="55"/>
      <c r="J86" s="55"/>
      <c r="K86" s="55"/>
      <c r="L86" s="55"/>
      <c r="M86" s="55"/>
    </row>
    <row r="87" spans="1:13" ht="15" customHeight="1" x14ac:dyDescent="0.15">
      <c r="A87" s="55"/>
      <c r="B87" s="1"/>
      <c r="D87" s="55"/>
      <c r="E87" s="55"/>
      <c r="F87" s="55"/>
      <c r="G87" s="55"/>
      <c r="H87" s="55"/>
      <c r="I87" s="55"/>
      <c r="J87" s="55"/>
      <c r="K87" s="55"/>
      <c r="L87" s="55"/>
      <c r="M87" s="55"/>
    </row>
    <row r="88" spans="1:13" ht="15" customHeight="1" x14ac:dyDescent="0.15">
      <c r="A88" s="55"/>
      <c r="B88" s="1"/>
      <c r="D88" s="55"/>
      <c r="E88" s="55"/>
      <c r="F88" s="55"/>
      <c r="G88" s="55"/>
      <c r="H88" s="55"/>
      <c r="I88" s="55"/>
      <c r="J88" s="55"/>
      <c r="K88" s="55"/>
      <c r="L88" s="55"/>
      <c r="M88" s="55"/>
    </row>
    <row r="89" spans="1:13" ht="15" customHeight="1" x14ac:dyDescent="0.15">
      <c r="A89" s="55"/>
      <c r="B89" s="1"/>
      <c r="D89" s="55"/>
      <c r="E89" s="55"/>
      <c r="F89" s="55"/>
      <c r="G89" s="55"/>
      <c r="H89" s="55"/>
      <c r="I89" s="55"/>
      <c r="J89" s="55"/>
      <c r="K89" s="55"/>
      <c r="L89" s="55"/>
      <c r="M89" s="55"/>
    </row>
    <row r="90" spans="1:13" ht="15" customHeight="1" x14ac:dyDescent="0.15">
      <c r="A90" s="55"/>
      <c r="B90" s="1"/>
      <c r="D90" s="55"/>
      <c r="E90" s="55"/>
      <c r="F90" s="55"/>
      <c r="G90" s="55"/>
      <c r="H90" s="55"/>
      <c r="I90" s="55"/>
      <c r="J90" s="55"/>
      <c r="K90" s="55"/>
      <c r="L90" s="55"/>
      <c r="M90" s="55"/>
    </row>
    <row r="91" spans="1:13" ht="15" customHeight="1" x14ac:dyDescent="0.15">
      <c r="A91" s="55"/>
      <c r="B91" s="1"/>
      <c r="D91" s="55"/>
      <c r="E91" s="55"/>
      <c r="F91" s="55"/>
      <c r="G91" s="55"/>
      <c r="H91" s="55"/>
      <c r="I91" s="55"/>
      <c r="J91" s="55"/>
      <c r="K91" s="55"/>
      <c r="L91" s="55"/>
      <c r="M91" s="55"/>
    </row>
    <row r="92" spans="1:13" ht="15" customHeight="1" x14ac:dyDescent="0.15">
      <c r="A92" s="55"/>
      <c r="B92" s="1"/>
      <c r="D92" s="55"/>
      <c r="E92" s="55"/>
      <c r="F92" s="55"/>
      <c r="G92" s="55"/>
      <c r="H92" s="55"/>
      <c r="I92" s="55"/>
      <c r="J92" s="55"/>
      <c r="K92" s="55"/>
      <c r="L92" s="55"/>
      <c r="M92" s="55"/>
    </row>
    <row r="93" spans="1:13" ht="15" customHeight="1" x14ac:dyDescent="0.15">
      <c r="A93" s="55"/>
      <c r="B93" s="1"/>
      <c r="D93" s="55"/>
      <c r="E93" s="55"/>
      <c r="F93" s="55"/>
      <c r="G93" s="55"/>
      <c r="H93" s="55"/>
      <c r="I93" s="55"/>
      <c r="J93" s="55"/>
      <c r="K93" s="55"/>
      <c r="L93" s="55"/>
      <c r="M93" s="55"/>
    </row>
    <row r="94" spans="1:13" ht="15" customHeight="1" x14ac:dyDescent="0.15">
      <c r="A94" s="55"/>
      <c r="B94" s="1"/>
      <c r="D94" s="55"/>
      <c r="E94" s="55"/>
      <c r="F94" s="55"/>
      <c r="G94" s="55"/>
      <c r="H94" s="55"/>
      <c r="I94" s="55"/>
      <c r="J94" s="55"/>
      <c r="K94" s="55"/>
      <c r="L94" s="55"/>
      <c r="M94" s="55"/>
    </row>
    <row r="95" spans="1:13" ht="15" customHeight="1" x14ac:dyDescent="0.15"/>
    <row r="96" spans="1:13" ht="15" customHeight="1" x14ac:dyDescent="0.15"/>
    <row r="97" spans="1:13" ht="15" customHeight="1" x14ac:dyDescent="0.15"/>
    <row r="98" spans="1:13" ht="15" customHeight="1" x14ac:dyDescent="0.15"/>
    <row r="99" spans="1:13" ht="15" customHeight="1" x14ac:dyDescent="0.15"/>
    <row r="100" spans="1:13" ht="15" customHeight="1" x14ac:dyDescent="0.15"/>
    <row r="101" spans="1:13" s="57" customFormat="1" ht="15" customHeight="1" x14ac:dyDescent="0.15">
      <c r="A101" s="1"/>
      <c r="B101" s="2"/>
      <c r="C101" s="3"/>
      <c r="D101" s="2"/>
      <c r="E101" s="2"/>
      <c r="F101" s="2"/>
      <c r="G101" s="2"/>
      <c r="H101" s="2"/>
      <c r="I101" s="2"/>
      <c r="J101" s="2"/>
      <c r="K101" s="2"/>
      <c r="L101" s="2"/>
      <c r="M101" s="2"/>
    </row>
    <row r="102" spans="1:13" s="57" customFormat="1" ht="15" customHeight="1" x14ac:dyDescent="0.15">
      <c r="A102" s="1"/>
      <c r="B102" s="2"/>
      <c r="C102" s="3"/>
      <c r="D102" s="2"/>
      <c r="E102" s="2"/>
      <c r="F102" s="2"/>
      <c r="G102" s="2"/>
      <c r="H102" s="2"/>
      <c r="I102" s="2"/>
      <c r="J102" s="2"/>
      <c r="K102" s="2"/>
      <c r="L102" s="2"/>
      <c r="M102" s="2"/>
    </row>
    <row r="103" spans="1:13" s="57" customFormat="1" ht="15" customHeight="1" x14ac:dyDescent="0.15">
      <c r="A103" s="1"/>
      <c r="B103" s="2"/>
      <c r="C103" s="3"/>
      <c r="D103" s="2"/>
      <c r="E103" s="2"/>
      <c r="F103" s="2"/>
      <c r="G103" s="2"/>
      <c r="H103" s="2"/>
      <c r="I103" s="2"/>
      <c r="J103" s="2"/>
      <c r="K103" s="2"/>
      <c r="L103" s="2"/>
      <c r="M103" s="2"/>
    </row>
    <row r="104" spans="1:13" s="57" customFormat="1" ht="15" customHeight="1" x14ac:dyDescent="0.15">
      <c r="A104" s="1"/>
      <c r="B104" s="2"/>
      <c r="C104" s="3"/>
      <c r="D104" s="2"/>
      <c r="E104" s="2"/>
      <c r="F104" s="2"/>
      <c r="G104" s="2"/>
      <c r="H104" s="2"/>
      <c r="I104" s="2"/>
      <c r="J104" s="2"/>
      <c r="K104" s="2"/>
      <c r="L104" s="2"/>
      <c r="M104" s="2"/>
    </row>
    <row r="105" spans="1:13" s="57" customFormat="1" ht="15" customHeight="1" x14ac:dyDescent="0.15">
      <c r="A105" s="1"/>
      <c r="B105" s="2"/>
      <c r="C105" s="3"/>
      <c r="D105" s="2"/>
      <c r="E105" s="2"/>
      <c r="F105" s="2"/>
      <c r="G105" s="2"/>
      <c r="H105" s="2"/>
      <c r="I105" s="2"/>
      <c r="J105" s="2"/>
      <c r="K105" s="2"/>
      <c r="L105" s="2"/>
      <c r="M105" s="2"/>
    </row>
    <row r="106" spans="1:13" s="57" customFormat="1" ht="15" customHeight="1" x14ac:dyDescent="0.15">
      <c r="A106" s="1"/>
      <c r="B106" s="2"/>
      <c r="C106" s="3"/>
      <c r="D106" s="2"/>
      <c r="E106" s="2"/>
      <c r="F106" s="2"/>
      <c r="G106" s="2"/>
      <c r="H106" s="2"/>
      <c r="I106" s="2"/>
      <c r="J106" s="2"/>
      <c r="K106" s="2"/>
      <c r="L106" s="2"/>
      <c r="M106" s="2"/>
    </row>
    <row r="107" spans="1:13" s="57" customFormat="1" ht="15" customHeight="1" x14ac:dyDescent="0.15">
      <c r="A107" s="1"/>
      <c r="B107" s="2"/>
      <c r="C107" s="3"/>
      <c r="D107" s="2"/>
      <c r="E107" s="2"/>
      <c r="F107" s="2"/>
      <c r="G107" s="2"/>
      <c r="H107" s="2"/>
      <c r="I107" s="2"/>
      <c r="J107" s="2"/>
      <c r="K107" s="2"/>
      <c r="L107" s="2"/>
      <c r="M107" s="2"/>
    </row>
    <row r="108" spans="1:13" s="57" customFormat="1" ht="15" customHeight="1" x14ac:dyDescent="0.15">
      <c r="A108" s="1"/>
      <c r="B108" s="2"/>
      <c r="C108" s="3"/>
      <c r="D108" s="2"/>
      <c r="E108" s="2"/>
      <c r="F108" s="2"/>
      <c r="G108" s="2"/>
      <c r="H108" s="2"/>
      <c r="I108" s="2"/>
      <c r="J108" s="2"/>
      <c r="K108" s="2"/>
      <c r="L108" s="2"/>
      <c r="M108" s="2"/>
    </row>
    <row r="109" spans="1:13" s="57" customFormat="1" ht="15" customHeight="1" x14ac:dyDescent="0.15">
      <c r="A109" s="1"/>
      <c r="B109" s="2"/>
      <c r="C109" s="3"/>
      <c r="D109" s="2"/>
      <c r="E109" s="2"/>
      <c r="F109" s="2"/>
      <c r="G109" s="2"/>
      <c r="H109" s="2"/>
      <c r="I109" s="2"/>
      <c r="J109" s="2"/>
      <c r="K109" s="2"/>
      <c r="L109" s="2"/>
      <c r="M109" s="2"/>
    </row>
    <row r="110" spans="1:13" s="57" customFormat="1" ht="15" customHeight="1" x14ac:dyDescent="0.15">
      <c r="A110" s="1"/>
      <c r="B110" s="2"/>
      <c r="C110" s="3"/>
      <c r="D110" s="2"/>
      <c r="E110" s="2"/>
      <c r="F110" s="2"/>
      <c r="G110" s="2"/>
      <c r="H110" s="2"/>
      <c r="I110" s="2"/>
      <c r="J110" s="2"/>
      <c r="K110" s="2"/>
      <c r="L110" s="2"/>
      <c r="M110" s="2"/>
    </row>
    <row r="111" spans="1:13" s="57" customFormat="1" ht="15" customHeight="1" x14ac:dyDescent="0.15">
      <c r="A111" s="1"/>
      <c r="B111" s="2"/>
      <c r="C111" s="3"/>
      <c r="D111" s="2"/>
      <c r="E111" s="2"/>
      <c r="F111" s="2"/>
      <c r="G111" s="2"/>
      <c r="H111" s="2"/>
      <c r="I111" s="2"/>
      <c r="J111" s="2"/>
      <c r="K111" s="2"/>
      <c r="L111" s="2"/>
      <c r="M111" s="2"/>
    </row>
    <row r="112" spans="1:13" s="57" customFormat="1" ht="15" customHeight="1" x14ac:dyDescent="0.15">
      <c r="A112" s="1"/>
      <c r="B112" s="2"/>
      <c r="C112" s="3"/>
      <c r="D112" s="2"/>
      <c r="E112" s="2"/>
      <c r="F112" s="2"/>
      <c r="G112" s="2"/>
      <c r="H112" s="2"/>
      <c r="I112" s="2"/>
      <c r="J112" s="2"/>
      <c r="K112" s="2"/>
      <c r="L112" s="2"/>
      <c r="M112" s="2"/>
    </row>
    <row r="113" spans="1:13" s="57" customFormat="1" ht="15" customHeight="1" x14ac:dyDescent="0.15">
      <c r="A113" s="1"/>
      <c r="B113" s="2"/>
      <c r="C113" s="3"/>
      <c r="D113" s="2"/>
      <c r="E113" s="2"/>
      <c r="F113" s="2"/>
      <c r="G113" s="2"/>
      <c r="H113" s="2"/>
      <c r="I113" s="2"/>
      <c r="J113" s="2"/>
      <c r="K113" s="2"/>
      <c r="L113" s="2"/>
      <c r="M113" s="2"/>
    </row>
    <row r="114" spans="1:13" s="57" customFormat="1" ht="15" customHeight="1" x14ac:dyDescent="0.15">
      <c r="A114" s="1"/>
      <c r="B114" s="2"/>
      <c r="C114" s="3"/>
      <c r="D114" s="2"/>
      <c r="E114" s="2"/>
      <c r="F114" s="2"/>
      <c r="G114" s="2"/>
      <c r="H114" s="2"/>
      <c r="I114" s="2"/>
      <c r="J114" s="2"/>
      <c r="K114" s="2"/>
      <c r="L114" s="2"/>
      <c r="M114" s="2"/>
    </row>
    <row r="115" spans="1:13" s="57" customFormat="1" ht="15" customHeight="1" x14ac:dyDescent="0.15">
      <c r="A115" s="1"/>
      <c r="B115" s="2"/>
      <c r="C115" s="3"/>
      <c r="D115" s="2"/>
      <c r="E115" s="2"/>
      <c r="F115" s="2"/>
      <c r="G115" s="2"/>
      <c r="H115" s="2"/>
      <c r="I115" s="2"/>
      <c r="J115" s="2"/>
      <c r="K115" s="2"/>
      <c r="L115" s="2"/>
      <c r="M115" s="2"/>
    </row>
    <row r="116" spans="1:13" s="57" customFormat="1" ht="15" customHeight="1" x14ac:dyDescent="0.15">
      <c r="A116" s="1"/>
      <c r="B116" s="2"/>
      <c r="C116" s="3"/>
      <c r="D116" s="2"/>
      <c r="E116" s="2"/>
      <c r="F116" s="2"/>
      <c r="G116" s="2"/>
      <c r="H116" s="2"/>
      <c r="I116" s="2"/>
      <c r="J116" s="2"/>
      <c r="K116" s="2"/>
      <c r="L116" s="2"/>
      <c r="M116" s="2"/>
    </row>
    <row r="117" spans="1:13" s="57" customFormat="1" ht="15" customHeight="1" x14ac:dyDescent="0.15">
      <c r="A117" s="1"/>
      <c r="B117" s="2"/>
      <c r="C117" s="3"/>
      <c r="D117" s="2"/>
      <c r="E117" s="2"/>
      <c r="F117" s="2"/>
      <c r="G117" s="2"/>
      <c r="H117" s="2"/>
      <c r="I117" s="2"/>
      <c r="J117" s="2"/>
      <c r="K117" s="2"/>
      <c r="L117" s="2"/>
      <c r="M117" s="2"/>
    </row>
    <row r="118" spans="1:13" s="57" customFormat="1" ht="15" customHeight="1" x14ac:dyDescent="0.15">
      <c r="A118" s="1"/>
      <c r="B118" s="2"/>
      <c r="C118" s="3"/>
      <c r="D118" s="2"/>
      <c r="E118" s="2"/>
      <c r="F118" s="2"/>
      <c r="G118" s="2"/>
      <c r="H118" s="2"/>
      <c r="I118" s="2"/>
      <c r="J118" s="2"/>
      <c r="K118" s="2"/>
      <c r="L118" s="2"/>
      <c r="M118" s="2"/>
    </row>
    <row r="119" spans="1:13" s="57" customFormat="1" ht="15" customHeight="1" x14ac:dyDescent="0.15">
      <c r="A119" s="1"/>
      <c r="B119" s="2"/>
      <c r="C119" s="3"/>
      <c r="D119" s="2"/>
      <c r="E119" s="2"/>
      <c r="F119" s="2"/>
      <c r="G119" s="2"/>
      <c r="H119" s="2"/>
      <c r="I119" s="2"/>
      <c r="J119" s="2"/>
      <c r="K119" s="2"/>
      <c r="L119" s="2"/>
      <c r="M119" s="2"/>
    </row>
    <row r="120" spans="1:13" s="57" customFormat="1" ht="15" customHeight="1" x14ac:dyDescent="0.15">
      <c r="A120" s="1"/>
      <c r="B120" s="2"/>
      <c r="C120" s="3"/>
      <c r="D120" s="2"/>
      <c r="E120" s="2"/>
      <c r="F120" s="2"/>
      <c r="G120" s="2"/>
      <c r="H120" s="2"/>
      <c r="I120" s="2"/>
      <c r="J120" s="2"/>
      <c r="K120" s="2"/>
      <c r="L120" s="2"/>
      <c r="M120" s="2"/>
    </row>
    <row r="121" spans="1:13" s="57" customFormat="1" ht="15" customHeight="1" x14ac:dyDescent="0.15">
      <c r="A121" s="1"/>
      <c r="B121" s="2"/>
      <c r="C121" s="3"/>
      <c r="D121" s="2"/>
      <c r="E121" s="2"/>
      <c r="F121" s="2"/>
      <c r="G121" s="2"/>
      <c r="H121" s="2"/>
      <c r="I121" s="2"/>
      <c r="J121" s="2"/>
      <c r="K121" s="2"/>
      <c r="L121" s="2"/>
      <c r="M121" s="2"/>
    </row>
    <row r="122" spans="1:13" s="57" customFormat="1" ht="15" customHeight="1" x14ac:dyDescent="0.15">
      <c r="A122" s="1"/>
      <c r="B122" s="2"/>
      <c r="C122" s="3"/>
      <c r="D122" s="2"/>
      <c r="E122" s="2"/>
      <c r="F122" s="2"/>
      <c r="G122" s="2"/>
      <c r="H122" s="2"/>
      <c r="I122" s="2"/>
      <c r="J122" s="2"/>
      <c r="K122" s="2"/>
      <c r="L122" s="2"/>
      <c r="M122" s="2"/>
    </row>
    <row r="123" spans="1:13" s="57" customFormat="1" ht="15" customHeight="1" x14ac:dyDescent="0.15">
      <c r="A123" s="1"/>
      <c r="B123" s="2"/>
      <c r="C123" s="3"/>
      <c r="D123" s="2"/>
      <c r="E123" s="2"/>
      <c r="F123" s="2"/>
      <c r="G123" s="2"/>
      <c r="H123" s="2"/>
      <c r="I123" s="2"/>
      <c r="J123" s="2"/>
      <c r="K123" s="2"/>
      <c r="L123" s="2"/>
      <c r="M123" s="2"/>
    </row>
    <row r="124" spans="1:13" s="57" customFormat="1" ht="15" customHeight="1" x14ac:dyDescent="0.15">
      <c r="A124" s="1"/>
      <c r="B124" s="2"/>
      <c r="C124" s="3"/>
      <c r="D124" s="2"/>
      <c r="E124" s="2"/>
      <c r="F124" s="2"/>
      <c r="G124" s="2"/>
      <c r="H124" s="2"/>
      <c r="I124" s="2"/>
      <c r="J124" s="2"/>
      <c r="K124" s="2"/>
      <c r="L124" s="2"/>
      <c r="M124" s="2"/>
    </row>
    <row r="125" spans="1:13" s="57" customFormat="1" ht="15" customHeight="1" x14ac:dyDescent="0.15">
      <c r="A125" s="1"/>
      <c r="B125" s="2"/>
      <c r="C125" s="3"/>
      <c r="D125" s="2"/>
      <c r="E125" s="2"/>
      <c r="F125" s="2"/>
      <c r="G125" s="2"/>
      <c r="H125" s="2"/>
      <c r="I125" s="2"/>
      <c r="J125" s="2"/>
      <c r="K125" s="2"/>
      <c r="L125" s="2"/>
      <c r="M125" s="2"/>
    </row>
  </sheetData>
  <mergeCells count="7">
    <mergeCell ref="A65:A72"/>
    <mergeCell ref="A73:A80"/>
    <mergeCell ref="A7:A18"/>
    <mergeCell ref="A19:A26"/>
    <mergeCell ref="A27:A40"/>
    <mergeCell ref="A41:A58"/>
    <mergeCell ref="A59:A64"/>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9E9FB-0554-4F70-91E7-5BB0C4ADBE52}">
  <sheetPr codeName="Sheet66"/>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G1" s="4"/>
      <c r="Q1" s="5" t="s">
        <v>449</v>
      </c>
    </row>
    <row r="2" spans="1:20" ht="45" customHeight="1" thickBot="1" x14ac:dyDescent="0.2">
      <c r="A2" s="6" t="s">
        <v>610</v>
      </c>
      <c r="B2" s="7"/>
      <c r="C2" s="7"/>
      <c r="D2" s="7"/>
      <c r="E2" s="7"/>
      <c r="F2" s="7"/>
      <c r="G2" s="7"/>
      <c r="H2" s="7"/>
      <c r="I2" s="7"/>
      <c r="J2" s="7"/>
      <c r="K2" s="7"/>
      <c r="L2" s="7"/>
      <c r="M2" s="7"/>
      <c r="N2" s="8"/>
    </row>
    <row r="3" spans="1:20" ht="15" customHeight="1" x14ac:dyDescent="0.15">
      <c r="A3" s="9"/>
      <c r="B3" s="10"/>
      <c r="C3" s="128"/>
      <c r="D3" s="11">
        <v>1</v>
      </c>
      <c r="E3" s="12">
        <v>2</v>
      </c>
      <c r="F3" s="12">
        <v>3</v>
      </c>
      <c r="G3" s="13"/>
      <c r="H3" s="15"/>
      <c r="I3" s="15"/>
      <c r="J3" s="15"/>
      <c r="K3" s="15"/>
      <c r="L3" s="15"/>
      <c r="M3" s="15"/>
    </row>
    <row r="4" spans="1:20" ht="144.9" customHeight="1" thickBot="1" x14ac:dyDescent="0.2">
      <c r="A4" s="16"/>
      <c r="B4" s="17"/>
      <c r="C4" s="18" t="s">
        <v>2</v>
      </c>
      <c r="D4" s="19" t="s">
        <v>219</v>
      </c>
      <c r="E4" s="20" t="s">
        <v>220</v>
      </c>
      <c r="F4" s="20" t="s">
        <v>221</v>
      </c>
      <c r="G4" s="21" t="s">
        <v>103</v>
      </c>
      <c r="H4" s="23"/>
      <c r="I4" s="23"/>
      <c r="J4" s="23"/>
      <c r="K4" s="23"/>
      <c r="L4" s="23"/>
      <c r="M4" s="23"/>
      <c r="N4" s="24"/>
    </row>
    <row r="5" spans="1:20" s="33" customFormat="1" ht="13.5" customHeight="1" x14ac:dyDescent="0.15">
      <c r="A5" s="25" t="s">
        <v>11</v>
      </c>
      <c r="B5" s="26"/>
      <c r="C5" s="156">
        <v>2483</v>
      </c>
      <c r="D5" s="27">
        <v>400</v>
      </c>
      <c r="E5" s="28">
        <v>1717</v>
      </c>
      <c r="F5" s="28">
        <v>341</v>
      </c>
      <c r="G5" s="29">
        <v>25</v>
      </c>
      <c r="H5" s="32"/>
      <c r="I5" s="32"/>
      <c r="J5" s="32"/>
      <c r="K5" s="32"/>
      <c r="L5" s="32"/>
      <c r="M5" s="32"/>
    </row>
    <row r="6" spans="1:20" ht="13.5" customHeight="1" thickBot="1" x14ac:dyDescent="0.2">
      <c r="A6" s="34"/>
      <c r="B6" s="35"/>
      <c r="C6" s="157"/>
      <c r="D6" s="145">
        <v>16.109544905356422</v>
      </c>
      <c r="E6" s="192">
        <v>69.150221506242445</v>
      </c>
      <c r="F6" s="192">
        <v>13.733387031816353</v>
      </c>
      <c r="G6" s="146">
        <v>1.0068465565847764</v>
      </c>
      <c r="H6" s="185"/>
      <c r="I6" s="185"/>
      <c r="J6" s="185"/>
      <c r="K6" s="185"/>
      <c r="L6" s="185"/>
      <c r="M6" s="185"/>
      <c r="N6" s="186"/>
      <c r="O6" s="186"/>
      <c r="P6" s="186"/>
      <c r="Q6" s="186"/>
      <c r="R6" s="186"/>
      <c r="S6" s="186"/>
      <c r="T6" s="186"/>
    </row>
    <row r="7" spans="1:20" s="33" customFormat="1" ht="13.5" customHeight="1" x14ac:dyDescent="0.15">
      <c r="A7" s="238" t="s">
        <v>12</v>
      </c>
      <c r="B7" s="37" t="s">
        <v>13</v>
      </c>
      <c r="C7" s="155">
        <v>1202</v>
      </c>
      <c r="D7" s="39">
        <v>190</v>
      </c>
      <c r="E7" s="40">
        <v>843</v>
      </c>
      <c r="F7" s="40">
        <v>156</v>
      </c>
      <c r="G7" s="41">
        <v>13</v>
      </c>
    </row>
    <row r="8" spans="1:20" ht="13.5" customHeight="1" x14ac:dyDescent="0.15">
      <c r="A8" s="239"/>
      <c r="B8" s="43"/>
      <c r="C8" s="158"/>
      <c r="D8" s="142">
        <v>15.806988352745424</v>
      </c>
      <c r="E8" s="152">
        <v>70.133111480865225</v>
      </c>
      <c r="F8" s="152">
        <v>12.9783693843594</v>
      </c>
      <c r="G8" s="147">
        <v>1.0815307820299502</v>
      </c>
      <c r="H8" s="186"/>
      <c r="I8" s="186"/>
      <c r="J8" s="186"/>
      <c r="K8" s="186"/>
      <c r="L8" s="186"/>
      <c r="M8" s="186"/>
      <c r="N8" s="186"/>
      <c r="O8" s="186"/>
      <c r="P8" s="186"/>
      <c r="Q8" s="186"/>
      <c r="R8" s="186"/>
      <c r="S8" s="186"/>
      <c r="T8" s="186"/>
    </row>
    <row r="9" spans="1:20" s="33" customFormat="1" ht="13.5" customHeight="1" x14ac:dyDescent="0.15">
      <c r="A9" s="239"/>
      <c r="B9" s="44" t="s">
        <v>14</v>
      </c>
      <c r="C9" s="156">
        <v>230</v>
      </c>
      <c r="D9" s="45">
        <v>37</v>
      </c>
      <c r="E9" s="46">
        <v>157</v>
      </c>
      <c r="F9" s="46">
        <v>36</v>
      </c>
      <c r="G9" s="47">
        <v>0</v>
      </c>
    </row>
    <row r="10" spans="1:20" ht="13.5" customHeight="1" x14ac:dyDescent="0.15">
      <c r="A10" s="239"/>
      <c r="B10" s="43"/>
      <c r="C10" s="158"/>
      <c r="D10" s="142">
        <v>16.086956521739129</v>
      </c>
      <c r="E10" s="152">
        <v>68.260869565217391</v>
      </c>
      <c r="F10" s="152">
        <v>15.65217391304348</v>
      </c>
      <c r="G10" s="147">
        <v>0</v>
      </c>
      <c r="H10" s="186"/>
      <c r="I10" s="186"/>
      <c r="J10" s="186"/>
      <c r="K10" s="186"/>
      <c r="L10" s="186"/>
      <c r="M10" s="186"/>
      <c r="N10" s="186"/>
      <c r="O10" s="186"/>
      <c r="P10" s="186"/>
      <c r="Q10" s="186"/>
      <c r="R10" s="186"/>
      <c r="S10" s="186"/>
      <c r="T10" s="186"/>
    </row>
    <row r="11" spans="1:20" s="33" customFormat="1" ht="13.5" customHeight="1" x14ac:dyDescent="0.15">
      <c r="A11" s="239"/>
      <c r="B11" s="44" t="s">
        <v>15</v>
      </c>
      <c r="C11" s="156">
        <v>625</v>
      </c>
      <c r="D11" s="45">
        <v>105</v>
      </c>
      <c r="E11" s="46">
        <v>427</v>
      </c>
      <c r="F11" s="46">
        <v>87</v>
      </c>
      <c r="G11" s="47">
        <v>6</v>
      </c>
    </row>
    <row r="12" spans="1:20" ht="13.5" customHeight="1" x14ac:dyDescent="0.15">
      <c r="A12" s="239"/>
      <c r="B12" s="43"/>
      <c r="C12" s="158"/>
      <c r="D12" s="142">
        <v>16.8</v>
      </c>
      <c r="E12" s="152">
        <v>68.320000000000007</v>
      </c>
      <c r="F12" s="152">
        <v>13.919999999999998</v>
      </c>
      <c r="G12" s="147">
        <v>0.96</v>
      </c>
      <c r="H12" s="186"/>
      <c r="I12" s="186"/>
      <c r="J12" s="186"/>
      <c r="K12" s="186"/>
      <c r="L12" s="186"/>
      <c r="M12" s="186"/>
      <c r="N12" s="186"/>
      <c r="O12" s="186"/>
      <c r="P12" s="186"/>
      <c r="Q12" s="186"/>
      <c r="R12" s="186"/>
      <c r="S12" s="186"/>
      <c r="T12" s="186"/>
    </row>
    <row r="13" spans="1:20" s="33" customFormat="1" ht="13.5" customHeight="1" x14ac:dyDescent="0.15">
      <c r="A13" s="239"/>
      <c r="B13" s="44" t="s">
        <v>16</v>
      </c>
      <c r="C13" s="156">
        <v>173</v>
      </c>
      <c r="D13" s="45">
        <v>33</v>
      </c>
      <c r="E13" s="46">
        <v>121</v>
      </c>
      <c r="F13" s="46">
        <v>16</v>
      </c>
      <c r="G13" s="47">
        <v>3</v>
      </c>
    </row>
    <row r="14" spans="1:20" ht="13.5" customHeight="1" x14ac:dyDescent="0.15">
      <c r="A14" s="239"/>
      <c r="B14" s="43"/>
      <c r="C14" s="158"/>
      <c r="D14" s="142">
        <v>19.075144508670519</v>
      </c>
      <c r="E14" s="152">
        <v>69.942196531791907</v>
      </c>
      <c r="F14" s="152">
        <v>9.2485549132947966</v>
      </c>
      <c r="G14" s="147">
        <v>1.7341040462427744</v>
      </c>
      <c r="H14" s="186"/>
      <c r="I14" s="186"/>
      <c r="J14" s="186"/>
      <c r="K14" s="186"/>
      <c r="L14" s="186"/>
      <c r="M14" s="186"/>
      <c r="N14" s="186"/>
      <c r="O14" s="186"/>
      <c r="P14" s="186"/>
      <c r="Q14" s="186"/>
      <c r="R14" s="186"/>
      <c r="S14" s="186"/>
      <c r="T14" s="186"/>
    </row>
    <row r="15" spans="1:20" s="33" customFormat="1" ht="13.5" customHeight="1" x14ac:dyDescent="0.15">
      <c r="A15" s="239"/>
      <c r="B15" s="44" t="s">
        <v>17</v>
      </c>
      <c r="C15" s="156">
        <v>173</v>
      </c>
      <c r="D15" s="45">
        <v>22</v>
      </c>
      <c r="E15" s="46">
        <v>119</v>
      </c>
      <c r="F15" s="46">
        <v>30</v>
      </c>
      <c r="G15" s="47">
        <v>2</v>
      </c>
    </row>
    <row r="16" spans="1:20" ht="13.5" customHeight="1" x14ac:dyDescent="0.15">
      <c r="A16" s="239"/>
      <c r="B16" s="43"/>
      <c r="C16" s="158"/>
      <c r="D16" s="142">
        <v>12.716763005780345</v>
      </c>
      <c r="E16" s="152">
        <v>68.786127167630056</v>
      </c>
      <c r="F16" s="152">
        <v>17.341040462427745</v>
      </c>
      <c r="G16" s="147">
        <v>1.1560693641618496</v>
      </c>
      <c r="H16" s="186"/>
      <c r="I16" s="186"/>
      <c r="J16" s="186"/>
      <c r="K16" s="186"/>
      <c r="L16" s="186"/>
      <c r="M16" s="186"/>
      <c r="N16" s="186"/>
      <c r="O16" s="186"/>
      <c r="P16" s="186"/>
      <c r="Q16" s="186"/>
      <c r="R16" s="186"/>
      <c r="S16" s="186"/>
      <c r="T16" s="186"/>
    </row>
    <row r="17" spans="1:20" s="33" customFormat="1" ht="13.5" customHeight="1" x14ac:dyDescent="0.15">
      <c r="A17" s="239"/>
      <c r="B17" s="44" t="s">
        <v>18</v>
      </c>
      <c r="C17" s="156">
        <v>80</v>
      </c>
      <c r="D17" s="45">
        <v>13</v>
      </c>
      <c r="E17" s="46">
        <v>50</v>
      </c>
      <c r="F17" s="46">
        <v>16</v>
      </c>
      <c r="G17" s="47">
        <v>1</v>
      </c>
    </row>
    <row r="18" spans="1:20" ht="13.5" customHeight="1" thickBot="1" x14ac:dyDescent="0.2">
      <c r="A18" s="240"/>
      <c r="B18" s="49"/>
      <c r="C18" s="157"/>
      <c r="D18" s="149">
        <v>16.25</v>
      </c>
      <c r="E18" s="214">
        <v>62.5</v>
      </c>
      <c r="F18" s="214">
        <v>20</v>
      </c>
      <c r="G18" s="154">
        <v>1.25</v>
      </c>
      <c r="H18" s="186"/>
      <c r="I18" s="186"/>
      <c r="J18" s="186"/>
      <c r="K18" s="186"/>
      <c r="L18" s="186"/>
      <c r="M18" s="186"/>
      <c r="N18" s="186"/>
      <c r="O18" s="186"/>
      <c r="P18" s="186"/>
      <c r="Q18" s="186"/>
      <c r="R18" s="186"/>
      <c r="S18" s="186"/>
      <c r="T18" s="186"/>
    </row>
    <row r="19" spans="1:20" s="33" customFormat="1" ht="13.5" customHeight="1" x14ac:dyDescent="0.15">
      <c r="A19" s="238" t="s">
        <v>19</v>
      </c>
      <c r="B19" s="37" t="s">
        <v>20</v>
      </c>
      <c r="C19" s="155">
        <v>1001</v>
      </c>
      <c r="D19" s="39">
        <v>199</v>
      </c>
      <c r="E19" s="40">
        <v>707</v>
      </c>
      <c r="F19" s="40">
        <v>91</v>
      </c>
      <c r="G19" s="41">
        <v>4</v>
      </c>
    </row>
    <row r="20" spans="1:20" s="51" customFormat="1" ht="13.5" customHeight="1" x14ac:dyDescent="0.15">
      <c r="A20" s="239"/>
      <c r="B20" s="50"/>
      <c r="C20" s="158"/>
      <c r="D20" s="142">
        <v>19.880119880119882</v>
      </c>
      <c r="E20" s="152">
        <v>70.629370629370626</v>
      </c>
      <c r="F20" s="152">
        <v>9.0909090909090917</v>
      </c>
      <c r="G20" s="147">
        <v>0.39960039960039961</v>
      </c>
      <c r="H20" s="186"/>
      <c r="I20" s="186"/>
      <c r="J20" s="186"/>
      <c r="K20" s="186"/>
      <c r="L20" s="186"/>
      <c r="M20" s="186"/>
      <c r="N20" s="186"/>
      <c r="O20" s="186"/>
      <c r="P20" s="186"/>
      <c r="Q20" s="186"/>
      <c r="R20" s="186"/>
      <c r="S20" s="186"/>
      <c r="T20" s="186"/>
    </row>
    <row r="21" spans="1:20" s="33" customFormat="1" ht="13.5" customHeight="1" x14ac:dyDescent="0.15">
      <c r="A21" s="239"/>
      <c r="B21" s="44" t="s">
        <v>21</v>
      </c>
      <c r="C21" s="156">
        <v>1454</v>
      </c>
      <c r="D21" s="45">
        <v>197</v>
      </c>
      <c r="E21" s="46">
        <v>1003</v>
      </c>
      <c r="F21" s="46">
        <v>249</v>
      </c>
      <c r="G21" s="47">
        <v>5</v>
      </c>
    </row>
    <row r="22" spans="1:20" s="51" customFormat="1" ht="13.5" customHeight="1" x14ac:dyDescent="0.15">
      <c r="A22" s="239"/>
      <c r="B22" s="50"/>
      <c r="C22" s="158"/>
      <c r="D22" s="142">
        <v>13.548830811554332</v>
      </c>
      <c r="E22" s="152">
        <v>68.98211829436039</v>
      </c>
      <c r="F22" s="152">
        <v>17.125171939477305</v>
      </c>
      <c r="G22" s="147">
        <v>0.34387895460797796</v>
      </c>
      <c r="H22" s="186"/>
      <c r="I22" s="186"/>
      <c r="J22" s="186"/>
      <c r="K22" s="186"/>
      <c r="L22" s="186"/>
      <c r="M22" s="186"/>
      <c r="N22" s="186"/>
      <c r="O22" s="186"/>
      <c r="P22" s="186"/>
      <c r="Q22" s="186"/>
      <c r="R22" s="186"/>
      <c r="S22" s="186"/>
      <c r="T22" s="186"/>
    </row>
    <row r="23" spans="1:20" s="51" customFormat="1" ht="13.5" customHeight="1" x14ac:dyDescent="0.15">
      <c r="A23" s="239"/>
      <c r="B23" s="44" t="s">
        <v>75</v>
      </c>
      <c r="C23" s="156">
        <v>7</v>
      </c>
      <c r="D23" s="45">
        <v>4</v>
      </c>
      <c r="E23" s="46">
        <v>3</v>
      </c>
      <c r="F23" s="46">
        <v>0</v>
      </c>
      <c r="G23" s="47">
        <v>0</v>
      </c>
    </row>
    <row r="24" spans="1:20" s="51" customFormat="1" ht="13.5" customHeight="1" x14ac:dyDescent="0.15">
      <c r="A24" s="239"/>
      <c r="B24" s="50"/>
      <c r="C24" s="158"/>
      <c r="D24" s="142">
        <v>57.142857142857139</v>
      </c>
      <c r="E24" s="152">
        <v>42.857142857142854</v>
      </c>
      <c r="F24" s="152">
        <v>0</v>
      </c>
      <c r="G24" s="147">
        <v>0</v>
      </c>
      <c r="H24" s="186"/>
      <c r="I24" s="186"/>
      <c r="J24" s="186"/>
      <c r="K24" s="186"/>
      <c r="L24" s="186"/>
      <c r="M24" s="186"/>
      <c r="N24" s="186"/>
      <c r="O24" s="186"/>
      <c r="P24" s="186"/>
      <c r="Q24" s="186"/>
      <c r="R24" s="186"/>
      <c r="S24" s="186"/>
      <c r="T24" s="186"/>
    </row>
    <row r="25" spans="1:20" s="33" customFormat="1" ht="13.5" customHeight="1" x14ac:dyDescent="0.15">
      <c r="A25" s="239"/>
      <c r="B25" s="44" t="s">
        <v>8</v>
      </c>
      <c r="C25" s="156">
        <v>21</v>
      </c>
      <c r="D25" s="45">
        <v>0</v>
      </c>
      <c r="E25" s="46">
        <v>4</v>
      </c>
      <c r="F25" s="46">
        <v>1</v>
      </c>
      <c r="G25" s="47">
        <v>16</v>
      </c>
    </row>
    <row r="26" spans="1:20" s="51" customFormat="1" ht="13.5" customHeight="1" thickBot="1" x14ac:dyDescent="0.2">
      <c r="A26" s="240"/>
      <c r="B26" s="52"/>
      <c r="C26" s="157"/>
      <c r="D26" s="149">
        <v>0</v>
      </c>
      <c r="E26" s="214">
        <v>19.047619047619047</v>
      </c>
      <c r="F26" s="214">
        <v>4.7619047619047619</v>
      </c>
      <c r="G26" s="154">
        <v>76.19047619047619</v>
      </c>
      <c r="H26" s="186"/>
      <c r="I26" s="186"/>
      <c r="J26" s="186"/>
      <c r="K26" s="186"/>
      <c r="L26" s="186"/>
      <c r="M26" s="186"/>
      <c r="N26" s="186"/>
      <c r="O26" s="186"/>
      <c r="P26" s="186"/>
      <c r="Q26" s="186"/>
      <c r="R26" s="186"/>
      <c r="S26" s="186"/>
      <c r="T26" s="186"/>
    </row>
    <row r="27" spans="1:20" s="33" customFormat="1" ht="13.5" customHeight="1" x14ac:dyDescent="0.15">
      <c r="A27" s="238" t="s">
        <v>22</v>
      </c>
      <c r="B27" s="37" t="s">
        <v>23</v>
      </c>
      <c r="C27" s="155">
        <v>115</v>
      </c>
      <c r="D27" s="46">
        <v>95</v>
      </c>
      <c r="E27" s="46">
        <v>19</v>
      </c>
      <c r="F27" s="46">
        <v>1</v>
      </c>
      <c r="G27" s="47">
        <v>0</v>
      </c>
    </row>
    <row r="28" spans="1:20" s="51" customFormat="1" ht="13.5" customHeight="1" x14ac:dyDescent="0.15">
      <c r="A28" s="239"/>
      <c r="B28" s="50"/>
      <c r="C28" s="158"/>
      <c r="D28" s="152">
        <v>82.608695652173907</v>
      </c>
      <c r="E28" s="152">
        <v>16.521739130434781</v>
      </c>
      <c r="F28" s="152">
        <v>0.86956521739130432</v>
      </c>
      <c r="G28" s="147">
        <v>0</v>
      </c>
      <c r="H28" s="186"/>
      <c r="I28" s="186"/>
      <c r="J28" s="186"/>
      <c r="K28" s="186"/>
      <c r="L28" s="186"/>
      <c r="M28" s="186"/>
      <c r="N28" s="186"/>
      <c r="O28" s="186"/>
      <c r="P28" s="186"/>
      <c r="Q28" s="186"/>
      <c r="R28" s="186"/>
      <c r="S28" s="186"/>
      <c r="T28" s="186"/>
    </row>
    <row r="29" spans="1:20" s="33" customFormat="1" ht="13.5" customHeight="1" x14ac:dyDescent="0.15">
      <c r="A29" s="239"/>
      <c r="B29" s="44" t="s">
        <v>24</v>
      </c>
      <c r="C29" s="156">
        <v>201</v>
      </c>
      <c r="D29" s="46">
        <v>63</v>
      </c>
      <c r="E29" s="46">
        <v>125</v>
      </c>
      <c r="F29" s="46">
        <v>13</v>
      </c>
      <c r="G29" s="47">
        <v>0</v>
      </c>
    </row>
    <row r="30" spans="1:20" s="51" customFormat="1" ht="13.5" customHeight="1" x14ac:dyDescent="0.15">
      <c r="A30" s="239"/>
      <c r="B30" s="50"/>
      <c r="C30" s="158"/>
      <c r="D30" s="152">
        <v>31.343283582089555</v>
      </c>
      <c r="E30" s="152">
        <v>62.189054726368155</v>
      </c>
      <c r="F30" s="152">
        <v>6.467661691542288</v>
      </c>
      <c r="G30" s="147">
        <v>0</v>
      </c>
      <c r="H30" s="186"/>
      <c r="I30" s="186"/>
      <c r="J30" s="186"/>
      <c r="K30" s="186"/>
      <c r="L30" s="186"/>
      <c r="M30" s="186"/>
      <c r="N30" s="186"/>
      <c r="O30" s="186"/>
      <c r="P30" s="186"/>
      <c r="Q30" s="186"/>
      <c r="R30" s="186"/>
      <c r="S30" s="186"/>
      <c r="T30" s="186"/>
    </row>
    <row r="31" spans="1:20" s="33" customFormat="1" ht="13.5" customHeight="1" x14ac:dyDescent="0.15">
      <c r="A31" s="239"/>
      <c r="B31" s="44" t="s">
        <v>25</v>
      </c>
      <c r="C31" s="156">
        <v>316</v>
      </c>
      <c r="D31" s="46">
        <v>75</v>
      </c>
      <c r="E31" s="46">
        <v>225</v>
      </c>
      <c r="F31" s="46">
        <v>16</v>
      </c>
      <c r="G31" s="47">
        <v>0</v>
      </c>
    </row>
    <row r="32" spans="1:20" s="51" customFormat="1" ht="13.5" customHeight="1" x14ac:dyDescent="0.15">
      <c r="A32" s="239"/>
      <c r="B32" s="50"/>
      <c r="C32" s="158"/>
      <c r="D32" s="152">
        <v>23.734177215189874</v>
      </c>
      <c r="E32" s="152">
        <v>71.202531645569621</v>
      </c>
      <c r="F32" s="152">
        <v>5.0632911392405067</v>
      </c>
      <c r="G32" s="147">
        <v>0</v>
      </c>
      <c r="H32" s="186"/>
      <c r="I32" s="186"/>
      <c r="J32" s="186"/>
      <c r="K32" s="186"/>
      <c r="L32" s="186"/>
      <c r="M32" s="186"/>
      <c r="N32" s="186"/>
      <c r="O32" s="186"/>
      <c r="P32" s="186"/>
      <c r="Q32" s="186"/>
      <c r="R32" s="186"/>
      <c r="S32" s="186"/>
      <c r="T32" s="186"/>
    </row>
    <row r="33" spans="1:20" s="33" customFormat="1" ht="13.5" customHeight="1" x14ac:dyDescent="0.15">
      <c r="A33" s="239"/>
      <c r="B33" s="44" t="s">
        <v>26</v>
      </c>
      <c r="C33" s="156">
        <v>484</v>
      </c>
      <c r="D33" s="46">
        <v>93</v>
      </c>
      <c r="E33" s="46">
        <v>323</v>
      </c>
      <c r="F33" s="46">
        <v>66</v>
      </c>
      <c r="G33" s="47">
        <v>2</v>
      </c>
    </row>
    <row r="34" spans="1:20" s="51" customFormat="1" ht="13.5" customHeight="1" x14ac:dyDescent="0.15">
      <c r="A34" s="239"/>
      <c r="B34" s="50"/>
      <c r="C34" s="158"/>
      <c r="D34" s="152">
        <v>19.214876033057852</v>
      </c>
      <c r="E34" s="152">
        <v>66.735537190082653</v>
      </c>
      <c r="F34" s="152">
        <v>13.636363636363635</v>
      </c>
      <c r="G34" s="147">
        <v>0.41322314049586778</v>
      </c>
      <c r="H34" s="186"/>
      <c r="I34" s="186"/>
      <c r="J34" s="186"/>
      <c r="K34" s="186"/>
      <c r="L34" s="186"/>
      <c r="M34" s="186"/>
      <c r="N34" s="186"/>
      <c r="O34" s="186"/>
      <c r="P34" s="186"/>
      <c r="Q34" s="186"/>
      <c r="R34" s="186"/>
      <c r="S34" s="186"/>
      <c r="T34" s="186"/>
    </row>
    <row r="35" spans="1:20" s="33" customFormat="1" ht="13.5" customHeight="1" x14ac:dyDescent="0.15">
      <c r="A35" s="239"/>
      <c r="B35" s="44" t="s">
        <v>27</v>
      </c>
      <c r="C35" s="156">
        <v>568</v>
      </c>
      <c r="D35" s="46">
        <v>43</v>
      </c>
      <c r="E35" s="46">
        <v>455</v>
      </c>
      <c r="F35" s="46">
        <v>69</v>
      </c>
      <c r="G35" s="47">
        <v>1</v>
      </c>
    </row>
    <row r="36" spans="1:20" s="51" customFormat="1" ht="13.5" customHeight="1" x14ac:dyDescent="0.15">
      <c r="A36" s="239"/>
      <c r="B36" s="50"/>
      <c r="C36" s="158"/>
      <c r="D36" s="152">
        <v>7.5704225352112671</v>
      </c>
      <c r="E36" s="152">
        <v>80.105633802816897</v>
      </c>
      <c r="F36" s="152">
        <v>12.147887323943662</v>
      </c>
      <c r="G36" s="147">
        <v>0.17605633802816903</v>
      </c>
      <c r="H36" s="186"/>
      <c r="I36" s="186"/>
      <c r="J36" s="186"/>
      <c r="K36" s="186"/>
      <c r="L36" s="186"/>
      <c r="M36" s="186"/>
      <c r="N36" s="186"/>
      <c r="O36" s="186"/>
      <c r="P36" s="186"/>
      <c r="Q36" s="186"/>
      <c r="R36" s="186"/>
      <c r="S36" s="186"/>
      <c r="T36" s="186"/>
    </row>
    <row r="37" spans="1:20" s="33" customFormat="1" ht="13.5" customHeight="1" x14ac:dyDescent="0.15">
      <c r="A37" s="239"/>
      <c r="B37" s="44" t="s">
        <v>28</v>
      </c>
      <c r="C37" s="156">
        <v>783</v>
      </c>
      <c r="D37" s="46">
        <v>31</v>
      </c>
      <c r="E37" s="46">
        <v>570</v>
      </c>
      <c r="F37" s="46">
        <v>175</v>
      </c>
      <c r="G37" s="47">
        <v>7</v>
      </c>
    </row>
    <row r="38" spans="1:20" s="51" customFormat="1" ht="13.5" customHeight="1" x14ac:dyDescent="0.15">
      <c r="A38" s="239"/>
      <c r="B38" s="50"/>
      <c r="C38" s="158"/>
      <c r="D38" s="152">
        <v>3.9591315453384421</v>
      </c>
      <c r="E38" s="152">
        <v>72.796934865900383</v>
      </c>
      <c r="F38" s="152">
        <v>22.349936143039592</v>
      </c>
      <c r="G38" s="147">
        <v>0.89399744572158357</v>
      </c>
      <c r="H38" s="186"/>
      <c r="I38" s="186"/>
      <c r="J38" s="186"/>
      <c r="K38" s="186"/>
      <c r="L38" s="186"/>
      <c r="M38" s="186"/>
      <c r="N38" s="186"/>
      <c r="O38" s="186"/>
      <c r="P38" s="186"/>
      <c r="Q38" s="186"/>
      <c r="R38" s="186"/>
      <c r="S38" s="186"/>
      <c r="T38" s="186"/>
    </row>
    <row r="39" spans="1:20" s="33" customFormat="1" ht="13.5" customHeight="1" x14ac:dyDescent="0.15">
      <c r="A39" s="239"/>
      <c r="B39" s="44" t="s">
        <v>8</v>
      </c>
      <c r="C39" s="156">
        <v>16</v>
      </c>
      <c r="D39" s="46">
        <v>0</v>
      </c>
      <c r="E39" s="46">
        <v>0</v>
      </c>
      <c r="F39" s="46">
        <v>1</v>
      </c>
      <c r="G39" s="47">
        <v>15</v>
      </c>
    </row>
    <row r="40" spans="1:20" s="51" customFormat="1" ht="13.5" customHeight="1" thickBot="1" x14ac:dyDescent="0.2">
      <c r="A40" s="240"/>
      <c r="B40" s="52"/>
      <c r="C40" s="157"/>
      <c r="D40" s="214">
        <v>0</v>
      </c>
      <c r="E40" s="214">
        <v>0</v>
      </c>
      <c r="F40" s="214">
        <v>6.25</v>
      </c>
      <c r="G40" s="154">
        <v>93.75</v>
      </c>
      <c r="H40" s="186"/>
      <c r="I40" s="186"/>
      <c r="J40" s="186"/>
      <c r="K40" s="186"/>
      <c r="L40" s="186"/>
      <c r="M40" s="186"/>
      <c r="N40" s="186"/>
      <c r="O40" s="186"/>
      <c r="P40" s="186"/>
      <c r="Q40" s="186"/>
      <c r="R40" s="186"/>
      <c r="S40" s="186"/>
      <c r="T40" s="186"/>
    </row>
    <row r="41" spans="1:20" s="33" customFormat="1" ht="13.5" customHeight="1" x14ac:dyDescent="0.15">
      <c r="A41" s="239" t="s">
        <v>29</v>
      </c>
      <c r="B41" s="44" t="s">
        <v>30</v>
      </c>
      <c r="C41" s="156">
        <v>92</v>
      </c>
      <c r="D41" s="45">
        <v>91</v>
      </c>
      <c r="E41" s="79"/>
      <c r="F41" s="46">
        <v>1</v>
      </c>
      <c r="G41" s="47">
        <v>0</v>
      </c>
    </row>
    <row r="42" spans="1:20" s="51" customFormat="1" ht="13.5" customHeight="1" x14ac:dyDescent="0.15">
      <c r="A42" s="239"/>
      <c r="B42" s="50"/>
      <c r="C42" s="158"/>
      <c r="D42" s="142">
        <v>98.91304347826086</v>
      </c>
      <c r="E42" s="151"/>
      <c r="F42" s="152">
        <v>1.0869565217391304</v>
      </c>
      <c r="G42" s="147">
        <v>0</v>
      </c>
      <c r="H42" s="186"/>
      <c r="I42" s="186"/>
      <c r="J42" s="186"/>
      <c r="K42" s="186"/>
      <c r="L42" s="186"/>
      <c r="M42" s="186"/>
      <c r="N42" s="186"/>
      <c r="O42" s="186"/>
      <c r="P42" s="186"/>
      <c r="Q42" s="186"/>
      <c r="R42" s="186"/>
      <c r="S42" s="186"/>
      <c r="T42" s="186"/>
    </row>
    <row r="43" spans="1:20" s="51" customFormat="1" ht="13.5" customHeight="1" x14ac:dyDescent="0.15">
      <c r="A43" s="239"/>
      <c r="B43" s="44" t="s">
        <v>76</v>
      </c>
      <c r="C43" s="156">
        <v>339</v>
      </c>
      <c r="D43" s="45">
        <v>254</v>
      </c>
      <c r="E43" s="79"/>
      <c r="F43" s="46">
        <v>83</v>
      </c>
      <c r="G43" s="47">
        <v>2</v>
      </c>
      <c r="H43" s="33"/>
      <c r="I43" s="33"/>
      <c r="J43" s="33"/>
      <c r="K43" s="33"/>
      <c r="L43" s="33"/>
      <c r="M43" s="33"/>
      <c r="N43" s="33"/>
      <c r="O43" s="33"/>
      <c r="P43" s="33"/>
      <c r="Q43" s="33"/>
      <c r="R43" s="33"/>
      <c r="S43" s="33"/>
      <c r="T43" s="33"/>
    </row>
    <row r="44" spans="1:20" s="51" customFormat="1" ht="13.5" customHeight="1" x14ac:dyDescent="0.15">
      <c r="A44" s="239"/>
      <c r="B44" s="50"/>
      <c r="C44" s="158"/>
      <c r="D44" s="142">
        <v>74.926253687315636</v>
      </c>
      <c r="E44" s="151"/>
      <c r="F44" s="152">
        <v>24.483775811209441</v>
      </c>
      <c r="G44" s="147">
        <v>0.58997050147492625</v>
      </c>
      <c r="H44" s="186"/>
      <c r="I44" s="186"/>
      <c r="J44" s="186"/>
      <c r="K44" s="186"/>
      <c r="L44" s="186"/>
      <c r="M44" s="186"/>
      <c r="N44" s="186"/>
      <c r="O44" s="186"/>
      <c r="P44" s="186"/>
      <c r="Q44" s="186"/>
      <c r="R44" s="186"/>
      <c r="S44" s="186"/>
      <c r="T44" s="186"/>
    </row>
    <row r="45" spans="1:20" s="33" customFormat="1" ht="13.5" customHeight="1" x14ac:dyDescent="0.15">
      <c r="A45" s="239"/>
      <c r="B45" s="44" t="s">
        <v>31</v>
      </c>
      <c r="C45" s="156">
        <v>219</v>
      </c>
      <c r="D45" s="45">
        <v>1</v>
      </c>
      <c r="E45" s="46">
        <v>218</v>
      </c>
      <c r="F45" s="46">
        <v>0</v>
      </c>
      <c r="G45" s="47">
        <v>0</v>
      </c>
    </row>
    <row r="46" spans="1:20" s="51" customFormat="1" ht="13.5" customHeight="1" x14ac:dyDescent="0.15">
      <c r="A46" s="239"/>
      <c r="B46" s="50"/>
      <c r="C46" s="158"/>
      <c r="D46" s="142">
        <v>0.45662100456621002</v>
      </c>
      <c r="E46" s="152">
        <v>99.543378995433784</v>
      </c>
      <c r="F46" s="152">
        <v>0</v>
      </c>
      <c r="G46" s="147">
        <v>0</v>
      </c>
      <c r="H46" s="186"/>
      <c r="I46" s="186"/>
      <c r="J46" s="186"/>
      <c r="K46" s="186"/>
      <c r="L46" s="186"/>
      <c r="M46" s="186"/>
      <c r="N46" s="186"/>
      <c r="O46" s="186"/>
      <c r="P46" s="186"/>
      <c r="Q46" s="186"/>
      <c r="R46" s="186"/>
      <c r="S46" s="186"/>
      <c r="T46" s="186"/>
    </row>
    <row r="47" spans="1:20" s="33" customFormat="1" ht="13.5" customHeight="1" x14ac:dyDescent="0.15">
      <c r="A47" s="239"/>
      <c r="B47" s="44" t="s">
        <v>32</v>
      </c>
      <c r="C47" s="156">
        <v>156</v>
      </c>
      <c r="D47" s="45">
        <v>4</v>
      </c>
      <c r="E47" s="46">
        <v>144</v>
      </c>
      <c r="F47" s="46">
        <v>7</v>
      </c>
      <c r="G47" s="47">
        <v>1</v>
      </c>
    </row>
    <row r="48" spans="1:20" s="51" customFormat="1" ht="13.5" customHeight="1" x14ac:dyDescent="0.15">
      <c r="A48" s="239"/>
      <c r="B48" s="50"/>
      <c r="C48" s="158"/>
      <c r="D48" s="142">
        <v>2.5641025641025639</v>
      </c>
      <c r="E48" s="152">
        <v>92.307692307692307</v>
      </c>
      <c r="F48" s="152">
        <v>4.4871794871794872</v>
      </c>
      <c r="G48" s="147">
        <v>0.64102564102564097</v>
      </c>
      <c r="H48" s="186"/>
      <c r="I48" s="186"/>
      <c r="J48" s="186"/>
      <c r="K48" s="186"/>
      <c r="L48" s="186"/>
      <c r="M48" s="186"/>
      <c r="N48" s="186"/>
      <c r="O48" s="186"/>
      <c r="P48" s="186"/>
      <c r="Q48" s="186"/>
      <c r="R48" s="186"/>
      <c r="S48" s="186"/>
      <c r="T48" s="186"/>
    </row>
    <row r="49" spans="1:20" s="33" customFormat="1" ht="13.5" customHeight="1" x14ac:dyDescent="0.15">
      <c r="A49" s="239"/>
      <c r="B49" s="44" t="s">
        <v>33</v>
      </c>
      <c r="C49" s="156">
        <v>365</v>
      </c>
      <c r="D49" s="45">
        <v>5</v>
      </c>
      <c r="E49" s="46">
        <v>322</v>
      </c>
      <c r="F49" s="46">
        <v>36</v>
      </c>
      <c r="G49" s="47">
        <v>2</v>
      </c>
    </row>
    <row r="50" spans="1:20" s="51" customFormat="1" ht="13.5" customHeight="1" x14ac:dyDescent="0.15">
      <c r="A50" s="239"/>
      <c r="B50" s="50"/>
      <c r="C50" s="158"/>
      <c r="D50" s="142">
        <v>1.3698630136986301</v>
      </c>
      <c r="E50" s="152">
        <v>88.219178082191789</v>
      </c>
      <c r="F50" s="152">
        <v>9.8630136986301373</v>
      </c>
      <c r="G50" s="147">
        <v>0.54794520547945202</v>
      </c>
      <c r="H50" s="186"/>
      <c r="I50" s="186"/>
      <c r="J50" s="186"/>
      <c r="K50" s="186"/>
      <c r="L50" s="186"/>
      <c r="M50" s="186"/>
      <c r="N50" s="186"/>
      <c r="O50" s="186"/>
      <c r="P50" s="186"/>
      <c r="Q50" s="186"/>
      <c r="R50" s="186"/>
      <c r="S50" s="186"/>
      <c r="T50" s="186"/>
    </row>
    <row r="51" spans="1:20" s="33" customFormat="1" ht="13.5" customHeight="1" x14ac:dyDescent="0.15">
      <c r="A51" s="239"/>
      <c r="B51" s="44" t="s">
        <v>34</v>
      </c>
      <c r="C51" s="156">
        <v>180</v>
      </c>
      <c r="D51" s="45">
        <v>2</v>
      </c>
      <c r="E51" s="46">
        <v>156</v>
      </c>
      <c r="F51" s="46">
        <v>19</v>
      </c>
      <c r="G51" s="47">
        <v>3</v>
      </c>
    </row>
    <row r="52" spans="1:20" s="51" customFormat="1" ht="13.5" customHeight="1" x14ac:dyDescent="0.15">
      <c r="A52" s="239"/>
      <c r="B52" s="50"/>
      <c r="C52" s="158"/>
      <c r="D52" s="142">
        <v>1.1111111111111112</v>
      </c>
      <c r="E52" s="152">
        <v>86.666666666666671</v>
      </c>
      <c r="F52" s="152">
        <v>10.555555555555555</v>
      </c>
      <c r="G52" s="147">
        <v>1.6666666666666667</v>
      </c>
      <c r="H52" s="186"/>
      <c r="I52" s="186"/>
      <c r="J52" s="186"/>
      <c r="K52" s="186"/>
      <c r="L52" s="186"/>
      <c r="M52" s="186"/>
      <c r="N52" s="186"/>
      <c r="O52" s="186"/>
      <c r="P52" s="186"/>
      <c r="Q52" s="186"/>
      <c r="R52" s="186"/>
      <c r="S52" s="186"/>
      <c r="T52" s="186"/>
    </row>
    <row r="53" spans="1:20" s="33" customFormat="1" ht="13.5" customHeight="1" x14ac:dyDescent="0.15">
      <c r="A53" s="239"/>
      <c r="B53" s="44" t="s">
        <v>35</v>
      </c>
      <c r="C53" s="156">
        <v>176</v>
      </c>
      <c r="D53" s="45">
        <v>31</v>
      </c>
      <c r="E53" s="46">
        <v>19</v>
      </c>
      <c r="F53" s="46">
        <v>125</v>
      </c>
      <c r="G53" s="47">
        <v>1</v>
      </c>
    </row>
    <row r="54" spans="1:20" s="51" customFormat="1" ht="13.5" customHeight="1" x14ac:dyDescent="0.15">
      <c r="A54" s="239"/>
      <c r="B54" s="50"/>
      <c r="C54" s="158"/>
      <c r="D54" s="142">
        <v>17.613636363636363</v>
      </c>
      <c r="E54" s="152">
        <v>10.795454545454545</v>
      </c>
      <c r="F54" s="152">
        <v>71.022727272727266</v>
      </c>
      <c r="G54" s="147">
        <v>0.56818181818181823</v>
      </c>
      <c r="H54" s="186"/>
      <c r="I54" s="186"/>
      <c r="J54" s="186"/>
      <c r="K54" s="186"/>
      <c r="L54" s="186"/>
      <c r="M54" s="186"/>
      <c r="N54" s="186"/>
      <c r="O54" s="186"/>
      <c r="P54" s="186"/>
      <c r="Q54" s="186"/>
      <c r="R54" s="186"/>
      <c r="S54" s="186"/>
      <c r="T54" s="186"/>
    </row>
    <row r="55" spans="1:20" s="33" customFormat="1" ht="13.5" customHeight="1" x14ac:dyDescent="0.15">
      <c r="A55" s="239"/>
      <c r="B55" s="44" t="s">
        <v>36</v>
      </c>
      <c r="C55" s="156">
        <v>558</v>
      </c>
      <c r="D55" s="45">
        <v>2</v>
      </c>
      <c r="E55" s="46">
        <v>553</v>
      </c>
      <c r="F55" s="46">
        <v>1</v>
      </c>
      <c r="G55" s="47">
        <v>2</v>
      </c>
    </row>
    <row r="56" spans="1:20" s="51" customFormat="1" ht="13.5" customHeight="1" x14ac:dyDescent="0.15">
      <c r="A56" s="239"/>
      <c r="B56" s="50"/>
      <c r="C56" s="158"/>
      <c r="D56" s="142">
        <v>0.35842293906810035</v>
      </c>
      <c r="E56" s="152">
        <v>99.103942652329749</v>
      </c>
      <c r="F56" s="152">
        <v>0.17921146953405018</v>
      </c>
      <c r="G56" s="147">
        <v>0.35842293906810035</v>
      </c>
      <c r="H56" s="186"/>
      <c r="I56" s="186"/>
      <c r="J56" s="186"/>
      <c r="K56" s="186"/>
      <c r="L56" s="186"/>
      <c r="M56" s="186"/>
      <c r="N56" s="186"/>
      <c r="O56" s="186"/>
      <c r="P56" s="186"/>
      <c r="Q56" s="186"/>
      <c r="R56" s="186"/>
      <c r="S56" s="186"/>
      <c r="T56" s="186"/>
    </row>
    <row r="57" spans="1:20" s="33" customFormat="1" ht="13.5" customHeight="1" x14ac:dyDescent="0.15">
      <c r="A57" s="239"/>
      <c r="B57" s="44" t="s">
        <v>37</v>
      </c>
      <c r="C57" s="156">
        <v>530</v>
      </c>
      <c r="D57" s="45">
        <v>12</v>
      </c>
      <c r="E57" s="46">
        <v>422</v>
      </c>
      <c r="F57" s="46">
        <v>80</v>
      </c>
      <c r="G57" s="47">
        <v>16</v>
      </c>
    </row>
    <row r="58" spans="1:20" s="51" customFormat="1" ht="13.5" customHeight="1" thickBot="1" x14ac:dyDescent="0.2">
      <c r="A58" s="240"/>
      <c r="B58" s="52"/>
      <c r="C58" s="157"/>
      <c r="D58" s="149">
        <v>2.2641509433962264</v>
      </c>
      <c r="E58" s="214">
        <v>79.622641509433961</v>
      </c>
      <c r="F58" s="214">
        <v>15.09433962264151</v>
      </c>
      <c r="G58" s="154">
        <v>3.0188679245283021</v>
      </c>
      <c r="H58" s="186"/>
      <c r="I58" s="186"/>
      <c r="J58" s="186"/>
      <c r="K58" s="186"/>
      <c r="L58" s="186"/>
      <c r="M58" s="186"/>
      <c r="N58" s="186"/>
      <c r="O58" s="186"/>
      <c r="P58" s="186"/>
      <c r="Q58" s="186"/>
      <c r="R58" s="186"/>
      <c r="S58" s="186"/>
      <c r="T58" s="186"/>
    </row>
    <row r="59" spans="1:20" s="33" customFormat="1" ht="13.5" customHeight="1" x14ac:dyDescent="0.15">
      <c r="A59" s="241" t="s">
        <v>91</v>
      </c>
      <c r="B59" s="44" t="s">
        <v>39</v>
      </c>
      <c r="C59" s="156">
        <v>1137</v>
      </c>
      <c r="D59" s="45">
        <v>199</v>
      </c>
      <c r="E59" s="46">
        <v>796</v>
      </c>
      <c r="F59" s="46">
        <v>134</v>
      </c>
      <c r="G59" s="47">
        <v>8</v>
      </c>
    </row>
    <row r="60" spans="1:20" s="51" customFormat="1" ht="13.5" customHeight="1" x14ac:dyDescent="0.15">
      <c r="A60" s="241"/>
      <c r="B60" s="50" t="s">
        <v>40</v>
      </c>
      <c r="C60" s="158"/>
      <c r="D60" s="142">
        <v>17.502198768689535</v>
      </c>
      <c r="E60" s="152">
        <v>70.00879507475814</v>
      </c>
      <c r="F60" s="152">
        <v>11.785400175901495</v>
      </c>
      <c r="G60" s="147">
        <v>0.70360598065083557</v>
      </c>
      <c r="H60" s="186"/>
      <c r="I60" s="186"/>
      <c r="J60" s="186"/>
      <c r="K60" s="186"/>
      <c r="L60" s="186"/>
      <c r="M60" s="186"/>
      <c r="N60" s="186"/>
      <c r="O60" s="186"/>
      <c r="P60" s="186"/>
      <c r="Q60" s="186"/>
      <c r="R60" s="186"/>
      <c r="S60" s="186"/>
      <c r="T60" s="186"/>
    </row>
    <row r="61" spans="1:20" s="33" customFormat="1" ht="13.5" customHeight="1" x14ac:dyDescent="0.15">
      <c r="A61" s="241"/>
      <c r="B61" s="44" t="s">
        <v>41</v>
      </c>
      <c r="C61" s="156">
        <v>339</v>
      </c>
      <c r="D61" s="45">
        <v>87</v>
      </c>
      <c r="E61" s="46">
        <v>226</v>
      </c>
      <c r="F61" s="46">
        <v>24</v>
      </c>
      <c r="G61" s="47">
        <v>2</v>
      </c>
    </row>
    <row r="62" spans="1:20" s="51" customFormat="1" ht="13.5" customHeight="1" x14ac:dyDescent="0.15">
      <c r="A62" s="241"/>
      <c r="B62" s="50" t="s">
        <v>40</v>
      </c>
      <c r="C62" s="158"/>
      <c r="D62" s="142">
        <v>25.663716814159294</v>
      </c>
      <c r="E62" s="152">
        <v>66.666666666666657</v>
      </c>
      <c r="F62" s="152">
        <v>7.0796460176991154</v>
      </c>
      <c r="G62" s="147">
        <v>0.58997050147492625</v>
      </c>
      <c r="H62" s="186"/>
      <c r="I62" s="186"/>
      <c r="J62" s="186"/>
      <c r="K62" s="186"/>
      <c r="L62" s="186"/>
      <c r="M62" s="186"/>
      <c r="N62" s="186"/>
      <c r="O62" s="186"/>
      <c r="P62" s="186"/>
      <c r="Q62" s="186"/>
      <c r="R62" s="186"/>
      <c r="S62" s="186"/>
      <c r="T62" s="186"/>
    </row>
    <row r="63" spans="1:20" s="33" customFormat="1" ht="13.5" customHeight="1" x14ac:dyDescent="0.15">
      <c r="A63" s="241"/>
      <c r="B63" s="44" t="s">
        <v>42</v>
      </c>
      <c r="C63" s="156">
        <v>1007</v>
      </c>
      <c r="D63" s="45">
        <v>114</v>
      </c>
      <c r="E63" s="46">
        <v>695</v>
      </c>
      <c r="F63" s="46">
        <v>183</v>
      </c>
      <c r="G63" s="47">
        <v>15</v>
      </c>
    </row>
    <row r="64" spans="1:20" s="51" customFormat="1" ht="13.5" customHeight="1" thickBot="1" x14ac:dyDescent="0.2">
      <c r="A64" s="242"/>
      <c r="B64" s="52"/>
      <c r="C64" s="157"/>
      <c r="D64" s="149">
        <v>11.320754716981133</v>
      </c>
      <c r="E64" s="214">
        <v>69.016881827209531</v>
      </c>
      <c r="F64" s="214">
        <v>18.17279046673287</v>
      </c>
      <c r="G64" s="154">
        <v>1.4895729890764648</v>
      </c>
      <c r="H64" s="186"/>
      <c r="I64" s="186"/>
      <c r="J64" s="186"/>
      <c r="K64" s="186"/>
      <c r="L64" s="186"/>
      <c r="M64" s="186"/>
      <c r="N64" s="186"/>
      <c r="O64" s="186"/>
      <c r="P64" s="186"/>
      <c r="Q64" s="186"/>
      <c r="R64" s="186"/>
      <c r="S64" s="186"/>
      <c r="T64" s="186"/>
    </row>
    <row r="65" spans="1:20" s="33" customFormat="1" ht="13.5" customHeight="1" x14ac:dyDescent="0.15">
      <c r="A65" s="241" t="s">
        <v>89</v>
      </c>
      <c r="B65" s="44" t="s">
        <v>77</v>
      </c>
      <c r="C65" s="156">
        <v>350</v>
      </c>
      <c r="D65" s="45">
        <v>58</v>
      </c>
      <c r="E65" s="46">
        <v>252</v>
      </c>
      <c r="F65" s="46">
        <v>39</v>
      </c>
      <c r="G65" s="47">
        <v>1</v>
      </c>
    </row>
    <row r="66" spans="1:20" s="51" customFormat="1" ht="13.5" customHeight="1" x14ac:dyDescent="0.15">
      <c r="A66" s="239"/>
      <c r="B66" s="50"/>
      <c r="C66" s="158"/>
      <c r="D66" s="142">
        <v>16.571428571428569</v>
      </c>
      <c r="E66" s="152">
        <v>72</v>
      </c>
      <c r="F66" s="152">
        <v>11.142857142857142</v>
      </c>
      <c r="G66" s="147">
        <v>0.2857142857142857</v>
      </c>
      <c r="H66" s="186"/>
      <c r="I66" s="186"/>
      <c r="J66" s="186"/>
      <c r="K66" s="186"/>
      <c r="L66" s="186"/>
      <c r="M66" s="186"/>
      <c r="N66" s="186"/>
      <c r="O66" s="186"/>
      <c r="P66" s="186"/>
      <c r="Q66" s="186"/>
      <c r="R66" s="186"/>
      <c r="S66" s="186"/>
      <c r="T66" s="186"/>
    </row>
    <row r="67" spans="1:20" s="33" customFormat="1" ht="13.5" customHeight="1" x14ac:dyDescent="0.15">
      <c r="A67" s="239"/>
      <c r="B67" s="44" t="s">
        <v>78</v>
      </c>
      <c r="C67" s="156">
        <v>952</v>
      </c>
      <c r="D67" s="45">
        <v>111</v>
      </c>
      <c r="E67" s="46">
        <v>694</v>
      </c>
      <c r="F67" s="46">
        <v>140</v>
      </c>
      <c r="G67" s="47">
        <v>7</v>
      </c>
    </row>
    <row r="68" spans="1:20" s="51" customFormat="1" ht="13.5" customHeight="1" x14ac:dyDescent="0.15">
      <c r="A68" s="239"/>
      <c r="B68" s="50"/>
      <c r="C68" s="158"/>
      <c r="D68" s="142">
        <v>11.659663865546218</v>
      </c>
      <c r="E68" s="152">
        <v>72.899159663865547</v>
      </c>
      <c r="F68" s="152">
        <v>14.705882352941178</v>
      </c>
      <c r="G68" s="147">
        <v>0.73529411764705876</v>
      </c>
      <c r="H68" s="186"/>
      <c r="I68" s="186"/>
      <c r="J68" s="186"/>
      <c r="K68" s="186"/>
      <c r="L68" s="186"/>
      <c r="M68" s="186"/>
      <c r="N68" s="186"/>
      <c r="O68" s="186"/>
      <c r="P68" s="186"/>
      <c r="Q68" s="186"/>
      <c r="R68" s="186"/>
      <c r="S68" s="186"/>
      <c r="T68" s="186"/>
    </row>
    <row r="69" spans="1:20" s="51" customFormat="1" ht="13.5" customHeight="1" x14ac:dyDescent="0.15">
      <c r="A69" s="239"/>
      <c r="B69" s="44" t="s">
        <v>79</v>
      </c>
      <c r="C69" s="156">
        <v>1174</v>
      </c>
      <c r="D69" s="45">
        <v>231</v>
      </c>
      <c r="E69" s="46">
        <v>765</v>
      </c>
      <c r="F69" s="46">
        <v>162</v>
      </c>
      <c r="G69" s="47">
        <v>16</v>
      </c>
      <c r="H69" s="33"/>
      <c r="I69" s="33"/>
      <c r="J69" s="33"/>
      <c r="K69" s="33"/>
      <c r="L69" s="33"/>
      <c r="M69" s="33"/>
      <c r="N69" s="33"/>
      <c r="O69" s="33"/>
      <c r="P69" s="33"/>
      <c r="Q69" s="33"/>
      <c r="R69" s="33"/>
      <c r="S69" s="33"/>
      <c r="T69" s="33"/>
    </row>
    <row r="70" spans="1:20" s="51" customFormat="1" ht="13.5" customHeight="1" x14ac:dyDescent="0.15">
      <c r="A70" s="239"/>
      <c r="B70" s="50"/>
      <c r="C70" s="158"/>
      <c r="D70" s="142">
        <v>19.676320272572401</v>
      </c>
      <c r="E70" s="152">
        <v>65.161839863713794</v>
      </c>
      <c r="F70" s="152">
        <v>13.798977853492334</v>
      </c>
      <c r="G70" s="147">
        <v>1.362862010221465</v>
      </c>
      <c r="H70" s="186"/>
      <c r="I70" s="186"/>
      <c r="J70" s="186"/>
      <c r="K70" s="186"/>
      <c r="L70" s="186"/>
      <c r="M70" s="186"/>
      <c r="N70" s="186"/>
      <c r="O70" s="186"/>
      <c r="P70" s="186"/>
      <c r="Q70" s="186"/>
      <c r="R70" s="186"/>
      <c r="S70" s="186"/>
      <c r="T70" s="186"/>
    </row>
    <row r="71" spans="1:20" s="33" customFormat="1" ht="13.5" customHeight="1" x14ac:dyDescent="0.15">
      <c r="A71" s="239"/>
      <c r="B71" s="44" t="s">
        <v>38</v>
      </c>
      <c r="C71" s="156">
        <v>7</v>
      </c>
      <c r="D71" s="45">
        <v>0</v>
      </c>
      <c r="E71" s="46">
        <v>6</v>
      </c>
      <c r="F71" s="46">
        <v>0</v>
      </c>
      <c r="G71" s="47">
        <v>1</v>
      </c>
    </row>
    <row r="72" spans="1:20" s="51" customFormat="1" ht="13.5" customHeight="1" thickBot="1" x14ac:dyDescent="0.2">
      <c r="A72" s="240"/>
      <c r="B72" s="52"/>
      <c r="C72" s="157"/>
      <c r="D72" s="149">
        <v>0</v>
      </c>
      <c r="E72" s="214">
        <v>85.714285714285708</v>
      </c>
      <c r="F72" s="214">
        <v>0</v>
      </c>
      <c r="G72" s="154">
        <v>14.285714285714285</v>
      </c>
      <c r="H72" s="186"/>
      <c r="I72" s="186"/>
      <c r="J72" s="186"/>
      <c r="K72" s="186"/>
      <c r="L72" s="186"/>
      <c r="M72" s="186"/>
      <c r="N72" s="186"/>
      <c r="O72" s="186"/>
      <c r="P72" s="186"/>
      <c r="Q72" s="186"/>
      <c r="R72" s="186"/>
      <c r="S72" s="186"/>
      <c r="T72" s="186"/>
    </row>
    <row r="73" spans="1:20" ht="13.5" customHeight="1" x14ac:dyDescent="0.15">
      <c r="A73" s="241" t="s">
        <v>90</v>
      </c>
      <c r="B73" s="44" t="s">
        <v>80</v>
      </c>
      <c r="C73" s="156">
        <v>1270</v>
      </c>
      <c r="D73" s="45">
        <v>234</v>
      </c>
      <c r="E73" s="46">
        <v>760</v>
      </c>
      <c r="F73" s="46">
        <v>262</v>
      </c>
      <c r="G73" s="47">
        <v>14</v>
      </c>
      <c r="H73" s="53"/>
      <c r="I73" s="53"/>
      <c r="J73" s="53"/>
      <c r="K73" s="53"/>
      <c r="L73" s="53"/>
      <c r="M73" s="53"/>
    </row>
    <row r="74" spans="1:20" ht="13.5" customHeight="1" x14ac:dyDescent="0.15">
      <c r="A74" s="239"/>
      <c r="B74" s="50"/>
      <c r="C74" s="158"/>
      <c r="D74" s="142">
        <v>18.425196850393704</v>
      </c>
      <c r="E74" s="152">
        <v>59.842519685039377</v>
      </c>
      <c r="F74" s="152">
        <v>20.629921259842522</v>
      </c>
      <c r="G74" s="147">
        <v>1.1023622047244095</v>
      </c>
      <c r="H74" s="186"/>
      <c r="I74" s="186"/>
      <c r="J74" s="186"/>
      <c r="K74" s="186"/>
      <c r="L74" s="186"/>
      <c r="M74" s="186"/>
      <c r="N74" s="186"/>
      <c r="O74" s="186"/>
      <c r="P74" s="186"/>
      <c r="Q74" s="186"/>
      <c r="R74" s="186"/>
      <c r="S74" s="186"/>
      <c r="T74" s="186"/>
    </row>
    <row r="75" spans="1:20" ht="13.5" customHeight="1" x14ac:dyDescent="0.15">
      <c r="A75" s="239"/>
      <c r="B75" s="44" t="s">
        <v>81</v>
      </c>
      <c r="C75" s="156">
        <v>881</v>
      </c>
      <c r="D75" s="45">
        <v>128</v>
      </c>
      <c r="E75" s="46">
        <v>695</v>
      </c>
      <c r="F75" s="46">
        <v>54</v>
      </c>
      <c r="G75" s="47">
        <v>4</v>
      </c>
      <c r="H75" s="54"/>
      <c r="I75" s="54"/>
      <c r="J75" s="54"/>
      <c r="K75" s="54"/>
      <c r="L75" s="54"/>
      <c r="M75" s="54"/>
    </row>
    <row r="76" spans="1:20" ht="13.5" customHeight="1" x14ac:dyDescent="0.15">
      <c r="A76" s="239"/>
      <c r="B76" s="50" t="s">
        <v>82</v>
      </c>
      <c r="C76" s="158"/>
      <c r="D76" s="142">
        <v>14.52894438138479</v>
      </c>
      <c r="E76" s="152">
        <v>78.887627695800219</v>
      </c>
      <c r="F76" s="152">
        <v>6.1293984108967079</v>
      </c>
      <c r="G76" s="147">
        <v>0.45402951191827468</v>
      </c>
      <c r="H76" s="186"/>
      <c r="I76" s="186"/>
      <c r="J76" s="186"/>
      <c r="K76" s="186"/>
      <c r="L76" s="186"/>
      <c r="M76" s="186"/>
      <c r="N76" s="186"/>
      <c r="O76" s="186"/>
      <c r="P76" s="186"/>
      <c r="Q76" s="186"/>
      <c r="R76" s="186"/>
      <c r="S76" s="186"/>
      <c r="T76" s="186"/>
    </row>
    <row r="77" spans="1:20" ht="13.5" customHeight="1" x14ac:dyDescent="0.15">
      <c r="A77" s="239"/>
      <c r="B77" s="44" t="s">
        <v>83</v>
      </c>
      <c r="C77" s="156">
        <v>268</v>
      </c>
      <c r="D77" s="45">
        <v>27</v>
      </c>
      <c r="E77" s="46">
        <v>229</v>
      </c>
      <c r="F77" s="46">
        <v>9</v>
      </c>
      <c r="G77" s="47">
        <v>3</v>
      </c>
      <c r="H77" s="56"/>
      <c r="I77" s="56"/>
      <c r="J77" s="56"/>
      <c r="K77" s="56"/>
      <c r="L77" s="56"/>
      <c r="M77" s="56"/>
    </row>
    <row r="78" spans="1:20" ht="13.5" customHeight="1" x14ac:dyDescent="0.15">
      <c r="A78" s="239"/>
      <c r="B78" s="50"/>
      <c r="C78" s="158"/>
      <c r="D78" s="142">
        <v>10.074626865671641</v>
      </c>
      <c r="E78" s="152">
        <v>85.447761194029852</v>
      </c>
      <c r="F78" s="152">
        <v>3.3582089552238807</v>
      </c>
      <c r="G78" s="147">
        <v>1.1194029850746268</v>
      </c>
      <c r="H78" s="186"/>
      <c r="I78" s="186"/>
      <c r="J78" s="186"/>
      <c r="K78" s="186"/>
      <c r="L78" s="186"/>
      <c r="M78" s="186"/>
      <c r="N78" s="186"/>
      <c r="O78" s="186"/>
      <c r="P78" s="186"/>
      <c r="Q78" s="186"/>
      <c r="R78" s="186"/>
      <c r="S78" s="186"/>
      <c r="T78" s="186"/>
    </row>
    <row r="79" spans="1:20" ht="13.5" customHeight="1" x14ac:dyDescent="0.15">
      <c r="A79" s="239"/>
      <c r="B79" s="44" t="s">
        <v>38</v>
      </c>
      <c r="C79" s="156">
        <v>64</v>
      </c>
      <c r="D79" s="45">
        <v>11</v>
      </c>
      <c r="E79" s="46">
        <v>33</v>
      </c>
      <c r="F79" s="46">
        <v>16</v>
      </c>
      <c r="G79" s="47">
        <v>4</v>
      </c>
      <c r="H79" s="55"/>
      <c r="I79" s="55"/>
      <c r="J79" s="55"/>
      <c r="K79" s="55"/>
      <c r="L79" s="55"/>
      <c r="M79" s="55"/>
    </row>
    <row r="80" spans="1:20" ht="13.5" customHeight="1" thickBot="1" x14ac:dyDescent="0.2">
      <c r="A80" s="240"/>
      <c r="B80" s="52"/>
      <c r="C80" s="157"/>
      <c r="D80" s="149">
        <v>17.1875</v>
      </c>
      <c r="E80" s="214">
        <v>51.5625</v>
      </c>
      <c r="F80" s="214">
        <v>25</v>
      </c>
      <c r="G80" s="154">
        <v>6.25</v>
      </c>
      <c r="H80" s="186"/>
      <c r="I80" s="186"/>
      <c r="J80" s="186"/>
      <c r="K80" s="186"/>
      <c r="L80" s="186"/>
      <c r="M80" s="186"/>
      <c r="N80" s="186"/>
      <c r="O80" s="186"/>
      <c r="P80" s="186"/>
      <c r="Q80" s="186"/>
      <c r="R80" s="186"/>
      <c r="S80" s="186"/>
      <c r="T80" s="186"/>
    </row>
    <row r="81" spans="1:13" ht="15" customHeight="1" x14ac:dyDescent="0.15">
      <c r="A81" s="55"/>
      <c r="B81" s="1"/>
      <c r="C81" s="55"/>
      <c r="D81" s="55"/>
      <c r="E81" s="55"/>
      <c r="F81" s="55"/>
      <c r="G81" s="55"/>
      <c r="H81" s="55"/>
      <c r="I81" s="55"/>
      <c r="J81" s="55"/>
      <c r="K81" s="55"/>
      <c r="L81" s="55"/>
      <c r="M81" s="55"/>
    </row>
    <row r="82" spans="1:13" ht="15" customHeight="1" x14ac:dyDescent="0.15">
      <c r="A82" s="55"/>
      <c r="B82" s="1"/>
      <c r="C82" s="55"/>
      <c r="D82" s="55"/>
      <c r="E82" s="55"/>
      <c r="F82" s="55"/>
      <c r="G82" s="55"/>
      <c r="H82" s="55"/>
      <c r="I82" s="55"/>
      <c r="J82" s="55"/>
      <c r="K82" s="55"/>
      <c r="L82" s="55"/>
      <c r="M82" s="55"/>
    </row>
    <row r="83" spans="1:13" ht="15" customHeight="1" x14ac:dyDescent="0.15">
      <c r="A83" s="55"/>
      <c r="B83" s="1"/>
      <c r="C83" s="55"/>
      <c r="D83" s="55"/>
      <c r="E83" s="55"/>
      <c r="F83" s="55"/>
      <c r="G83" s="55"/>
      <c r="H83" s="55"/>
      <c r="I83" s="55"/>
      <c r="J83" s="55"/>
      <c r="K83" s="55"/>
      <c r="L83" s="55"/>
      <c r="M83" s="55"/>
    </row>
    <row r="84" spans="1:13" ht="15" customHeight="1" x14ac:dyDescent="0.15">
      <c r="A84" s="55"/>
      <c r="B84" s="1"/>
      <c r="C84" s="55"/>
      <c r="D84" s="55"/>
      <c r="E84" s="55"/>
      <c r="F84" s="55"/>
      <c r="G84" s="55"/>
      <c r="H84" s="55"/>
      <c r="I84" s="55"/>
      <c r="J84" s="55"/>
      <c r="K84" s="55"/>
      <c r="L84" s="55"/>
      <c r="M84" s="55"/>
    </row>
    <row r="85" spans="1:13" ht="15" customHeight="1" x14ac:dyDescent="0.15">
      <c r="A85" s="55"/>
      <c r="B85" s="1"/>
      <c r="C85" s="55"/>
      <c r="D85" s="55"/>
      <c r="E85" s="55"/>
      <c r="F85" s="55"/>
      <c r="G85" s="55"/>
      <c r="H85" s="55"/>
      <c r="I85" s="55"/>
      <c r="J85" s="55"/>
      <c r="K85" s="55"/>
      <c r="L85" s="55"/>
      <c r="M85" s="55"/>
    </row>
    <row r="86" spans="1:13" ht="15" customHeight="1" x14ac:dyDescent="0.15">
      <c r="A86" s="55"/>
      <c r="B86" s="1"/>
      <c r="C86" s="55"/>
      <c r="D86" s="55"/>
      <c r="E86" s="55"/>
      <c r="F86" s="55"/>
      <c r="G86" s="55"/>
      <c r="H86" s="55"/>
      <c r="I86" s="55"/>
      <c r="J86" s="55"/>
      <c r="K86" s="55"/>
      <c r="L86" s="55"/>
      <c r="M86" s="55"/>
    </row>
    <row r="87" spans="1:13" ht="15" customHeight="1" x14ac:dyDescent="0.15">
      <c r="A87" s="55"/>
      <c r="B87" s="1"/>
      <c r="D87" s="55"/>
      <c r="E87" s="55"/>
      <c r="F87" s="55"/>
      <c r="G87" s="55"/>
      <c r="H87" s="55"/>
      <c r="I87" s="55"/>
      <c r="J87" s="55"/>
      <c r="K87" s="55"/>
      <c r="L87" s="55"/>
      <c r="M87" s="55"/>
    </row>
    <row r="88" spans="1:13" ht="15" customHeight="1" x14ac:dyDescent="0.15">
      <c r="A88" s="55"/>
      <c r="B88" s="1"/>
      <c r="D88" s="55"/>
      <c r="E88" s="55"/>
      <c r="F88" s="55"/>
      <c r="G88" s="55"/>
      <c r="H88" s="55"/>
      <c r="I88" s="55"/>
      <c r="J88" s="55"/>
      <c r="K88" s="55"/>
      <c r="L88" s="55"/>
      <c r="M88" s="55"/>
    </row>
    <row r="89" spans="1:13" ht="15" customHeight="1" x14ac:dyDescent="0.15">
      <c r="A89" s="55"/>
      <c r="B89" s="1"/>
      <c r="D89" s="55"/>
      <c r="E89" s="55"/>
      <c r="F89" s="55"/>
      <c r="G89" s="55"/>
      <c r="H89" s="55"/>
      <c r="I89" s="55"/>
      <c r="J89" s="55"/>
      <c r="K89" s="55"/>
      <c r="L89" s="55"/>
      <c r="M89" s="55"/>
    </row>
    <row r="90" spans="1:13" ht="15" customHeight="1" x14ac:dyDescent="0.15">
      <c r="A90" s="55"/>
      <c r="B90" s="1"/>
      <c r="D90" s="55"/>
      <c r="E90" s="55"/>
      <c r="F90" s="55"/>
      <c r="G90" s="55"/>
      <c r="H90" s="55"/>
      <c r="I90" s="55"/>
      <c r="J90" s="55"/>
      <c r="K90" s="55"/>
      <c r="L90" s="55"/>
      <c r="M90" s="55"/>
    </row>
    <row r="91" spans="1:13" ht="15" customHeight="1" x14ac:dyDescent="0.15">
      <c r="A91" s="55"/>
      <c r="B91" s="1"/>
      <c r="D91" s="55"/>
      <c r="E91" s="55"/>
      <c r="F91" s="55"/>
      <c r="G91" s="55"/>
      <c r="H91" s="55"/>
      <c r="I91" s="55"/>
      <c r="J91" s="55"/>
      <c r="K91" s="55"/>
      <c r="L91" s="55"/>
      <c r="M91" s="55"/>
    </row>
    <row r="92" spans="1:13" ht="15" customHeight="1" x14ac:dyDescent="0.15">
      <c r="A92" s="55"/>
      <c r="B92" s="1"/>
      <c r="D92" s="55"/>
      <c r="E92" s="55"/>
      <c r="F92" s="55"/>
      <c r="G92" s="55"/>
      <c r="H92" s="55"/>
      <c r="I92" s="55"/>
      <c r="J92" s="55"/>
      <c r="K92" s="55"/>
      <c r="L92" s="55"/>
      <c r="M92" s="55"/>
    </row>
    <row r="93" spans="1:13" ht="15" customHeight="1" x14ac:dyDescent="0.15">
      <c r="A93" s="55"/>
      <c r="B93" s="1"/>
      <c r="D93" s="55"/>
      <c r="E93" s="55"/>
      <c r="F93" s="55"/>
      <c r="G93" s="55"/>
      <c r="H93" s="55"/>
      <c r="I93" s="55"/>
      <c r="J93" s="55"/>
      <c r="K93" s="55"/>
      <c r="L93" s="55"/>
      <c r="M93" s="55"/>
    </row>
    <row r="94" spans="1:13" ht="15" customHeight="1" x14ac:dyDescent="0.15">
      <c r="A94" s="55"/>
      <c r="B94" s="1"/>
      <c r="D94" s="55"/>
      <c r="E94" s="55"/>
      <c r="F94" s="55"/>
      <c r="G94" s="55"/>
      <c r="H94" s="55"/>
      <c r="I94" s="55"/>
      <c r="J94" s="55"/>
      <c r="K94" s="55"/>
      <c r="L94" s="55"/>
      <c r="M94" s="55"/>
    </row>
    <row r="95" spans="1:13" ht="15" customHeight="1" x14ac:dyDescent="0.15"/>
    <row r="96" spans="1:13" ht="15" customHeight="1" x14ac:dyDescent="0.15"/>
    <row r="97" spans="1:13" ht="15" customHeight="1" x14ac:dyDescent="0.15"/>
    <row r="98" spans="1:13" ht="15" customHeight="1" x14ac:dyDescent="0.15"/>
    <row r="99" spans="1:13" ht="15" customHeight="1" x14ac:dyDescent="0.15"/>
    <row r="100" spans="1:13" ht="15" customHeight="1" x14ac:dyDescent="0.15"/>
    <row r="101" spans="1:13" s="57" customFormat="1" ht="15" customHeight="1" x14ac:dyDescent="0.15">
      <c r="A101" s="1"/>
      <c r="B101" s="2"/>
      <c r="C101" s="3"/>
      <c r="D101" s="2"/>
      <c r="E101" s="2"/>
      <c r="F101" s="2"/>
      <c r="G101" s="2"/>
      <c r="H101" s="2"/>
      <c r="I101" s="2"/>
      <c r="J101" s="2"/>
      <c r="K101" s="2"/>
      <c r="L101" s="2"/>
      <c r="M101" s="2"/>
    </row>
    <row r="102" spans="1:13" s="57" customFormat="1" ht="15" customHeight="1" x14ac:dyDescent="0.15">
      <c r="A102" s="1"/>
      <c r="B102" s="2"/>
      <c r="C102" s="3"/>
      <c r="D102" s="2"/>
      <c r="E102" s="2"/>
      <c r="F102" s="2"/>
      <c r="G102" s="2"/>
      <c r="H102" s="2"/>
      <c r="I102" s="2"/>
      <c r="J102" s="2"/>
      <c r="K102" s="2"/>
      <c r="L102" s="2"/>
      <c r="M102" s="2"/>
    </row>
    <row r="103" spans="1:13" s="57" customFormat="1" ht="15" customHeight="1" x14ac:dyDescent="0.15">
      <c r="A103" s="1"/>
      <c r="B103" s="2"/>
      <c r="C103" s="3"/>
      <c r="D103" s="2"/>
      <c r="E103" s="2"/>
      <c r="F103" s="2"/>
      <c r="G103" s="2"/>
      <c r="H103" s="2"/>
      <c r="I103" s="2"/>
      <c r="J103" s="2"/>
      <c r="K103" s="2"/>
      <c r="L103" s="2"/>
      <c r="M103" s="2"/>
    </row>
    <row r="104" spans="1:13" s="57" customFormat="1" ht="15" customHeight="1" x14ac:dyDescent="0.15">
      <c r="A104" s="1"/>
      <c r="B104" s="2"/>
      <c r="C104" s="3"/>
      <c r="D104" s="2"/>
      <c r="E104" s="2"/>
      <c r="F104" s="2"/>
      <c r="G104" s="2"/>
      <c r="H104" s="2"/>
      <c r="I104" s="2"/>
      <c r="J104" s="2"/>
      <c r="K104" s="2"/>
      <c r="L104" s="2"/>
      <c r="M104" s="2"/>
    </row>
    <row r="105" spans="1:13" s="57" customFormat="1" ht="15" customHeight="1" x14ac:dyDescent="0.15">
      <c r="A105" s="1"/>
      <c r="B105" s="2"/>
      <c r="C105" s="3"/>
      <c r="D105" s="2"/>
      <c r="E105" s="2"/>
      <c r="F105" s="2"/>
      <c r="G105" s="2"/>
      <c r="H105" s="2"/>
      <c r="I105" s="2"/>
      <c r="J105" s="2"/>
      <c r="K105" s="2"/>
      <c r="L105" s="2"/>
      <c r="M105" s="2"/>
    </row>
    <row r="106" spans="1:13" s="57" customFormat="1" ht="15" customHeight="1" x14ac:dyDescent="0.15">
      <c r="A106" s="1"/>
      <c r="B106" s="2"/>
      <c r="C106" s="3"/>
      <c r="D106" s="2"/>
      <c r="E106" s="2"/>
      <c r="F106" s="2"/>
      <c r="G106" s="2"/>
      <c r="H106" s="2"/>
      <c r="I106" s="2"/>
      <c r="J106" s="2"/>
      <c r="K106" s="2"/>
      <c r="L106" s="2"/>
      <c r="M106" s="2"/>
    </row>
    <row r="107" spans="1:13" s="57" customFormat="1" ht="15" customHeight="1" x14ac:dyDescent="0.15">
      <c r="A107" s="1"/>
      <c r="B107" s="2"/>
      <c r="C107" s="3"/>
      <c r="D107" s="2"/>
      <c r="E107" s="2"/>
      <c r="F107" s="2"/>
      <c r="G107" s="2"/>
      <c r="H107" s="2"/>
      <c r="I107" s="2"/>
      <c r="J107" s="2"/>
      <c r="K107" s="2"/>
      <c r="L107" s="2"/>
      <c r="M107" s="2"/>
    </row>
    <row r="108" spans="1:13" s="57" customFormat="1" ht="15" customHeight="1" x14ac:dyDescent="0.15">
      <c r="A108" s="1"/>
      <c r="B108" s="2"/>
      <c r="C108" s="3"/>
      <c r="D108" s="2"/>
      <c r="E108" s="2"/>
      <c r="F108" s="2"/>
      <c r="G108" s="2"/>
      <c r="H108" s="2"/>
      <c r="I108" s="2"/>
      <c r="J108" s="2"/>
      <c r="K108" s="2"/>
      <c r="L108" s="2"/>
      <c r="M108" s="2"/>
    </row>
    <row r="109" spans="1:13" s="57" customFormat="1" ht="15" customHeight="1" x14ac:dyDescent="0.15">
      <c r="A109" s="1"/>
      <c r="B109" s="2"/>
      <c r="C109" s="3"/>
      <c r="D109" s="2"/>
      <c r="E109" s="2"/>
      <c r="F109" s="2"/>
      <c r="G109" s="2"/>
      <c r="H109" s="2"/>
      <c r="I109" s="2"/>
      <c r="J109" s="2"/>
      <c r="K109" s="2"/>
      <c r="L109" s="2"/>
      <c r="M109" s="2"/>
    </row>
    <row r="110" spans="1:13" s="57" customFormat="1" ht="15" customHeight="1" x14ac:dyDescent="0.15">
      <c r="A110" s="1"/>
      <c r="B110" s="2"/>
      <c r="C110" s="3"/>
      <c r="D110" s="2"/>
      <c r="E110" s="2"/>
      <c r="F110" s="2"/>
      <c r="G110" s="2"/>
      <c r="H110" s="2"/>
      <c r="I110" s="2"/>
      <c r="J110" s="2"/>
      <c r="K110" s="2"/>
      <c r="L110" s="2"/>
      <c r="M110" s="2"/>
    </row>
    <row r="111" spans="1:13" s="57" customFormat="1" ht="15" customHeight="1" x14ac:dyDescent="0.15">
      <c r="A111" s="1"/>
      <c r="B111" s="2"/>
      <c r="C111" s="3"/>
      <c r="D111" s="2"/>
      <c r="E111" s="2"/>
      <c r="F111" s="2"/>
      <c r="G111" s="2"/>
      <c r="H111" s="2"/>
      <c r="I111" s="2"/>
      <c r="J111" s="2"/>
      <c r="K111" s="2"/>
      <c r="L111" s="2"/>
      <c r="M111" s="2"/>
    </row>
    <row r="112" spans="1:13" s="57" customFormat="1" ht="15" customHeight="1" x14ac:dyDescent="0.15">
      <c r="A112" s="1"/>
      <c r="B112" s="2"/>
      <c r="C112" s="3"/>
      <c r="D112" s="2"/>
      <c r="E112" s="2"/>
      <c r="F112" s="2"/>
      <c r="G112" s="2"/>
      <c r="H112" s="2"/>
      <c r="I112" s="2"/>
      <c r="J112" s="2"/>
      <c r="K112" s="2"/>
      <c r="L112" s="2"/>
      <c r="M112" s="2"/>
    </row>
    <row r="113" spans="1:13" s="57" customFormat="1" ht="15" customHeight="1" x14ac:dyDescent="0.15">
      <c r="A113" s="1"/>
      <c r="B113" s="2"/>
      <c r="C113" s="3"/>
      <c r="D113" s="2"/>
      <c r="E113" s="2"/>
      <c r="F113" s="2"/>
      <c r="G113" s="2"/>
      <c r="H113" s="2"/>
      <c r="I113" s="2"/>
      <c r="J113" s="2"/>
      <c r="K113" s="2"/>
      <c r="L113" s="2"/>
      <c r="M113" s="2"/>
    </row>
    <row r="114" spans="1:13" s="57" customFormat="1" ht="15" customHeight="1" x14ac:dyDescent="0.15">
      <c r="A114" s="1"/>
      <c r="B114" s="2"/>
      <c r="C114" s="3"/>
      <c r="D114" s="2"/>
      <c r="E114" s="2"/>
      <c r="F114" s="2"/>
      <c r="G114" s="2"/>
      <c r="H114" s="2"/>
      <c r="I114" s="2"/>
      <c r="J114" s="2"/>
      <c r="K114" s="2"/>
      <c r="L114" s="2"/>
      <c r="M114" s="2"/>
    </row>
    <row r="115" spans="1:13" s="57" customFormat="1" ht="15" customHeight="1" x14ac:dyDescent="0.15">
      <c r="A115" s="1"/>
      <c r="B115" s="2"/>
      <c r="C115" s="3"/>
      <c r="D115" s="2"/>
      <c r="E115" s="2"/>
      <c r="F115" s="2"/>
      <c r="G115" s="2"/>
      <c r="H115" s="2"/>
      <c r="I115" s="2"/>
      <c r="J115" s="2"/>
      <c r="K115" s="2"/>
      <c r="L115" s="2"/>
      <c r="M115" s="2"/>
    </row>
    <row r="116" spans="1:13" s="57" customFormat="1" ht="15" customHeight="1" x14ac:dyDescent="0.15">
      <c r="A116" s="1"/>
      <c r="B116" s="2"/>
      <c r="C116" s="3"/>
      <c r="D116" s="2"/>
      <c r="E116" s="2"/>
      <c r="F116" s="2"/>
      <c r="G116" s="2"/>
      <c r="H116" s="2"/>
      <c r="I116" s="2"/>
      <c r="J116" s="2"/>
      <c r="K116" s="2"/>
      <c r="L116" s="2"/>
      <c r="M116" s="2"/>
    </row>
    <row r="117" spans="1:13" s="57" customFormat="1" ht="15" customHeight="1" x14ac:dyDescent="0.15">
      <c r="A117" s="1"/>
      <c r="B117" s="2"/>
      <c r="C117" s="3"/>
      <c r="D117" s="2"/>
      <c r="E117" s="2"/>
      <c r="F117" s="2"/>
      <c r="G117" s="2"/>
      <c r="H117" s="2"/>
      <c r="I117" s="2"/>
      <c r="J117" s="2"/>
      <c r="K117" s="2"/>
      <c r="L117" s="2"/>
      <c r="M117" s="2"/>
    </row>
    <row r="118" spans="1:13" s="57" customFormat="1" ht="15" customHeight="1" x14ac:dyDescent="0.15">
      <c r="A118" s="1"/>
      <c r="B118" s="2"/>
      <c r="C118" s="3"/>
      <c r="D118" s="2"/>
      <c r="E118" s="2"/>
      <c r="F118" s="2"/>
      <c r="G118" s="2"/>
      <c r="H118" s="2"/>
      <c r="I118" s="2"/>
      <c r="J118" s="2"/>
      <c r="K118" s="2"/>
      <c r="L118" s="2"/>
      <c r="M118" s="2"/>
    </row>
    <row r="119" spans="1:13" s="57" customFormat="1" ht="15" customHeight="1" x14ac:dyDescent="0.15">
      <c r="A119" s="1"/>
      <c r="B119" s="2"/>
      <c r="C119" s="3"/>
      <c r="D119" s="2"/>
      <c r="E119" s="2"/>
      <c r="F119" s="2"/>
      <c r="G119" s="2"/>
      <c r="H119" s="2"/>
      <c r="I119" s="2"/>
      <c r="J119" s="2"/>
      <c r="K119" s="2"/>
      <c r="L119" s="2"/>
      <c r="M119" s="2"/>
    </row>
    <row r="120" spans="1:13" s="57" customFormat="1" ht="15" customHeight="1" x14ac:dyDescent="0.15">
      <c r="A120" s="1"/>
      <c r="B120" s="2"/>
      <c r="C120" s="3"/>
      <c r="D120" s="2"/>
      <c r="E120" s="2"/>
      <c r="F120" s="2"/>
      <c r="G120" s="2"/>
      <c r="H120" s="2"/>
      <c r="I120" s="2"/>
      <c r="J120" s="2"/>
      <c r="K120" s="2"/>
      <c r="L120" s="2"/>
      <c r="M120" s="2"/>
    </row>
    <row r="121" spans="1:13" s="57" customFormat="1" ht="15" customHeight="1" x14ac:dyDescent="0.15">
      <c r="A121" s="1"/>
      <c r="B121" s="2"/>
      <c r="C121" s="3"/>
      <c r="D121" s="2"/>
      <c r="E121" s="2"/>
      <c r="F121" s="2"/>
      <c r="G121" s="2"/>
      <c r="H121" s="2"/>
      <c r="I121" s="2"/>
      <c r="J121" s="2"/>
      <c r="K121" s="2"/>
      <c r="L121" s="2"/>
      <c r="M121" s="2"/>
    </row>
    <row r="122" spans="1:13" s="57" customFormat="1" ht="15" customHeight="1" x14ac:dyDescent="0.15">
      <c r="A122" s="1"/>
      <c r="B122" s="2"/>
      <c r="C122" s="3"/>
      <c r="D122" s="2"/>
      <c r="E122" s="2"/>
      <c r="F122" s="2"/>
      <c r="G122" s="2"/>
      <c r="H122" s="2"/>
      <c r="I122" s="2"/>
      <c r="J122" s="2"/>
      <c r="K122" s="2"/>
      <c r="L122" s="2"/>
      <c r="M122" s="2"/>
    </row>
    <row r="123" spans="1:13" s="57" customFormat="1" ht="15" customHeight="1" x14ac:dyDescent="0.15">
      <c r="A123" s="1"/>
      <c r="B123" s="2"/>
      <c r="C123" s="3"/>
      <c r="D123" s="2"/>
      <c r="E123" s="2"/>
      <c r="F123" s="2"/>
      <c r="G123" s="2"/>
      <c r="H123" s="2"/>
      <c r="I123" s="2"/>
      <c r="J123" s="2"/>
      <c r="K123" s="2"/>
      <c r="L123" s="2"/>
      <c r="M123" s="2"/>
    </row>
    <row r="124" spans="1:13" s="57" customFormat="1" ht="15" customHeight="1" x14ac:dyDescent="0.15">
      <c r="A124" s="1"/>
      <c r="B124" s="2"/>
      <c r="C124" s="3"/>
      <c r="D124" s="2"/>
      <c r="E124" s="2"/>
      <c r="F124" s="2"/>
      <c r="G124" s="2"/>
      <c r="H124" s="2"/>
      <c r="I124" s="2"/>
      <c r="J124" s="2"/>
      <c r="K124" s="2"/>
      <c r="L124" s="2"/>
      <c r="M124" s="2"/>
    </row>
    <row r="125" spans="1:13" s="57" customFormat="1" ht="15" customHeight="1" x14ac:dyDescent="0.15">
      <c r="A125" s="1"/>
      <c r="B125" s="2"/>
      <c r="C125" s="3"/>
      <c r="D125" s="2"/>
      <c r="E125" s="2"/>
      <c r="F125" s="2"/>
      <c r="G125" s="2"/>
      <c r="H125" s="2"/>
      <c r="I125" s="2"/>
      <c r="J125" s="2"/>
      <c r="K125" s="2"/>
      <c r="L125" s="2"/>
      <c r="M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F0919-DC06-467C-93E7-B7F679B0D664}">
  <sheetPr codeName="Sheet67"/>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I1" s="4"/>
      <c r="Q1" s="5" t="s">
        <v>449</v>
      </c>
    </row>
    <row r="2" spans="1:20" ht="45" customHeight="1" thickBot="1" x14ac:dyDescent="0.2">
      <c r="A2" s="6" t="s">
        <v>611</v>
      </c>
      <c r="B2" s="7"/>
      <c r="C2" s="7"/>
      <c r="D2" s="7"/>
      <c r="E2" s="7"/>
      <c r="F2" s="7"/>
      <c r="G2" s="7"/>
      <c r="H2" s="7"/>
      <c r="I2" s="7"/>
      <c r="J2" s="7"/>
      <c r="K2" s="7"/>
      <c r="L2" s="7"/>
      <c r="M2" s="7"/>
      <c r="N2" s="8"/>
    </row>
    <row r="3" spans="1:20" ht="15" customHeight="1" x14ac:dyDescent="0.15">
      <c r="A3" s="9"/>
      <c r="B3" s="10"/>
      <c r="C3" s="128"/>
      <c r="D3" s="11">
        <v>1</v>
      </c>
      <c r="E3" s="12">
        <v>2</v>
      </c>
      <c r="F3" s="12">
        <v>3</v>
      </c>
      <c r="G3" s="12">
        <v>4</v>
      </c>
      <c r="H3" s="12">
        <v>5</v>
      </c>
      <c r="I3" s="13"/>
      <c r="J3" s="15"/>
      <c r="K3" s="15"/>
      <c r="L3" s="15"/>
      <c r="M3" s="15"/>
    </row>
    <row r="4" spans="1:20" ht="144.9" customHeight="1" thickBot="1" x14ac:dyDescent="0.2">
      <c r="A4" s="16"/>
      <c r="B4" s="17"/>
      <c r="C4" s="18" t="s">
        <v>2</v>
      </c>
      <c r="D4" s="19" t="s">
        <v>222</v>
      </c>
      <c r="E4" s="20" t="s">
        <v>223</v>
      </c>
      <c r="F4" s="20" t="s">
        <v>224</v>
      </c>
      <c r="G4" s="20" t="s">
        <v>225</v>
      </c>
      <c r="H4" s="20" t="s">
        <v>115</v>
      </c>
      <c r="I4" s="21" t="s">
        <v>103</v>
      </c>
      <c r="J4" s="23"/>
      <c r="K4" s="23"/>
      <c r="L4" s="23"/>
      <c r="M4" s="23"/>
      <c r="N4" s="24"/>
    </row>
    <row r="5" spans="1:20" s="33" customFormat="1" ht="13.5" customHeight="1" x14ac:dyDescent="0.15">
      <c r="A5" s="25" t="s">
        <v>11</v>
      </c>
      <c r="B5" s="26"/>
      <c r="C5" s="156">
        <v>2483</v>
      </c>
      <c r="D5" s="27">
        <v>314</v>
      </c>
      <c r="E5" s="28">
        <v>791</v>
      </c>
      <c r="F5" s="28">
        <v>1112</v>
      </c>
      <c r="G5" s="28">
        <v>203</v>
      </c>
      <c r="H5" s="28">
        <v>52</v>
      </c>
      <c r="I5" s="29">
        <v>11</v>
      </c>
      <c r="J5" s="32"/>
      <c r="K5" s="32"/>
      <c r="L5" s="32"/>
      <c r="M5" s="32"/>
    </row>
    <row r="6" spans="1:20" ht="13.5" customHeight="1" thickBot="1" x14ac:dyDescent="0.2">
      <c r="A6" s="34"/>
      <c r="B6" s="35"/>
      <c r="C6" s="157"/>
      <c r="D6" s="145">
        <v>12.645992750704792</v>
      </c>
      <c r="E6" s="192">
        <v>31.85662505034233</v>
      </c>
      <c r="F6" s="192">
        <v>44.784534836890863</v>
      </c>
      <c r="G6" s="192">
        <v>8.1755940394683861</v>
      </c>
      <c r="H6" s="192">
        <v>2.0942408376963351</v>
      </c>
      <c r="I6" s="146">
        <v>0.44301248489730166</v>
      </c>
      <c r="J6" s="185"/>
      <c r="K6" s="185"/>
      <c r="L6" s="185"/>
      <c r="M6" s="185"/>
      <c r="N6" s="186"/>
      <c r="O6" s="186"/>
      <c r="P6" s="186"/>
      <c r="Q6" s="186"/>
      <c r="R6" s="186"/>
      <c r="S6" s="186"/>
      <c r="T6" s="186"/>
    </row>
    <row r="7" spans="1:20" s="33" customFormat="1" ht="13.5" customHeight="1" x14ac:dyDescent="0.15">
      <c r="A7" s="238" t="s">
        <v>12</v>
      </c>
      <c r="B7" s="37" t="s">
        <v>13</v>
      </c>
      <c r="C7" s="155">
        <v>1202</v>
      </c>
      <c r="D7" s="39">
        <v>129</v>
      </c>
      <c r="E7" s="40">
        <v>380</v>
      </c>
      <c r="F7" s="40">
        <v>563</v>
      </c>
      <c r="G7" s="40">
        <v>102</v>
      </c>
      <c r="H7" s="40">
        <v>24</v>
      </c>
      <c r="I7" s="41">
        <v>4</v>
      </c>
    </row>
    <row r="8" spans="1:20" ht="13.5" customHeight="1" x14ac:dyDescent="0.15">
      <c r="A8" s="239"/>
      <c r="B8" s="43"/>
      <c r="C8" s="158"/>
      <c r="D8" s="142">
        <v>10.732113144758735</v>
      </c>
      <c r="E8" s="152">
        <v>31.613976705490849</v>
      </c>
      <c r="F8" s="152">
        <v>46.838602329450914</v>
      </c>
      <c r="G8" s="152">
        <v>8.4858569051580695</v>
      </c>
      <c r="H8" s="152">
        <v>1.9966722129783694</v>
      </c>
      <c r="I8" s="147">
        <v>0.33277870216306155</v>
      </c>
      <c r="J8" s="186"/>
      <c r="K8" s="186"/>
      <c r="L8" s="186"/>
      <c r="M8" s="186"/>
      <c r="N8" s="186"/>
      <c r="O8" s="186"/>
      <c r="P8" s="186"/>
      <c r="Q8" s="186"/>
      <c r="R8" s="186"/>
      <c r="S8" s="186"/>
      <c r="T8" s="186"/>
    </row>
    <row r="9" spans="1:20" s="33" customFormat="1" ht="13.5" customHeight="1" x14ac:dyDescent="0.15">
      <c r="A9" s="239"/>
      <c r="B9" s="44" t="s">
        <v>14</v>
      </c>
      <c r="C9" s="156">
        <v>230</v>
      </c>
      <c r="D9" s="45">
        <v>33</v>
      </c>
      <c r="E9" s="46">
        <v>66</v>
      </c>
      <c r="F9" s="46">
        <v>112</v>
      </c>
      <c r="G9" s="46">
        <v>14</v>
      </c>
      <c r="H9" s="46">
        <v>4</v>
      </c>
      <c r="I9" s="47">
        <v>1</v>
      </c>
    </row>
    <row r="10" spans="1:20" ht="13.5" customHeight="1" x14ac:dyDescent="0.15">
      <c r="A10" s="239"/>
      <c r="B10" s="43"/>
      <c r="C10" s="158"/>
      <c r="D10" s="142">
        <v>14.347826086956522</v>
      </c>
      <c r="E10" s="152">
        <v>28.695652173913043</v>
      </c>
      <c r="F10" s="152">
        <v>48.695652173913047</v>
      </c>
      <c r="G10" s="152">
        <v>6.0869565217391308</v>
      </c>
      <c r="H10" s="152">
        <v>1.7391304347826086</v>
      </c>
      <c r="I10" s="147">
        <v>0.43478260869565216</v>
      </c>
      <c r="J10" s="186"/>
      <c r="K10" s="186"/>
      <c r="L10" s="186"/>
      <c r="M10" s="186"/>
      <c r="N10" s="186"/>
      <c r="O10" s="186"/>
      <c r="P10" s="186"/>
      <c r="Q10" s="186"/>
      <c r="R10" s="186"/>
      <c r="S10" s="186"/>
      <c r="T10" s="186"/>
    </row>
    <row r="11" spans="1:20" s="33" customFormat="1" ht="13.5" customHeight="1" x14ac:dyDescent="0.15">
      <c r="A11" s="239"/>
      <c r="B11" s="44" t="s">
        <v>15</v>
      </c>
      <c r="C11" s="156">
        <v>625</v>
      </c>
      <c r="D11" s="45">
        <v>89</v>
      </c>
      <c r="E11" s="46">
        <v>189</v>
      </c>
      <c r="F11" s="46">
        <v>275</v>
      </c>
      <c r="G11" s="46">
        <v>56</v>
      </c>
      <c r="H11" s="46">
        <v>14</v>
      </c>
      <c r="I11" s="47">
        <v>2</v>
      </c>
    </row>
    <row r="12" spans="1:20" ht="13.5" customHeight="1" x14ac:dyDescent="0.15">
      <c r="A12" s="239"/>
      <c r="B12" s="43"/>
      <c r="C12" s="158"/>
      <c r="D12" s="142">
        <v>14.24</v>
      </c>
      <c r="E12" s="152">
        <v>30.240000000000002</v>
      </c>
      <c r="F12" s="152">
        <v>44</v>
      </c>
      <c r="G12" s="152">
        <v>8.9599999999999991</v>
      </c>
      <c r="H12" s="152">
        <v>2.2399999999999998</v>
      </c>
      <c r="I12" s="147">
        <v>0.32</v>
      </c>
      <c r="J12" s="186"/>
      <c r="K12" s="186"/>
      <c r="L12" s="186"/>
      <c r="M12" s="186"/>
      <c r="N12" s="186"/>
      <c r="O12" s="186"/>
      <c r="P12" s="186"/>
      <c r="Q12" s="186"/>
      <c r="R12" s="186"/>
      <c r="S12" s="186"/>
      <c r="T12" s="186"/>
    </row>
    <row r="13" spans="1:20" s="33" customFormat="1" ht="13.5" customHeight="1" x14ac:dyDescent="0.15">
      <c r="A13" s="239"/>
      <c r="B13" s="44" t="s">
        <v>16</v>
      </c>
      <c r="C13" s="156">
        <v>173</v>
      </c>
      <c r="D13" s="45">
        <v>23</v>
      </c>
      <c r="E13" s="46">
        <v>57</v>
      </c>
      <c r="F13" s="46">
        <v>75</v>
      </c>
      <c r="G13" s="46">
        <v>15</v>
      </c>
      <c r="H13" s="46">
        <v>2</v>
      </c>
      <c r="I13" s="47">
        <v>1</v>
      </c>
    </row>
    <row r="14" spans="1:20" ht="13.5" customHeight="1" x14ac:dyDescent="0.15">
      <c r="A14" s="239"/>
      <c r="B14" s="43"/>
      <c r="C14" s="158"/>
      <c r="D14" s="142">
        <v>13.294797687861271</v>
      </c>
      <c r="E14" s="152">
        <v>32.947976878612714</v>
      </c>
      <c r="F14" s="152">
        <v>43.352601156069362</v>
      </c>
      <c r="G14" s="152">
        <v>8.6705202312138727</v>
      </c>
      <c r="H14" s="152">
        <v>1.1560693641618496</v>
      </c>
      <c r="I14" s="147">
        <v>0.57803468208092479</v>
      </c>
      <c r="J14" s="186"/>
      <c r="K14" s="186"/>
      <c r="L14" s="186"/>
      <c r="M14" s="186"/>
      <c r="N14" s="186"/>
      <c r="O14" s="186"/>
      <c r="P14" s="186"/>
      <c r="Q14" s="186"/>
      <c r="R14" s="186"/>
      <c r="S14" s="186"/>
      <c r="T14" s="186"/>
    </row>
    <row r="15" spans="1:20" s="33" customFormat="1" ht="13.5" customHeight="1" x14ac:dyDescent="0.15">
      <c r="A15" s="239"/>
      <c r="B15" s="44" t="s">
        <v>17</v>
      </c>
      <c r="C15" s="156">
        <v>173</v>
      </c>
      <c r="D15" s="45">
        <v>24</v>
      </c>
      <c r="E15" s="46">
        <v>70</v>
      </c>
      <c r="F15" s="46">
        <v>68</v>
      </c>
      <c r="G15" s="46">
        <v>8</v>
      </c>
      <c r="H15" s="46">
        <v>2</v>
      </c>
      <c r="I15" s="47">
        <v>1</v>
      </c>
    </row>
    <row r="16" spans="1:20" ht="13.5" customHeight="1" x14ac:dyDescent="0.15">
      <c r="A16" s="239"/>
      <c r="B16" s="43"/>
      <c r="C16" s="158"/>
      <c r="D16" s="142">
        <v>13.872832369942195</v>
      </c>
      <c r="E16" s="152">
        <v>40.462427745664741</v>
      </c>
      <c r="F16" s="152">
        <v>39.306358381502889</v>
      </c>
      <c r="G16" s="152">
        <v>4.6242774566473983</v>
      </c>
      <c r="H16" s="152">
        <v>1.1560693641618496</v>
      </c>
      <c r="I16" s="147">
        <v>0.57803468208092479</v>
      </c>
      <c r="J16" s="186"/>
      <c r="K16" s="186"/>
      <c r="L16" s="186"/>
      <c r="M16" s="186"/>
      <c r="N16" s="186"/>
      <c r="O16" s="186"/>
      <c r="P16" s="186"/>
      <c r="Q16" s="186"/>
      <c r="R16" s="186"/>
      <c r="S16" s="186"/>
      <c r="T16" s="186"/>
    </row>
    <row r="17" spans="1:20" s="33" customFormat="1" ht="13.5" customHeight="1" x14ac:dyDescent="0.15">
      <c r="A17" s="239"/>
      <c r="B17" s="44" t="s">
        <v>18</v>
      </c>
      <c r="C17" s="156">
        <v>80</v>
      </c>
      <c r="D17" s="45">
        <v>16</v>
      </c>
      <c r="E17" s="46">
        <v>29</v>
      </c>
      <c r="F17" s="46">
        <v>19</v>
      </c>
      <c r="G17" s="46">
        <v>8</v>
      </c>
      <c r="H17" s="46">
        <v>6</v>
      </c>
      <c r="I17" s="47">
        <v>2</v>
      </c>
    </row>
    <row r="18" spans="1:20" ht="13.5" customHeight="1" thickBot="1" x14ac:dyDescent="0.2">
      <c r="A18" s="240"/>
      <c r="B18" s="49"/>
      <c r="C18" s="157"/>
      <c r="D18" s="149">
        <v>20</v>
      </c>
      <c r="E18" s="214">
        <v>36.25</v>
      </c>
      <c r="F18" s="214">
        <v>23.75</v>
      </c>
      <c r="G18" s="214">
        <v>10</v>
      </c>
      <c r="H18" s="214">
        <v>7.5</v>
      </c>
      <c r="I18" s="154">
        <v>2.5</v>
      </c>
      <c r="J18" s="186"/>
      <c r="K18" s="186"/>
      <c r="L18" s="186"/>
      <c r="M18" s="186"/>
      <c r="N18" s="186"/>
      <c r="O18" s="186"/>
      <c r="P18" s="186"/>
      <c r="Q18" s="186"/>
      <c r="R18" s="186"/>
      <c r="S18" s="186"/>
      <c r="T18" s="186"/>
    </row>
    <row r="19" spans="1:20" s="33" customFormat="1" ht="13.5" customHeight="1" x14ac:dyDescent="0.15">
      <c r="A19" s="238" t="s">
        <v>19</v>
      </c>
      <c r="B19" s="37" t="s">
        <v>20</v>
      </c>
      <c r="C19" s="155">
        <v>1001</v>
      </c>
      <c r="D19" s="39">
        <v>141</v>
      </c>
      <c r="E19" s="40">
        <v>355</v>
      </c>
      <c r="F19" s="40">
        <v>410</v>
      </c>
      <c r="G19" s="40">
        <v>75</v>
      </c>
      <c r="H19" s="40">
        <v>18</v>
      </c>
      <c r="I19" s="41">
        <v>2</v>
      </c>
    </row>
    <row r="20" spans="1:20" s="51" customFormat="1" ht="13.5" customHeight="1" x14ac:dyDescent="0.15">
      <c r="A20" s="239"/>
      <c r="B20" s="50"/>
      <c r="C20" s="158"/>
      <c r="D20" s="142">
        <v>14.085914085914087</v>
      </c>
      <c r="E20" s="152">
        <v>35.464535464535466</v>
      </c>
      <c r="F20" s="152">
        <v>40.959040959040962</v>
      </c>
      <c r="G20" s="152">
        <v>7.4925074925074924</v>
      </c>
      <c r="H20" s="152">
        <v>1.7982017982017984</v>
      </c>
      <c r="I20" s="147">
        <v>0.19980019980019981</v>
      </c>
      <c r="J20" s="186"/>
      <c r="K20" s="186"/>
      <c r="L20" s="186"/>
      <c r="M20" s="186"/>
      <c r="N20" s="186"/>
      <c r="O20" s="186"/>
      <c r="P20" s="186"/>
      <c r="Q20" s="186"/>
      <c r="R20" s="186"/>
      <c r="S20" s="186"/>
      <c r="T20" s="186"/>
    </row>
    <row r="21" spans="1:20" s="33" customFormat="1" ht="13.5" customHeight="1" x14ac:dyDescent="0.15">
      <c r="A21" s="239"/>
      <c r="B21" s="44" t="s">
        <v>21</v>
      </c>
      <c r="C21" s="156">
        <v>1454</v>
      </c>
      <c r="D21" s="45">
        <v>169</v>
      </c>
      <c r="E21" s="46">
        <v>430</v>
      </c>
      <c r="F21" s="46">
        <v>688</v>
      </c>
      <c r="G21" s="46">
        <v>126</v>
      </c>
      <c r="H21" s="46">
        <v>34</v>
      </c>
      <c r="I21" s="47">
        <v>7</v>
      </c>
    </row>
    <row r="22" spans="1:20" s="51" customFormat="1" ht="13.5" customHeight="1" x14ac:dyDescent="0.15">
      <c r="A22" s="239"/>
      <c r="B22" s="50"/>
      <c r="C22" s="158"/>
      <c r="D22" s="142">
        <v>11.623108665749655</v>
      </c>
      <c r="E22" s="152">
        <v>29.573590096286107</v>
      </c>
      <c r="F22" s="152">
        <v>47.31774415405777</v>
      </c>
      <c r="G22" s="152">
        <v>8.6657496561210454</v>
      </c>
      <c r="H22" s="152">
        <v>2.3383768913342506</v>
      </c>
      <c r="I22" s="147">
        <v>0.48143053645116923</v>
      </c>
      <c r="J22" s="186"/>
      <c r="K22" s="186"/>
      <c r="L22" s="186"/>
      <c r="M22" s="186"/>
      <c r="N22" s="186"/>
      <c r="O22" s="186"/>
      <c r="P22" s="186"/>
      <c r="Q22" s="186"/>
      <c r="R22" s="186"/>
      <c r="S22" s="186"/>
      <c r="T22" s="186"/>
    </row>
    <row r="23" spans="1:20" s="51" customFormat="1" ht="13.5" customHeight="1" x14ac:dyDescent="0.15">
      <c r="A23" s="239"/>
      <c r="B23" s="44" t="s">
        <v>75</v>
      </c>
      <c r="C23" s="156">
        <v>7</v>
      </c>
      <c r="D23" s="45">
        <v>2</v>
      </c>
      <c r="E23" s="46">
        <v>0</v>
      </c>
      <c r="F23" s="46">
        <v>5</v>
      </c>
      <c r="G23" s="46">
        <v>0</v>
      </c>
      <c r="H23" s="46">
        <v>0</v>
      </c>
      <c r="I23" s="47">
        <v>0</v>
      </c>
    </row>
    <row r="24" spans="1:20" s="51" customFormat="1" ht="13.5" customHeight="1" x14ac:dyDescent="0.15">
      <c r="A24" s="239"/>
      <c r="B24" s="50"/>
      <c r="C24" s="158"/>
      <c r="D24" s="142">
        <v>28.571428571428569</v>
      </c>
      <c r="E24" s="152">
        <v>0</v>
      </c>
      <c r="F24" s="152">
        <v>71.428571428571431</v>
      </c>
      <c r="G24" s="152">
        <v>0</v>
      </c>
      <c r="H24" s="152">
        <v>0</v>
      </c>
      <c r="I24" s="147">
        <v>0</v>
      </c>
      <c r="J24" s="186"/>
      <c r="K24" s="186"/>
      <c r="L24" s="186"/>
      <c r="M24" s="186"/>
      <c r="N24" s="186"/>
      <c r="O24" s="186"/>
      <c r="P24" s="186"/>
      <c r="Q24" s="186"/>
      <c r="R24" s="186"/>
      <c r="S24" s="186"/>
      <c r="T24" s="186"/>
    </row>
    <row r="25" spans="1:20" s="33" customFormat="1" ht="13.5" customHeight="1" x14ac:dyDescent="0.15">
      <c r="A25" s="239"/>
      <c r="B25" s="44" t="s">
        <v>8</v>
      </c>
      <c r="C25" s="156">
        <v>21</v>
      </c>
      <c r="D25" s="45">
        <v>2</v>
      </c>
      <c r="E25" s="46">
        <v>6</v>
      </c>
      <c r="F25" s="46">
        <v>9</v>
      </c>
      <c r="G25" s="46">
        <v>2</v>
      </c>
      <c r="H25" s="46">
        <v>0</v>
      </c>
      <c r="I25" s="47">
        <v>2</v>
      </c>
    </row>
    <row r="26" spans="1:20" s="51" customFormat="1" ht="13.5" customHeight="1" thickBot="1" x14ac:dyDescent="0.2">
      <c r="A26" s="240"/>
      <c r="B26" s="52"/>
      <c r="C26" s="157"/>
      <c r="D26" s="149">
        <v>9.5238095238095237</v>
      </c>
      <c r="E26" s="214">
        <v>28.571428571428569</v>
      </c>
      <c r="F26" s="214">
        <v>42.857142857142854</v>
      </c>
      <c r="G26" s="214">
        <v>9.5238095238095237</v>
      </c>
      <c r="H26" s="214">
        <v>0</v>
      </c>
      <c r="I26" s="154">
        <v>9.5238095238095237</v>
      </c>
      <c r="J26" s="186"/>
      <c r="K26" s="186"/>
      <c r="L26" s="186"/>
      <c r="M26" s="186"/>
      <c r="N26" s="186"/>
      <c r="O26" s="186"/>
      <c r="P26" s="186"/>
      <c r="Q26" s="186"/>
      <c r="R26" s="186"/>
      <c r="S26" s="186"/>
      <c r="T26" s="186"/>
    </row>
    <row r="27" spans="1:20" s="33" customFormat="1" ht="13.5" customHeight="1" x14ac:dyDescent="0.15">
      <c r="A27" s="238" t="s">
        <v>22</v>
      </c>
      <c r="B27" s="37" t="s">
        <v>23</v>
      </c>
      <c r="C27" s="155">
        <v>115</v>
      </c>
      <c r="D27" s="46">
        <v>13</v>
      </c>
      <c r="E27" s="46">
        <v>9</v>
      </c>
      <c r="F27" s="46">
        <v>74</v>
      </c>
      <c r="G27" s="46">
        <v>15</v>
      </c>
      <c r="H27" s="46">
        <v>4</v>
      </c>
      <c r="I27" s="47">
        <v>0</v>
      </c>
    </row>
    <row r="28" spans="1:20" s="51" customFormat="1" ht="13.5" customHeight="1" x14ac:dyDescent="0.15">
      <c r="A28" s="239"/>
      <c r="B28" s="50"/>
      <c r="C28" s="158"/>
      <c r="D28" s="152">
        <v>11.304347826086957</v>
      </c>
      <c r="E28" s="152">
        <v>7.8260869565217401</v>
      </c>
      <c r="F28" s="152">
        <v>64.347826086956516</v>
      </c>
      <c r="G28" s="152">
        <v>13.043478260869565</v>
      </c>
      <c r="H28" s="152">
        <v>3.4782608695652173</v>
      </c>
      <c r="I28" s="147">
        <v>0</v>
      </c>
      <c r="J28" s="186"/>
      <c r="K28" s="186"/>
      <c r="L28" s="186"/>
      <c r="M28" s="186"/>
      <c r="N28" s="186"/>
      <c r="O28" s="186"/>
      <c r="P28" s="186"/>
      <c r="Q28" s="186"/>
      <c r="R28" s="186"/>
      <c r="S28" s="186"/>
      <c r="T28" s="186"/>
    </row>
    <row r="29" spans="1:20" s="33" customFormat="1" ht="13.5" customHeight="1" x14ac:dyDescent="0.15">
      <c r="A29" s="239"/>
      <c r="B29" s="44" t="s">
        <v>24</v>
      </c>
      <c r="C29" s="156">
        <v>201</v>
      </c>
      <c r="D29" s="46">
        <v>24</v>
      </c>
      <c r="E29" s="46">
        <v>19</v>
      </c>
      <c r="F29" s="46">
        <v>139</v>
      </c>
      <c r="G29" s="46">
        <v>15</v>
      </c>
      <c r="H29" s="46">
        <v>4</v>
      </c>
      <c r="I29" s="47">
        <v>0</v>
      </c>
    </row>
    <row r="30" spans="1:20" s="51" customFormat="1" ht="13.5" customHeight="1" x14ac:dyDescent="0.15">
      <c r="A30" s="239"/>
      <c r="B30" s="50"/>
      <c r="C30" s="158"/>
      <c r="D30" s="152">
        <v>11.940298507462686</v>
      </c>
      <c r="E30" s="152">
        <v>9.4527363184079594</v>
      </c>
      <c r="F30" s="152">
        <v>69.154228855721385</v>
      </c>
      <c r="G30" s="152">
        <v>7.4626865671641784</v>
      </c>
      <c r="H30" s="152">
        <v>1.9900497512437811</v>
      </c>
      <c r="I30" s="147">
        <v>0</v>
      </c>
      <c r="J30" s="186"/>
      <c r="K30" s="186"/>
      <c r="L30" s="186"/>
      <c r="M30" s="186"/>
      <c r="N30" s="186"/>
      <c r="O30" s="186"/>
      <c r="P30" s="186"/>
      <c r="Q30" s="186"/>
      <c r="R30" s="186"/>
      <c r="S30" s="186"/>
      <c r="T30" s="186"/>
    </row>
    <row r="31" spans="1:20" s="33" customFormat="1" ht="13.5" customHeight="1" x14ac:dyDescent="0.15">
      <c r="A31" s="239"/>
      <c r="B31" s="44" t="s">
        <v>25</v>
      </c>
      <c r="C31" s="156">
        <v>316</v>
      </c>
      <c r="D31" s="46">
        <v>19</v>
      </c>
      <c r="E31" s="46">
        <v>21</v>
      </c>
      <c r="F31" s="46">
        <v>232</v>
      </c>
      <c r="G31" s="46">
        <v>37</v>
      </c>
      <c r="H31" s="46">
        <v>6</v>
      </c>
      <c r="I31" s="47">
        <v>1</v>
      </c>
    </row>
    <row r="32" spans="1:20" s="51" customFormat="1" ht="13.5" customHeight="1" x14ac:dyDescent="0.15">
      <c r="A32" s="239"/>
      <c r="B32" s="50"/>
      <c r="C32" s="158"/>
      <c r="D32" s="152">
        <v>6.0126582278481013</v>
      </c>
      <c r="E32" s="152">
        <v>6.6455696202531636</v>
      </c>
      <c r="F32" s="152">
        <v>73.417721518987349</v>
      </c>
      <c r="G32" s="152">
        <v>11.708860759493671</v>
      </c>
      <c r="H32" s="152">
        <v>1.89873417721519</v>
      </c>
      <c r="I32" s="147">
        <v>0.31645569620253167</v>
      </c>
      <c r="J32" s="186"/>
      <c r="K32" s="186"/>
      <c r="L32" s="186"/>
      <c r="M32" s="186"/>
      <c r="N32" s="186"/>
      <c r="O32" s="186"/>
      <c r="P32" s="186"/>
      <c r="Q32" s="186"/>
      <c r="R32" s="186"/>
      <c r="S32" s="186"/>
      <c r="T32" s="186"/>
    </row>
    <row r="33" spans="1:20" s="33" customFormat="1" ht="13.5" customHeight="1" x14ac:dyDescent="0.15">
      <c r="A33" s="239"/>
      <c r="B33" s="44" t="s">
        <v>26</v>
      </c>
      <c r="C33" s="156">
        <v>484</v>
      </c>
      <c r="D33" s="46">
        <v>51</v>
      </c>
      <c r="E33" s="46">
        <v>86</v>
      </c>
      <c r="F33" s="46">
        <v>302</v>
      </c>
      <c r="G33" s="46">
        <v>35</v>
      </c>
      <c r="H33" s="46">
        <v>9</v>
      </c>
      <c r="I33" s="47">
        <v>1</v>
      </c>
    </row>
    <row r="34" spans="1:20" s="51" customFormat="1" ht="13.5" customHeight="1" x14ac:dyDescent="0.15">
      <c r="A34" s="239"/>
      <c r="B34" s="50"/>
      <c r="C34" s="158"/>
      <c r="D34" s="152">
        <v>10.537190082644628</v>
      </c>
      <c r="E34" s="152">
        <v>17.768595041322314</v>
      </c>
      <c r="F34" s="152">
        <v>62.396694214876035</v>
      </c>
      <c r="G34" s="152">
        <v>7.2314049586776852</v>
      </c>
      <c r="H34" s="152">
        <v>1.859504132231405</v>
      </c>
      <c r="I34" s="147">
        <v>0.20661157024793389</v>
      </c>
      <c r="J34" s="186"/>
      <c r="K34" s="186"/>
      <c r="L34" s="186"/>
      <c r="M34" s="186"/>
      <c r="N34" s="186"/>
      <c r="O34" s="186"/>
      <c r="P34" s="186"/>
      <c r="Q34" s="186"/>
      <c r="R34" s="186"/>
      <c r="S34" s="186"/>
      <c r="T34" s="186"/>
    </row>
    <row r="35" spans="1:20" s="33" customFormat="1" ht="13.5" customHeight="1" x14ac:dyDescent="0.15">
      <c r="A35" s="239"/>
      <c r="B35" s="44" t="s">
        <v>27</v>
      </c>
      <c r="C35" s="156">
        <v>568</v>
      </c>
      <c r="D35" s="46">
        <v>64</v>
      </c>
      <c r="E35" s="46">
        <v>250</v>
      </c>
      <c r="F35" s="46">
        <v>202</v>
      </c>
      <c r="G35" s="46">
        <v>38</v>
      </c>
      <c r="H35" s="46">
        <v>12</v>
      </c>
      <c r="I35" s="47">
        <v>2</v>
      </c>
    </row>
    <row r="36" spans="1:20" s="51" customFormat="1" ht="13.5" customHeight="1" x14ac:dyDescent="0.15">
      <c r="A36" s="239"/>
      <c r="B36" s="50"/>
      <c r="C36" s="158"/>
      <c r="D36" s="152">
        <v>11.267605633802818</v>
      </c>
      <c r="E36" s="152">
        <v>44.014084507042256</v>
      </c>
      <c r="F36" s="152">
        <v>35.563380281690144</v>
      </c>
      <c r="G36" s="152">
        <v>6.6901408450704221</v>
      </c>
      <c r="H36" s="152">
        <v>2.112676056338028</v>
      </c>
      <c r="I36" s="147">
        <v>0.35211267605633806</v>
      </c>
      <c r="J36" s="186"/>
      <c r="K36" s="186"/>
      <c r="L36" s="186"/>
      <c r="M36" s="186"/>
      <c r="N36" s="186"/>
      <c r="O36" s="186"/>
      <c r="P36" s="186"/>
      <c r="Q36" s="186"/>
      <c r="R36" s="186"/>
      <c r="S36" s="186"/>
      <c r="T36" s="186"/>
    </row>
    <row r="37" spans="1:20" s="33" customFormat="1" ht="13.5" customHeight="1" x14ac:dyDescent="0.15">
      <c r="A37" s="239"/>
      <c r="B37" s="44" t="s">
        <v>28</v>
      </c>
      <c r="C37" s="156">
        <v>783</v>
      </c>
      <c r="D37" s="46">
        <v>142</v>
      </c>
      <c r="E37" s="46">
        <v>403</v>
      </c>
      <c r="F37" s="46">
        <v>155</v>
      </c>
      <c r="G37" s="46">
        <v>61</v>
      </c>
      <c r="H37" s="46">
        <v>17</v>
      </c>
      <c r="I37" s="47">
        <v>5</v>
      </c>
    </row>
    <row r="38" spans="1:20" s="51" customFormat="1" ht="13.5" customHeight="1" x14ac:dyDescent="0.15">
      <c r="A38" s="239"/>
      <c r="B38" s="50"/>
      <c r="C38" s="158"/>
      <c r="D38" s="152">
        <v>18.135376756066414</v>
      </c>
      <c r="E38" s="152">
        <v>51.46871008939975</v>
      </c>
      <c r="F38" s="152">
        <v>19.795657726692209</v>
      </c>
      <c r="G38" s="152">
        <v>7.7905491698595144</v>
      </c>
      <c r="H38" s="152">
        <v>2.1711366538952745</v>
      </c>
      <c r="I38" s="147">
        <v>0.63856960408684549</v>
      </c>
      <c r="J38" s="186"/>
      <c r="K38" s="186"/>
      <c r="L38" s="186"/>
      <c r="M38" s="186"/>
      <c r="N38" s="186"/>
      <c r="O38" s="186"/>
      <c r="P38" s="186"/>
      <c r="Q38" s="186"/>
      <c r="R38" s="186"/>
      <c r="S38" s="186"/>
      <c r="T38" s="186"/>
    </row>
    <row r="39" spans="1:20" s="33" customFormat="1" ht="13.5" customHeight="1" x14ac:dyDescent="0.15">
      <c r="A39" s="239"/>
      <c r="B39" s="44" t="s">
        <v>8</v>
      </c>
      <c r="C39" s="156">
        <v>16</v>
      </c>
      <c r="D39" s="46">
        <v>1</v>
      </c>
      <c r="E39" s="46">
        <v>3</v>
      </c>
      <c r="F39" s="46">
        <v>8</v>
      </c>
      <c r="G39" s="46">
        <v>2</v>
      </c>
      <c r="H39" s="46">
        <v>0</v>
      </c>
      <c r="I39" s="47">
        <v>2</v>
      </c>
    </row>
    <row r="40" spans="1:20" s="51" customFormat="1" ht="13.5" customHeight="1" thickBot="1" x14ac:dyDescent="0.2">
      <c r="A40" s="240"/>
      <c r="B40" s="52"/>
      <c r="C40" s="157"/>
      <c r="D40" s="214">
        <v>6.25</v>
      </c>
      <c r="E40" s="214">
        <v>18.75</v>
      </c>
      <c r="F40" s="214">
        <v>50</v>
      </c>
      <c r="G40" s="214">
        <v>12.5</v>
      </c>
      <c r="H40" s="214">
        <v>0</v>
      </c>
      <c r="I40" s="154">
        <v>12.5</v>
      </c>
      <c r="J40" s="186"/>
      <c r="K40" s="186"/>
      <c r="L40" s="186"/>
      <c r="M40" s="186"/>
      <c r="N40" s="186"/>
      <c r="O40" s="186"/>
      <c r="P40" s="186"/>
      <c r="Q40" s="186"/>
      <c r="R40" s="186"/>
      <c r="S40" s="186"/>
      <c r="T40" s="186"/>
    </row>
    <row r="41" spans="1:20" s="33" customFormat="1" ht="13.5" customHeight="1" x14ac:dyDescent="0.15">
      <c r="A41" s="239" t="s">
        <v>29</v>
      </c>
      <c r="B41" s="44" t="s">
        <v>30</v>
      </c>
      <c r="C41" s="156">
        <v>92</v>
      </c>
      <c r="D41" s="45">
        <v>13</v>
      </c>
      <c r="E41" s="79"/>
      <c r="F41" s="46">
        <v>60</v>
      </c>
      <c r="G41" s="46">
        <v>15</v>
      </c>
      <c r="H41" s="46">
        <v>4</v>
      </c>
      <c r="I41" s="47">
        <v>0</v>
      </c>
    </row>
    <row r="42" spans="1:20" s="51" customFormat="1" ht="13.5" customHeight="1" x14ac:dyDescent="0.15">
      <c r="A42" s="239"/>
      <c r="B42" s="50"/>
      <c r="C42" s="158"/>
      <c r="D42" s="142">
        <v>14.130434782608695</v>
      </c>
      <c r="E42" s="151"/>
      <c r="F42" s="152">
        <v>65.217391304347828</v>
      </c>
      <c r="G42" s="152">
        <v>16.304347826086957</v>
      </c>
      <c r="H42" s="152">
        <v>4.3478260869565215</v>
      </c>
      <c r="I42" s="147">
        <v>0</v>
      </c>
      <c r="J42" s="186"/>
      <c r="K42" s="186"/>
      <c r="L42" s="186"/>
      <c r="M42" s="186"/>
      <c r="N42" s="186"/>
      <c r="O42" s="186"/>
      <c r="P42" s="186"/>
      <c r="Q42" s="186"/>
      <c r="R42" s="186"/>
      <c r="S42" s="186"/>
      <c r="T42" s="186"/>
    </row>
    <row r="43" spans="1:20" s="51" customFormat="1" ht="13.5" customHeight="1" x14ac:dyDescent="0.15">
      <c r="A43" s="239"/>
      <c r="B43" s="44" t="s">
        <v>76</v>
      </c>
      <c r="C43" s="156">
        <v>339</v>
      </c>
      <c r="D43" s="45">
        <v>109</v>
      </c>
      <c r="E43" s="79"/>
      <c r="F43" s="46">
        <v>203</v>
      </c>
      <c r="G43" s="46">
        <v>13</v>
      </c>
      <c r="H43" s="46">
        <v>12</v>
      </c>
      <c r="I43" s="47">
        <v>2</v>
      </c>
      <c r="J43" s="33"/>
      <c r="K43" s="33"/>
      <c r="L43" s="33"/>
      <c r="M43" s="33"/>
      <c r="N43" s="33"/>
      <c r="O43" s="33"/>
      <c r="P43" s="33"/>
      <c r="Q43" s="33"/>
      <c r="R43" s="33"/>
      <c r="S43" s="33"/>
      <c r="T43" s="33"/>
    </row>
    <row r="44" spans="1:20" s="51" customFormat="1" ht="13.5" customHeight="1" x14ac:dyDescent="0.15">
      <c r="A44" s="239"/>
      <c r="B44" s="50"/>
      <c r="C44" s="158"/>
      <c r="D44" s="142">
        <v>32.153392330383483</v>
      </c>
      <c r="E44" s="151"/>
      <c r="F44" s="152">
        <v>59.882005899705014</v>
      </c>
      <c r="G44" s="152">
        <v>3.8348082595870205</v>
      </c>
      <c r="H44" s="152">
        <v>3.5398230088495577</v>
      </c>
      <c r="I44" s="147">
        <v>0.58997050147492625</v>
      </c>
      <c r="J44" s="186"/>
      <c r="K44" s="186"/>
      <c r="L44" s="186"/>
      <c r="M44" s="186"/>
      <c r="N44" s="186"/>
      <c r="O44" s="186"/>
      <c r="P44" s="186"/>
      <c r="Q44" s="186"/>
      <c r="R44" s="186"/>
      <c r="S44" s="186"/>
      <c r="T44" s="186"/>
    </row>
    <row r="45" spans="1:20" s="33" customFormat="1" ht="13.5" customHeight="1" x14ac:dyDescent="0.15">
      <c r="A45" s="239"/>
      <c r="B45" s="44" t="s">
        <v>31</v>
      </c>
      <c r="C45" s="156">
        <v>219</v>
      </c>
      <c r="D45" s="78"/>
      <c r="E45" s="46">
        <v>219</v>
      </c>
      <c r="F45" s="79"/>
      <c r="G45" s="79"/>
      <c r="H45" s="79"/>
      <c r="I45" s="80"/>
    </row>
    <row r="46" spans="1:20" s="51" customFormat="1" ht="13.5" customHeight="1" x14ac:dyDescent="0.15">
      <c r="A46" s="239"/>
      <c r="B46" s="50"/>
      <c r="C46" s="158"/>
      <c r="D46" s="143"/>
      <c r="E46" s="152">
        <v>100</v>
      </c>
      <c r="F46" s="151"/>
      <c r="G46" s="151"/>
      <c r="H46" s="151"/>
      <c r="I46" s="144"/>
      <c r="J46" s="186"/>
      <c r="K46" s="186"/>
      <c r="L46" s="186"/>
      <c r="M46" s="186"/>
      <c r="N46" s="186"/>
      <c r="O46" s="186"/>
      <c r="P46" s="186"/>
      <c r="Q46" s="186"/>
      <c r="R46" s="186"/>
      <c r="S46" s="186"/>
      <c r="T46" s="186"/>
    </row>
    <row r="47" spans="1:20" s="33" customFormat="1" ht="13.5" customHeight="1" x14ac:dyDescent="0.15">
      <c r="A47" s="239"/>
      <c r="B47" s="44" t="s">
        <v>32</v>
      </c>
      <c r="C47" s="156">
        <v>156</v>
      </c>
      <c r="D47" s="45">
        <v>1</v>
      </c>
      <c r="E47" s="46">
        <v>5</v>
      </c>
      <c r="F47" s="46">
        <v>131</v>
      </c>
      <c r="G47" s="46">
        <v>17</v>
      </c>
      <c r="H47" s="46">
        <v>1</v>
      </c>
      <c r="I47" s="47">
        <v>1</v>
      </c>
    </row>
    <row r="48" spans="1:20" s="51" customFormat="1" ht="13.5" customHeight="1" x14ac:dyDescent="0.15">
      <c r="A48" s="239"/>
      <c r="B48" s="50"/>
      <c r="C48" s="158"/>
      <c r="D48" s="142">
        <v>0.64102564102564097</v>
      </c>
      <c r="E48" s="152">
        <v>3.2051282051282048</v>
      </c>
      <c r="F48" s="152">
        <v>83.974358974358978</v>
      </c>
      <c r="G48" s="152">
        <v>10.897435897435898</v>
      </c>
      <c r="H48" s="152">
        <v>0.64102564102564097</v>
      </c>
      <c r="I48" s="147">
        <v>0.64102564102564097</v>
      </c>
      <c r="J48" s="186"/>
      <c r="K48" s="186"/>
      <c r="L48" s="186"/>
      <c r="M48" s="186"/>
      <c r="N48" s="186"/>
      <c r="O48" s="186"/>
      <c r="P48" s="186"/>
      <c r="Q48" s="186"/>
      <c r="R48" s="186"/>
      <c r="S48" s="186"/>
      <c r="T48" s="186"/>
    </row>
    <row r="49" spans="1:20" s="33" customFormat="1" ht="13.5" customHeight="1" x14ac:dyDescent="0.15">
      <c r="A49" s="239"/>
      <c r="B49" s="44" t="s">
        <v>33</v>
      </c>
      <c r="C49" s="156">
        <v>365</v>
      </c>
      <c r="D49" s="45">
        <v>6</v>
      </c>
      <c r="E49" s="46">
        <v>10</v>
      </c>
      <c r="F49" s="46">
        <v>279</v>
      </c>
      <c r="G49" s="46">
        <v>65</v>
      </c>
      <c r="H49" s="46">
        <v>4</v>
      </c>
      <c r="I49" s="47">
        <v>1</v>
      </c>
    </row>
    <row r="50" spans="1:20" s="51" customFormat="1" ht="13.5" customHeight="1" x14ac:dyDescent="0.15">
      <c r="A50" s="239"/>
      <c r="B50" s="50"/>
      <c r="C50" s="158"/>
      <c r="D50" s="142">
        <v>1.6438356164383561</v>
      </c>
      <c r="E50" s="152">
        <v>2.7397260273972601</v>
      </c>
      <c r="F50" s="152">
        <v>76.438356164383563</v>
      </c>
      <c r="G50" s="152">
        <v>17.80821917808219</v>
      </c>
      <c r="H50" s="152">
        <v>1.095890410958904</v>
      </c>
      <c r="I50" s="147">
        <v>0.27397260273972601</v>
      </c>
      <c r="J50" s="186"/>
      <c r="K50" s="186"/>
      <c r="L50" s="186"/>
      <c r="M50" s="186"/>
      <c r="N50" s="186"/>
      <c r="O50" s="186"/>
      <c r="P50" s="186"/>
      <c r="Q50" s="186"/>
      <c r="R50" s="186"/>
      <c r="S50" s="186"/>
      <c r="T50" s="186"/>
    </row>
    <row r="51" spans="1:20" s="33" customFormat="1" ht="13.5" customHeight="1" x14ac:dyDescent="0.15">
      <c r="A51" s="239"/>
      <c r="B51" s="44" t="s">
        <v>34</v>
      </c>
      <c r="C51" s="156">
        <v>180</v>
      </c>
      <c r="D51" s="45">
        <v>4</v>
      </c>
      <c r="E51" s="46">
        <v>10</v>
      </c>
      <c r="F51" s="46">
        <v>133</v>
      </c>
      <c r="G51" s="46">
        <v>32</v>
      </c>
      <c r="H51" s="46">
        <v>0</v>
      </c>
      <c r="I51" s="47">
        <v>1</v>
      </c>
    </row>
    <row r="52" spans="1:20" s="51" customFormat="1" ht="13.5" customHeight="1" x14ac:dyDescent="0.15">
      <c r="A52" s="239"/>
      <c r="B52" s="50"/>
      <c r="C52" s="158"/>
      <c r="D52" s="142">
        <v>2.2222222222222223</v>
      </c>
      <c r="E52" s="152">
        <v>5.5555555555555554</v>
      </c>
      <c r="F52" s="152">
        <v>73.888888888888886</v>
      </c>
      <c r="G52" s="152">
        <v>17.777777777777779</v>
      </c>
      <c r="H52" s="152">
        <v>0</v>
      </c>
      <c r="I52" s="147">
        <v>0.55555555555555558</v>
      </c>
      <c r="J52" s="186"/>
      <c r="K52" s="186"/>
      <c r="L52" s="186"/>
      <c r="M52" s="186"/>
      <c r="N52" s="186"/>
      <c r="O52" s="186"/>
      <c r="P52" s="186"/>
      <c r="Q52" s="186"/>
      <c r="R52" s="186"/>
      <c r="S52" s="186"/>
      <c r="T52" s="186"/>
    </row>
    <row r="53" spans="1:20" s="33" customFormat="1" ht="13.5" customHeight="1" x14ac:dyDescent="0.15">
      <c r="A53" s="239"/>
      <c r="B53" s="44" t="s">
        <v>35</v>
      </c>
      <c r="C53" s="156">
        <v>176</v>
      </c>
      <c r="D53" s="45">
        <v>176</v>
      </c>
      <c r="E53" s="79"/>
      <c r="F53" s="79"/>
      <c r="G53" s="79"/>
      <c r="H53" s="79"/>
      <c r="I53" s="80"/>
    </row>
    <row r="54" spans="1:20" s="51" customFormat="1" ht="13.5" customHeight="1" x14ac:dyDescent="0.15">
      <c r="A54" s="239"/>
      <c r="B54" s="50"/>
      <c r="C54" s="158"/>
      <c r="D54" s="142">
        <v>100</v>
      </c>
      <c r="E54" s="151"/>
      <c r="F54" s="151"/>
      <c r="G54" s="151"/>
      <c r="H54" s="151"/>
      <c r="I54" s="144"/>
      <c r="J54" s="186"/>
      <c r="K54" s="186"/>
      <c r="L54" s="186"/>
      <c r="M54" s="186"/>
      <c r="N54" s="186"/>
      <c r="O54" s="186"/>
      <c r="P54" s="186"/>
      <c r="Q54" s="186"/>
      <c r="R54" s="186"/>
      <c r="S54" s="186"/>
      <c r="T54" s="186"/>
    </row>
    <row r="55" spans="1:20" s="33" customFormat="1" ht="13.5" customHeight="1" x14ac:dyDescent="0.15">
      <c r="A55" s="239"/>
      <c r="B55" s="44" t="s">
        <v>36</v>
      </c>
      <c r="C55" s="156">
        <v>558</v>
      </c>
      <c r="D55" s="78"/>
      <c r="E55" s="46">
        <v>558</v>
      </c>
      <c r="F55" s="79"/>
      <c r="G55" s="79"/>
      <c r="H55" s="79"/>
      <c r="I55" s="80"/>
    </row>
    <row r="56" spans="1:20" s="51" customFormat="1" ht="13.5" customHeight="1" x14ac:dyDescent="0.15">
      <c r="A56" s="239"/>
      <c r="B56" s="50"/>
      <c r="C56" s="158"/>
      <c r="D56" s="143"/>
      <c r="E56" s="152">
        <v>100</v>
      </c>
      <c r="F56" s="151"/>
      <c r="G56" s="151"/>
      <c r="H56" s="151"/>
      <c r="I56" s="144"/>
      <c r="J56" s="186"/>
      <c r="K56" s="186"/>
      <c r="L56" s="186"/>
      <c r="M56" s="186"/>
      <c r="N56" s="186"/>
      <c r="O56" s="186"/>
      <c r="P56" s="186"/>
      <c r="Q56" s="186"/>
      <c r="R56" s="186"/>
      <c r="S56" s="186"/>
      <c r="T56" s="186"/>
    </row>
    <row r="57" spans="1:20" s="33" customFormat="1" ht="13.5" customHeight="1" x14ac:dyDescent="0.15">
      <c r="A57" s="239"/>
      <c r="B57" s="44" t="s">
        <v>37</v>
      </c>
      <c r="C57" s="156">
        <v>530</v>
      </c>
      <c r="D57" s="45">
        <v>9</v>
      </c>
      <c r="E57" s="46">
        <v>3</v>
      </c>
      <c r="F57" s="46">
        <v>397</v>
      </c>
      <c r="G57" s="46">
        <v>82</v>
      </c>
      <c r="H57" s="46">
        <v>32</v>
      </c>
      <c r="I57" s="47">
        <v>7</v>
      </c>
    </row>
    <row r="58" spans="1:20" s="51" customFormat="1" ht="13.5" customHeight="1" thickBot="1" x14ac:dyDescent="0.2">
      <c r="A58" s="240"/>
      <c r="B58" s="52"/>
      <c r="C58" s="157"/>
      <c r="D58" s="149">
        <v>1.6981132075471699</v>
      </c>
      <c r="E58" s="214">
        <v>0.56603773584905659</v>
      </c>
      <c r="F58" s="214">
        <v>74.905660377358487</v>
      </c>
      <c r="G58" s="214">
        <v>15.471698113207546</v>
      </c>
      <c r="H58" s="214">
        <v>6.0377358490566042</v>
      </c>
      <c r="I58" s="154">
        <v>1.3207547169811322</v>
      </c>
      <c r="J58" s="186"/>
      <c r="K58" s="186"/>
      <c r="L58" s="186"/>
      <c r="M58" s="186"/>
      <c r="N58" s="186"/>
      <c r="O58" s="186"/>
      <c r="P58" s="186"/>
      <c r="Q58" s="186"/>
      <c r="R58" s="186"/>
      <c r="S58" s="186"/>
      <c r="T58" s="186"/>
    </row>
    <row r="59" spans="1:20" s="33" customFormat="1" ht="13.5" customHeight="1" x14ac:dyDescent="0.15">
      <c r="A59" s="241" t="s">
        <v>91</v>
      </c>
      <c r="B59" s="44" t="s">
        <v>39</v>
      </c>
      <c r="C59" s="156">
        <v>1137</v>
      </c>
      <c r="D59" s="45">
        <v>122</v>
      </c>
      <c r="E59" s="46">
        <v>301</v>
      </c>
      <c r="F59" s="46">
        <v>567</v>
      </c>
      <c r="G59" s="46">
        <v>112</v>
      </c>
      <c r="H59" s="46">
        <v>31</v>
      </c>
      <c r="I59" s="47">
        <v>4</v>
      </c>
    </row>
    <row r="60" spans="1:20" s="51" customFormat="1" ht="13.5" customHeight="1" x14ac:dyDescent="0.15">
      <c r="A60" s="241"/>
      <c r="B60" s="50" t="s">
        <v>40</v>
      </c>
      <c r="C60" s="158"/>
      <c r="D60" s="142">
        <v>10.729991204925241</v>
      </c>
      <c r="E60" s="152">
        <v>26.473175021987689</v>
      </c>
      <c r="F60" s="152">
        <v>49.868073878627968</v>
      </c>
      <c r="G60" s="152">
        <v>9.8504837291116978</v>
      </c>
      <c r="H60" s="152">
        <v>2.7264731750219875</v>
      </c>
      <c r="I60" s="147">
        <v>0.35180299032541779</v>
      </c>
      <c r="J60" s="186"/>
      <c r="K60" s="186"/>
      <c r="L60" s="186"/>
      <c r="M60" s="186"/>
      <c r="N60" s="186"/>
      <c r="O60" s="186"/>
      <c r="P60" s="186"/>
      <c r="Q60" s="186"/>
      <c r="R60" s="186"/>
      <c r="S60" s="186"/>
      <c r="T60" s="186"/>
    </row>
    <row r="61" spans="1:20" s="33" customFormat="1" ht="13.5" customHeight="1" x14ac:dyDescent="0.15">
      <c r="A61" s="241"/>
      <c r="B61" s="44" t="s">
        <v>41</v>
      </c>
      <c r="C61" s="156">
        <v>339</v>
      </c>
      <c r="D61" s="45">
        <v>36</v>
      </c>
      <c r="E61" s="46">
        <v>71</v>
      </c>
      <c r="F61" s="46">
        <v>210</v>
      </c>
      <c r="G61" s="46">
        <v>21</v>
      </c>
      <c r="H61" s="46">
        <v>1</v>
      </c>
      <c r="I61" s="47">
        <v>0</v>
      </c>
    </row>
    <row r="62" spans="1:20" s="51" customFormat="1" ht="13.5" customHeight="1" x14ac:dyDescent="0.15">
      <c r="A62" s="241"/>
      <c r="B62" s="50" t="s">
        <v>40</v>
      </c>
      <c r="C62" s="158"/>
      <c r="D62" s="142">
        <v>10.619469026548673</v>
      </c>
      <c r="E62" s="152">
        <v>20.943952802359885</v>
      </c>
      <c r="F62" s="152">
        <v>61.946902654867252</v>
      </c>
      <c r="G62" s="152">
        <v>6.1946902654867255</v>
      </c>
      <c r="H62" s="152">
        <v>0.29498525073746312</v>
      </c>
      <c r="I62" s="147">
        <v>0</v>
      </c>
      <c r="J62" s="186"/>
      <c r="K62" s="186"/>
      <c r="L62" s="186"/>
      <c r="M62" s="186"/>
      <c r="N62" s="186"/>
      <c r="O62" s="186"/>
      <c r="P62" s="186"/>
      <c r="Q62" s="186"/>
      <c r="R62" s="186"/>
      <c r="S62" s="186"/>
      <c r="T62" s="186"/>
    </row>
    <row r="63" spans="1:20" s="33" customFormat="1" ht="13.5" customHeight="1" x14ac:dyDescent="0.15">
      <c r="A63" s="241"/>
      <c r="B63" s="44" t="s">
        <v>42</v>
      </c>
      <c r="C63" s="156">
        <v>1007</v>
      </c>
      <c r="D63" s="45">
        <v>156</v>
      </c>
      <c r="E63" s="46">
        <v>419</v>
      </c>
      <c r="F63" s="46">
        <v>335</v>
      </c>
      <c r="G63" s="46">
        <v>70</v>
      </c>
      <c r="H63" s="46">
        <v>20</v>
      </c>
      <c r="I63" s="47">
        <v>7</v>
      </c>
    </row>
    <row r="64" spans="1:20" s="51" customFormat="1" ht="13.5" customHeight="1" thickBot="1" x14ac:dyDescent="0.2">
      <c r="A64" s="242"/>
      <c r="B64" s="52"/>
      <c r="C64" s="157"/>
      <c r="D64" s="149">
        <v>15.491559086395235</v>
      </c>
      <c r="E64" s="214">
        <v>41.608738828202583</v>
      </c>
      <c r="F64" s="214">
        <v>33.267130089374383</v>
      </c>
      <c r="G64" s="214">
        <v>6.9513406156901683</v>
      </c>
      <c r="H64" s="214">
        <v>1.9860973187686197</v>
      </c>
      <c r="I64" s="154">
        <v>0.6951340615690168</v>
      </c>
      <c r="J64" s="186"/>
      <c r="K64" s="186"/>
      <c r="L64" s="186"/>
      <c r="M64" s="186"/>
      <c r="N64" s="186"/>
      <c r="O64" s="186"/>
      <c r="P64" s="186"/>
      <c r="Q64" s="186"/>
      <c r="R64" s="186"/>
      <c r="S64" s="186"/>
      <c r="T64" s="186"/>
    </row>
    <row r="65" spans="1:20" s="33" customFormat="1" ht="13.5" customHeight="1" x14ac:dyDescent="0.15">
      <c r="A65" s="241" t="s">
        <v>89</v>
      </c>
      <c r="B65" s="44" t="s">
        <v>77</v>
      </c>
      <c r="C65" s="156">
        <v>350</v>
      </c>
      <c r="D65" s="45">
        <v>55</v>
      </c>
      <c r="E65" s="46">
        <v>70</v>
      </c>
      <c r="F65" s="46">
        <v>200</v>
      </c>
      <c r="G65" s="46">
        <v>18</v>
      </c>
      <c r="H65" s="46">
        <v>5</v>
      </c>
      <c r="I65" s="47">
        <v>2</v>
      </c>
    </row>
    <row r="66" spans="1:20" s="51" customFormat="1" ht="13.5" customHeight="1" x14ac:dyDescent="0.15">
      <c r="A66" s="239"/>
      <c r="B66" s="50"/>
      <c r="C66" s="158"/>
      <c r="D66" s="142">
        <v>15.714285714285714</v>
      </c>
      <c r="E66" s="152">
        <v>20</v>
      </c>
      <c r="F66" s="152">
        <v>57.142857142857139</v>
      </c>
      <c r="G66" s="152">
        <v>5.1428571428571423</v>
      </c>
      <c r="H66" s="152">
        <v>1.4285714285714286</v>
      </c>
      <c r="I66" s="147">
        <v>0.5714285714285714</v>
      </c>
      <c r="J66" s="186"/>
      <c r="K66" s="186"/>
      <c r="L66" s="186"/>
      <c r="M66" s="186"/>
      <c r="N66" s="186"/>
      <c r="O66" s="186"/>
      <c r="P66" s="186"/>
      <c r="Q66" s="186"/>
      <c r="R66" s="186"/>
      <c r="S66" s="186"/>
      <c r="T66" s="186"/>
    </row>
    <row r="67" spans="1:20" s="33" customFormat="1" ht="13.5" customHeight="1" x14ac:dyDescent="0.15">
      <c r="A67" s="239"/>
      <c r="B67" s="44" t="s">
        <v>78</v>
      </c>
      <c r="C67" s="156">
        <v>952</v>
      </c>
      <c r="D67" s="45">
        <v>126</v>
      </c>
      <c r="E67" s="46">
        <v>351</v>
      </c>
      <c r="F67" s="46">
        <v>386</v>
      </c>
      <c r="G67" s="46">
        <v>65</v>
      </c>
      <c r="H67" s="46">
        <v>22</v>
      </c>
      <c r="I67" s="47">
        <v>2</v>
      </c>
    </row>
    <row r="68" spans="1:20" s="51" customFormat="1" ht="13.5" customHeight="1" x14ac:dyDescent="0.15">
      <c r="A68" s="239"/>
      <c r="B68" s="50"/>
      <c r="C68" s="158"/>
      <c r="D68" s="142">
        <v>13.23529411764706</v>
      </c>
      <c r="E68" s="152">
        <v>36.869747899159663</v>
      </c>
      <c r="F68" s="152">
        <v>40.54621848739496</v>
      </c>
      <c r="G68" s="152">
        <v>6.8277310924369745</v>
      </c>
      <c r="H68" s="152">
        <v>2.3109243697478994</v>
      </c>
      <c r="I68" s="147">
        <v>0.21008403361344538</v>
      </c>
      <c r="J68" s="186"/>
      <c r="K68" s="186"/>
      <c r="L68" s="186"/>
      <c r="M68" s="186"/>
      <c r="N68" s="186"/>
      <c r="O68" s="186"/>
      <c r="P68" s="186"/>
      <c r="Q68" s="186"/>
      <c r="R68" s="186"/>
      <c r="S68" s="186"/>
      <c r="T68" s="186"/>
    </row>
    <row r="69" spans="1:20" s="51" customFormat="1" ht="13.5" customHeight="1" x14ac:dyDescent="0.15">
      <c r="A69" s="239"/>
      <c r="B69" s="44" t="s">
        <v>79</v>
      </c>
      <c r="C69" s="156">
        <v>1174</v>
      </c>
      <c r="D69" s="45">
        <v>132</v>
      </c>
      <c r="E69" s="46">
        <v>365</v>
      </c>
      <c r="F69" s="46">
        <v>525</v>
      </c>
      <c r="G69" s="46">
        <v>120</v>
      </c>
      <c r="H69" s="46">
        <v>25</v>
      </c>
      <c r="I69" s="47">
        <v>7</v>
      </c>
      <c r="J69" s="33"/>
      <c r="K69" s="33"/>
      <c r="L69" s="33"/>
      <c r="M69" s="33"/>
      <c r="N69" s="33"/>
      <c r="O69" s="33"/>
      <c r="P69" s="33"/>
      <c r="Q69" s="33"/>
      <c r="R69" s="33"/>
      <c r="S69" s="33"/>
      <c r="T69" s="33"/>
    </row>
    <row r="70" spans="1:20" s="51" customFormat="1" ht="13.5" customHeight="1" x14ac:dyDescent="0.15">
      <c r="A70" s="239"/>
      <c r="B70" s="50"/>
      <c r="C70" s="158"/>
      <c r="D70" s="142">
        <v>11.243611584327088</v>
      </c>
      <c r="E70" s="152">
        <v>31.090289608177173</v>
      </c>
      <c r="F70" s="152">
        <v>44.718909710391827</v>
      </c>
      <c r="G70" s="152">
        <v>10.221465076660987</v>
      </c>
      <c r="H70" s="152">
        <v>2.1294718909710393</v>
      </c>
      <c r="I70" s="147">
        <v>0.59625212947189099</v>
      </c>
      <c r="J70" s="186"/>
      <c r="K70" s="186"/>
      <c r="L70" s="186"/>
      <c r="M70" s="186"/>
      <c r="N70" s="186"/>
      <c r="O70" s="186"/>
      <c r="P70" s="186"/>
      <c r="Q70" s="186"/>
      <c r="R70" s="186"/>
      <c r="S70" s="186"/>
      <c r="T70" s="186"/>
    </row>
    <row r="71" spans="1:20" s="33" customFormat="1" ht="13.5" customHeight="1" x14ac:dyDescent="0.15">
      <c r="A71" s="239"/>
      <c r="B71" s="44" t="s">
        <v>38</v>
      </c>
      <c r="C71" s="156">
        <v>7</v>
      </c>
      <c r="D71" s="45">
        <v>1</v>
      </c>
      <c r="E71" s="46">
        <v>5</v>
      </c>
      <c r="F71" s="46">
        <v>1</v>
      </c>
      <c r="G71" s="46">
        <v>0</v>
      </c>
      <c r="H71" s="46">
        <v>0</v>
      </c>
      <c r="I71" s="47">
        <v>0</v>
      </c>
    </row>
    <row r="72" spans="1:20" s="51" customFormat="1" ht="13.5" customHeight="1" thickBot="1" x14ac:dyDescent="0.2">
      <c r="A72" s="240"/>
      <c r="B72" s="52"/>
      <c r="C72" s="157"/>
      <c r="D72" s="149">
        <v>14.285714285714285</v>
      </c>
      <c r="E72" s="214">
        <v>71.428571428571431</v>
      </c>
      <c r="F72" s="214">
        <v>14.285714285714285</v>
      </c>
      <c r="G72" s="214">
        <v>0</v>
      </c>
      <c r="H72" s="214">
        <v>0</v>
      </c>
      <c r="I72" s="154">
        <v>0</v>
      </c>
      <c r="J72" s="186"/>
      <c r="K72" s="186"/>
      <c r="L72" s="186"/>
      <c r="M72" s="186"/>
      <c r="N72" s="186"/>
      <c r="O72" s="186"/>
      <c r="P72" s="186"/>
      <c r="Q72" s="186"/>
      <c r="R72" s="186"/>
      <c r="S72" s="186"/>
      <c r="T72" s="186"/>
    </row>
    <row r="73" spans="1:20" ht="13.5" customHeight="1" x14ac:dyDescent="0.15">
      <c r="A73" s="241" t="s">
        <v>90</v>
      </c>
      <c r="B73" s="44" t="s">
        <v>80</v>
      </c>
      <c r="C73" s="156">
        <v>1270</v>
      </c>
      <c r="D73" s="45">
        <v>248</v>
      </c>
      <c r="E73" s="46">
        <v>474</v>
      </c>
      <c r="F73" s="46">
        <v>430</v>
      </c>
      <c r="G73" s="46">
        <v>78</v>
      </c>
      <c r="H73" s="46">
        <v>35</v>
      </c>
      <c r="I73" s="47">
        <v>5</v>
      </c>
      <c r="J73" s="53"/>
      <c r="K73" s="53"/>
      <c r="L73" s="53"/>
      <c r="M73" s="53"/>
    </row>
    <row r="74" spans="1:20" ht="13.5" customHeight="1" x14ac:dyDescent="0.15">
      <c r="A74" s="239"/>
      <c r="B74" s="50"/>
      <c r="C74" s="158"/>
      <c r="D74" s="142">
        <v>19.527559055118111</v>
      </c>
      <c r="E74" s="152">
        <v>37.322834645669289</v>
      </c>
      <c r="F74" s="152">
        <v>33.858267716535437</v>
      </c>
      <c r="G74" s="152">
        <v>6.1417322834645667</v>
      </c>
      <c r="H74" s="152">
        <v>2.7559055118110236</v>
      </c>
      <c r="I74" s="147">
        <v>0.39370078740157477</v>
      </c>
      <c r="J74" s="186"/>
      <c r="K74" s="186"/>
      <c r="L74" s="186"/>
      <c r="M74" s="186"/>
      <c r="N74" s="186"/>
      <c r="O74" s="186"/>
      <c r="P74" s="186"/>
      <c r="Q74" s="186"/>
      <c r="R74" s="186"/>
      <c r="S74" s="186"/>
      <c r="T74" s="186"/>
    </row>
    <row r="75" spans="1:20" ht="13.5" customHeight="1" x14ac:dyDescent="0.15">
      <c r="A75" s="239"/>
      <c r="B75" s="44" t="s">
        <v>81</v>
      </c>
      <c r="C75" s="156">
        <v>881</v>
      </c>
      <c r="D75" s="45">
        <v>50</v>
      </c>
      <c r="E75" s="46">
        <v>246</v>
      </c>
      <c r="F75" s="46">
        <v>485</v>
      </c>
      <c r="G75" s="46">
        <v>85</v>
      </c>
      <c r="H75" s="46">
        <v>13</v>
      </c>
      <c r="I75" s="47">
        <v>2</v>
      </c>
      <c r="J75" s="54"/>
      <c r="K75" s="54"/>
      <c r="L75" s="54"/>
      <c r="M75" s="54"/>
    </row>
    <row r="76" spans="1:20" ht="13.5" customHeight="1" x14ac:dyDescent="0.15">
      <c r="A76" s="239"/>
      <c r="B76" s="50" t="s">
        <v>82</v>
      </c>
      <c r="C76" s="158"/>
      <c r="D76" s="142">
        <v>5.6753688989784337</v>
      </c>
      <c r="E76" s="152">
        <v>27.922814982973893</v>
      </c>
      <c r="F76" s="152">
        <v>55.051078320090809</v>
      </c>
      <c r="G76" s="152">
        <v>9.6481271282633365</v>
      </c>
      <c r="H76" s="152">
        <v>1.4755959137343928</v>
      </c>
      <c r="I76" s="147">
        <v>0.22701475595913734</v>
      </c>
      <c r="J76" s="186"/>
      <c r="K76" s="186"/>
      <c r="L76" s="186"/>
      <c r="M76" s="186"/>
      <c r="N76" s="186"/>
      <c r="O76" s="186"/>
      <c r="P76" s="186"/>
      <c r="Q76" s="186"/>
      <c r="R76" s="186"/>
      <c r="S76" s="186"/>
      <c r="T76" s="186"/>
    </row>
    <row r="77" spans="1:20" ht="13.5" customHeight="1" x14ac:dyDescent="0.15">
      <c r="A77" s="239"/>
      <c r="B77" s="44" t="s">
        <v>83</v>
      </c>
      <c r="C77" s="156">
        <v>268</v>
      </c>
      <c r="D77" s="45">
        <v>10</v>
      </c>
      <c r="E77" s="46">
        <v>53</v>
      </c>
      <c r="F77" s="46">
        <v>172</v>
      </c>
      <c r="G77" s="46">
        <v>29</v>
      </c>
      <c r="H77" s="46">
        <v>2</v>
      </c>
      <c r="I77" s="47">
        <v>2</v>
      </c>
      <c r="J77" s="56"/>
      <c r="K77" s="56"/>
      <c r="L77" s="56"/>
      <c r="M77" s="56"/>
    </row>
    <row r="78" spans="1:20" ht="13.5" customHeight="1" x14ac:dyDescent="0.15">
      <c r="A78" s="239"/>
      <c r="B78" s="50"/>
      <c r="C78" s="158"/>
      <c r="D78" s="142">
        <v>3.7313432835820892</v>
      </c>
      <c r="E78" s="152">
        <v>19.776119402985074</v>
      </c>
      <c r="F78" s="152">
        <v>64.179104477611943</v>
      </c>
      <c r="G78" s="152">
        <v>10.820895522388058</v>
      </c>
      <c r="H78" s="152">
        <v>0.74626865671641784</v>
      </c>
      <c r="I78" s="147">
        <v>0.74626865671641784</v>
      </c>
      <c r="J78" s="186"/>
      <c r="K78" s="186"/>
      <c r="L78" s="186"/>
      <c r="M78" s="186"/>
      <c r="N78" s="186"/>
      <c r="O78" s="186"/>
      <c r="P78" s="186"/>
      <c r="Q78" s="186"/>
      <c r="R78" s="186"/>
      <c r="S78" s="186"/>
      <c r="T78" s="186"/>
    </row>
    <row r="79" spans="1:20" ht="13.5" customHeight="1" x14ac:dyDescent="0.15">
      <c r="A79" s="239"/>
      <c r="B79" s="44" t="s">
        <v>38</v>
      </c>
      <c r="C79" s="156">
        <v>64</v>
      </c>
      <c r="D79" s="45">
        <v>6</v>
      </c>
      <c r="E79" s="46">
        <v>18</v>
      </c>
      <c r="F79" s="46">
        <v>25</v>
      </c>
      <c r="G79" s="46">
        <v>11</v>
      </c>
      <c r="H79" s="46">
        <v>2</v>
      </c>
      <c r="I79" s="47">
        <v>2</v>
      </c>
      <c r="J79" s="55"/>
      <c r="K79" s="55"/>
      <c r="L79" s="55"/>
      <c r="M79" s="55"/>
    </row>
    <row r="80" spans="1:20" ht="13.5" customHeight="1" thickBot="1" x14ac:dyDescent="0.2">
      <c r="A80" s="240"/>
      <c r="B80" s="52"/>
      <c r="C80" s="157"/>
      <c r="D80" s="149">
        <v>9.375</v>
      </c>
      <c r="E80" s="214">
        <v>28.125</v>
      </c>
      <c r="F80" s="214">
        <v>39.0625</v>
      </c>
      <c r="G80" s="214">
        <v>17.1875</v>
      </c>
      <c r="H80" s="214">
        <v>3.125</v>
      </c>
      <c r="I80" s="154">
        <v>3.125</v>
      </c>
      <c r="J80" s="186"/>
      <c r="K80" s="186"/>
      <c r="L80" s="186"/>
      <c r="M80" s="186"/>
      <c r="N80" s="186"/>
      <c r="O80" s="186"/>
      <c r="P80" s="186"/>
      <c r="Q80" s="186"/>
      <c r="R80" s="186"/>
      <c r="S80" s="186"/>
      <c r="T80" s="186"/>
    </row>
    <row r="81" spans="1:13" ht="15" customHeight="1" x14ac:dyDescent="0.15">
      <c r="A81" s="55"/>
      <c r="B81" s="1"/>
      <c r="C81" s="55"/>
      <c r="D81" s="55"/>
      <c r="E81" s="55"/>
      <c r="F81" s="55"/>
      <c r="G81" s="55"/>
      <c r="H81" s="55"/>
      <c r="I81" s="55"/>
      <c r="J81" s="55"/>
      <c r="K81" s="55"/>
      <c r="L81" s="55"/>
      <c r="M81" s="55"/>
    </row>
    <row r="82" spans="1:13" ht="15" customHeight="1" x14ac:dyDescent="0.15">
      <c r="A82" s="55"/>
      <c r="B82" s="1"/>
      <c r="C82" s="55"/>
      <c r="D82" s="55"/>
      <c r="E82" s="55"/>
      <c r="F82" s="55"/>
      <c r="G82" s="55"/>
      <c r="H82" s="55"/>
      <c r="I82" s="55"/>
      <c r="J82" s="55"/>
      <c r="K82" s="55"/>
      <c r="L82" s="55"/>
      <c r="M82" s="55"/>
    </row>
    <row r="83" spans="1:13" ht="15" customHeight="1" x14ac:dyDescent="0.15">
      <c r="A83" s="55"/>
      <c r="B83" s="1"/>
      <c r="C83" s="55"/>
      <c r="D83" s="55"/>
      <c r="E83" s="55"/>
      <c r="F83" s="55"/>
      <c r="G83" s="55"/>
      <c r="H83" s="55"/>
      <c r="I83" s="55"/>
      <c r="J83" s="55"/>
      <c r="K83" s="55"/>
      <c r="L83" s="55"/>
      <c r="M83" s="55"/>
    </row>
    <row r="84" spans="1:13" ht="15" customHeight="1" x14ac:dyDescent="0.15">
      <c r="A84" s="55"/>
      <c r="B84" s="1"/>
      <c r="C84" s="55"/>
      <c r="D84" s="55"/>
      <c r="E84" s="55"/>
      <c r="F84" s="55"/>
      <c r="G84" s="55"/>
      <c r="H84" s="55"/>
      <c r="I84" s="55"/>
      <c r="J84" s="55"/>
      <c r="K84" s="55"/>
      <c r="L84" s="55"/>
      <c r="M84" s="55"/>
    </row>
    <row r="85" spans="1:13" ht="15" customHeight="1" x14ac:dyDescent="0.15">
      <c r="A85" s="55"/>
      <c r="B85" s="1"/>
      <c r="C85" s="55"/>
      <c r="D85" s="55"/>
      <c r="E85" s="55"/>
      <c r="F85" s="55"/>
      <c r="G85" s="55"/>
      <c r="H85" s="55"/>
      <c r="I85" s="55"/>
      <c r="J85" s="55"/>
      <c r="K85" s="55"/>
      <c r="L85" s="55"/>
      <c r="M85" s="55"/>
    </row>
    <row r="86" spans="1:13" ht="15" customHeight="1" x14ac:dyDescent="0.15">
      <c r="A86" s="55"/>
      <c r="B86" s="1"/>
      <c r="C86" s="55"/>
      <c r="D86" s="55"/>
      <c r="E86" s="55"/>
      <c r="F86" s="55"/>
      <c r="G86" s="55"/>
      <c r="H86" s="55"/>
      <c r="I86" s="55"/>
      <c r="J86" s="55"/>
      <c r="K86" s="55"/>
      <c r="L86" s="55"/>
      <c r="M86" s="55"/>
    </row>
    <row r="87" spans="1:13" ht="15" customHeight="1" x14ac:dyDescent="0.15">
      <c r="A87" s="55"/>
      <c r="B87" s="1"/>
      <c r="D87" s="55"/>
      <c r="E87" s="55"/>
      <c r="F87" s="55"/>
      <c r="G87" s="55"/>
      <c r="H87" s="55"/>
      <c r="I87" s="55"/>
      <c r="J87" s="55"/>
      <c r="K87" s="55"/>
      <c r="L87" s="55"/>
      <c r="M87" s="55"/>
    </row>
    <row r="88" spans="1:13" ht="15" customHeight="1" x14ac:dyDescent="0.15">
      <c r="A88" s="55"/>
      <c r="B88" s="1"/>
      <c r="D88" s="55"/>
      <c r="E88" s="55"/>
      <c r="F88" s="55"/>
      <c r="G88" s="55"/>
      <c r="H88" s="55"/>
      <c r="I88" s="55"/>
      <c r="J88" s="55"/>
      <c r="K88" s="55"/>
      <c r="L88" s="55"/>
      <c r="M88" s="55"/>
    </row>
    <row r="89" spans="1:13" ht="15" customHeight="1" x14ac:dyDescent="0.15">
      <c r="A89" s="55"/>
      <c r="B89" s="1"/>
      <c r="D89" s="55"/>
      <c r="E89" s="55"/>
      <c r="F89" s="55"/>
      <c r="G89" s="55"/>
      <c r="H89" s="55"/>
      <c r="I89" s="55"/>
      <c r="J89" s="55"/>
      <c r="K89" s="55"/>
      <c r="L89" s="55"/>
      <c r="M89" s="55"/>
    </row>
    <row r="90" spans="1:13" ht="15" customHeight="1" x14ac:dyDescent="0.15">
      <c r="A90" s="55"/>
      <c r="B90" s="1"/>
      <c r="D90" s="55"/>
      <c r="E90" s="55"/>
      <c r="F90" s="55"/>
      <c r="G90" s="55"/>
      <c r="H90" s="55"/>
      <c r="I90" s="55"/>
      <c r="J90" s="55"/>
      <c r="K90" s="55"/>
      <c r="L90" s="55"/>
      <c r="M90" s="55"/>
    </row>
    <row r="91" spans="1:13" ht="15" customHeight="1" x14ac:dyDescent="0.15">
      <c r="A91" s="55"/>
      <c r="B91" s="1"/>
      <c r="D91" s="55"/>
      <c r="E91" s="55"/>
      <c r="F91" s="55"/>
      <c r="G91" s="55"/>
      <c r="H91" s="55"/>
      <c r="I91" s="55"/>
      <c r="J91" s="55"/>
      <c r="K91" s="55"/>
      <c r="L91" s="55"/>
      <c r="M91" s="55"/>
    </row>
    <row r="92" spans="1:13" ht="15" customHeight="1" x14ac:dyDescent="0.15">
      <c r="A92" s="55"/>
      <c r="B92" s="1"/>
      <c r="D92" s="55"/>
      <c r="E92" s="55"/>
      <c r="F92" s="55"/>
      <c r="G92" s="55"/>
      <c r="H92" s="55"/>
      <c r="I92" s="55"/>
      <c r="J92" s="55"/>
      <c r="K92" s="55"/>
      <c r="L92" s="55"/>
      <c r="M92" s="55"/>
    </row>
    <row r="93" spans="1:13" ht="15" customHeight="1" x14ac:dyDescent="0.15">
      <c r="A93" s="55"/>
      <c r="B93" s="1"/>
      <c r="D93" s="55"/>
      <c r="E93" s="55"/>
      <c r="F93" s="55"/>
      <c r="G93" s="55"/>
      <c r="H93" s="55"/>
      <c r="I93" s="55"/>
      <c r="J93" s="55"/>
      <c r="K93" s="55"/>
      <c r="L93" s="55"/>
      <c r="M93" s="55"/>
    </row>
    <row r="94" spans="1:13" ht="15" customHeight="1" x14ac:dyDescent="0.15">
      <c r="A94" s="55"/>
      <c r="B94" s="1"/>
      <c r="D94" s="55"/>
      <c r="E94" s="55"/>
      <c r="F94" s="55"/>
      <c r="G94" s="55"/>
      <c r="H94" s="55"/>
      <c r="I94" s="55"/>
      <c r="J94" s="55"/>
      <c r="K94" s="55"/>
      <c r="L94" s="55"/>
      <c r="M94" s="55"/>
    </row>
    <row r="95" spans="1:13" ht="15" customHeight="1" x14ac:dyDescent="0.15"/>
    <row r="96" spans="1:13" ht="15" customHeight="1" x14ac:dyDescent="0.15"/>
    <row r="97" spans="1:13" ht="15" customHeight="1" x14ac:dyDescent="0.15"/>
    <row r="98" spans="1:13" ht="15" customHeight="1" x14ac:dyDescent="0.15"/>
    <row r="99" spans="1:13" ht="15" customHeight="1" x14ac:dyDescent="0.15"/>
    <row r="100" spans="1:13" ht="15" customHeight="1" x14ac:dyDescent="0.15"/>
    <row r="101" spans="1:13" s="57" customFormat="1" ht="15" customHeight="1" x14ac:dyDescent="0.15">
      <c r="A101" s="1"/>
      <c r="B101" s="2"/>
      <c r="C101" s="3"/>
      <c r="D101" s="2"/>
      <c r="E101" s="2"/>
      <c r="F101" s="2"/>
      <c r="G101" s="2"/>
      <c r="H101" s="2"/>
      <c r="I101" s="2"/>
      <c r="J101" s="2"/>
      <c r="K101" s="2"/>
      <c r="L101" s="2"/>
      <c r="M101" s="2"/>
    </row>
    <row r="102" spans="1:13" s="57" customFormat="1" ht="15" customHeight="1" x14ac:dyDescent="0.15">
      <c r="A102" s="1"/>
      <c r="B102" s="2"/>
      <c r="C102" s="3"/>
      <c r="D102" s="2"/>
      <c r="E102" s="2"/>
      <c r="F102" s="2"/>
      <c r="G102" s="2"/>
      <c r="H102" s="2"/>
      <c r="I102" s="2"/>
      <c r="J102" s="2"/>
      <c r="K102" s="2"/>
      <c r="L102" s="2"/>
      <c r="M102" s="2"/>
    </row>
    <row r="103" spans="1:13" s="57" customFormat="1" ht="15" customHeight="1" x14ac:dyDescent="0.15">
      <c r="A103" s="1"/>
      <c r="B103" s="2"/>
      <c r="C103" s="3"/>
      <c r="D103" s="2"/>
      <c r="E103" s="2"/>
      <c r="F103" s="2"/>
      <c r="G103" s="2"/>
      <c r="H103" s="2"/>
      <c r="I103" s="2"/>
      <c r="J103" s="2"/>
      <c r="K103" s="2"/>
      <c r="L103" s="2"/>
      <c r="M103" s="2"/>
    </row>
    <row r="104" spans="1:13" s="57" customFormat="1" ht="15" customHeight="1" x14ac:dyDescent="0.15">
      <c r="A104" s="1"/>
      <c r="B104" s="2"/>
      <c r="C104" s="3"/>
      <c r="D104" s="2"/>
      <c r="E104" s="2"/>
      <c r="F104" s="2"/>
      <c r="G104" s="2"/>
      <c r="H104" s="2"/>
      <c r="I104" s="2"/>
      <c r="J104" s="2"/>
      <c r="K104" s="2"/>
      <c r="L104" s="2"/>
      <c r="M104" s="2"/>
    </row>
    <row r="105" spans="1:13" s="57" customFormat="1" ht="15" customHeight="1" x14ac:dyDescent="0.15">
      <c r="A105" s="1"/>
      <c r="B105" s="2"/>
      <c r="C105" s="3"/>
      <c r="D105" s="2"/>
      <c r="E105" s="2"/>
      <c r="F105" s="2"/>
      <c r="G105" s="2"/>
      <c r="H105" s="2"/>
      <c r="I105" s="2"/>
      <c r="J105" s="2"/>
      <c r="K105" s="2"/>
      <c r="L105" s="2"/>
      <c r="M105" s="2"/>
    </row>
    <row r="106" spans="1:13" s="57" customFormat="1" ht="15" customHeight="1" x14ac:dyDescent="0.15">
      <c r="A106" s="1"/>
      <c r="B106" s="2"/>
      <c r="C106" s="3"/>
      <c r="D106" s="2"/>
      <c r="E106" s="2"/>
      <c r="F106" s="2"/>
      <c r="G106" s="2"/>
      <c r="H106" s="2"/>
      <c r="I106" s="2"/>
      <c r="J106" s="2"/>
      <c r="K106" s="2"/>
      <c r="L106" s="2"/>
      <c r="M106" s="2"/>
    </row>
    <row r="107" spans="1:13" s="57" customFormat="1" ht="15" customHeight="1" x14ac:dyDescent="0.15">
      <c r="A107" s="1"/>
      <c r="B107" s="2"/>
      <c r="C107" s="3"/>
      <c r="D107" s="2"/>
      <c r="E107" s="2"/>
      <c r="F107" s="2"/>
      <c r="G107" s="2"/>
      <c r="H107" s="2"/>
      <c r="I107" s="2"/>
      <c r="J107" s="2"/>
      <c r="K107" s="2"/>
      <c r="L107" s="2"/>
      <c r="M107" s="2"/>
    </row>
    <row r="108" spans="1:13" s="57" customFormat="1" ht="15" customHeight="1" x14ac:dyDescent="0.15">
      <c r="A108" s="1"/>
      <c r="B108" s="2"/>
      <c r="C108" s="3"/>
      <c r="D108" s="2"/>
      <c r="E108" s="2"/>
      <c r="F108" s="2"/>
      <c r="G108" s="2"/>
      <c r="H108" s="2"/>
      <c r="I108" s="2"/>
      <c r="J108" s="2"/>
      <c r="K108" s="2"/>
      <c r="L108" s="2"/>
      <c r="M108" s="2"/>
    </row>
    <row r="109" spans="1:13" s="57" customFormat="1" ht="15" customHeight="1" x14ac:dyDescent="0.15">
      <c r="A109" s="1"/>
      <c r="B109" s="2"/>
      <c r="C109" s="3"/>
      <c r="D109" s="2"/>
      <c r="E109" s="2"/>
      <c r="F109" s="2"/>
      <c r="G109" s="2"/>
      <c r="H109" s="2"/>
      <c r="I109" s="2"/>
      <c r="J109" s="2"/>
      <c r="K109" s="2"/>
      <c r="L109" s="2"/>
      <c r="M109" s="2"/>
    </row>
    <row r="110" spans="1:13" s="57" customFormat="1" ht="15" customHeight="1" x14ac:dyDescent="0.15">
      <c r="A110" s="1"/>
      <c r="B110" s="2"/>
      <c r="C110" s="3"/>
      <c r="D110" s="2"/>
      <c r="E110" s="2"/>
      <c r="F110" s="2"/>
      <c r="G110" s="2"/>
      <c r="H110" s="2"/>
      <c r="I110" s="2"/>
      <c r="J110" s="2"/>
      <c r="K110" s="2"/>
      <c r="L110" s="2"/>
      <c r="M110" s="2"/>
    </row>
    <row r="111" spans="1:13" s="57" customFormat="1" ht="15" customHeight="1" x14ac:dyDescent="0.15">
      <c r="A111" s="1"/>
      <c r="B111" s="2"/>
      <c r="C111" s="3"/>
      <c r="D111" s="2"/>
      <c r="E111" s="2"/>
      <c r="F111" s="2"/>
      <c r="G111" s="2"/>
      <c r="H111" s="2"/>
      <c r="I111" s="2"/>
      <c r="J111" s="2"/>
      <c r="K111" s="2"/>
      <c r="L111" s="2"/>
      <c r="M111" s="2"/>
    </row>
    <row r="112" spans="1:13" s="57" customFormat="1" ht="15" customHeight="1" x14ac:dyDescent="0.15">
      <c r="A112" s="1"/>
      <c r="B112" s="2"/>
      <c r="C112" s="3"/>
      <c r="D112" s="2"/>
      <c r="E112" s="2"/>
      <c r="F112" s="2"/>
      <c r="G112" s="2"/>
      <c r="H112" s="2"/>
      <c r="I112" s="2"/>
      <c r="J112" s="2"/>
      <c r="K112" s="2"/>
      <c r="L112" s="2"/>
      <c r="M112" s="2"/>
    </row>
    <row r="113" spans="1:13" s="57" customFormat="1" ht="15" customHeight="1" x14ac:dyDescent="0.15">
      <c r="A113" s="1"/>
      <c r="B113" s="2"/>
      <c r="C113" s="3"/>
      <c r="D113" s="2"/>
      <c r="E113" s="2"/>
      <c r="F113" s="2"/>
      <c r="G113" s="2"/>
      <c r="H113" s="2"/>
      <c r="I113" s="2"/>
      <c r="J113" s="2"/>
      <c r="K113" s="2"/>
      <c r="L113" s="2"/>
      <c r="M113" s="2"/>
    </row>
    <row r="114" spans="1:13" s="57" customFormat="1" ht="15" customHeight="1" x14ac:dyDescent="0.15">
      <c r="A114" s="1"/>
      <c r="B114" s="2"/>
      <c r="C114" s="3"/>
      <c r="D114" s="2"/>
      <c r="E114" s="2"/>
      <c r="F114" s="2"/>
      <c r="G114" s="2"/>
      <c r="H114" s="2"/>
      <c r="I114" s="2"/>
      <c r="J114" s="2"/>
      <c r="K114" s="2"/>
      <c r="L114" s="2"/>
      <c r="M114" s="2"/>
    </row>
    <row r="115" spans="1:13" s="57" customFormat="1" ht="15" customHeight="1" x14ac:dyDescent="0.15">
      <c r="A115" s="1"/>
      <c r="B115" s="2"/>
      <c r="C115" s="3"/>
      <c r="D115" s="2"/>
      <c r="E115" s="2"/>
      <c r="F115" s="2"/>
      <c r="G115" s="2"/>
      <c r="H115" s="2"/>
      <c r="I115" s="2"/>
      <c r="J115" s="2"/>
      <c r="K115" s="2"/>
      <c r="L115" s="2"/>
      <c r="M115" s="2"/>
    </row>
    <row r="116" spans="1:13" s="57" customFormat="1" ht="15" customHeight="1" x14ac:dyDescent="0.15">
      <c r="A116" s="1"/>
      <c r="B116" s="2"/>
      <c r="C116" s="3"/>
      <c r="D116" s="2"/>
      <c r="E116" s="2"/>
      <c r="F116" s="2"/>
      <c r="G116" s="2"/>
      <c r="H116" s="2"/>
      <c r="I116" s="2"/>
      <c r="J116" s="2"/>
      <c r="K116" s="2"/>
      <c r="L116" s="2"/>
      <c r="M116" s="2"/>
    </row>
    <row r="117" spans="1:13" s="57" customFormat="1" ht="15" customHeight="1" x14ac:dyDescent="0.15">
      <c r="A117" s="1"/>
      <c r="B117" s="2"/>
      <c r="C117" s="3"/>
      <c r="D117" s="2"/>
      <c r="E117" s="2"/>
      <c r="F117" s="2"/>
      <c r="G117" s="2"/>
      <c r="H117" s="2"/>
      <c r="I117" s="2"/>
      <c r="J117" s="2"/>
      <c r="K117" s="2"/>
      <c r="L117" s="2"/>
      <c r="M117" s="2"/>
    </row>
    <row r="118" spans="1:13" s="57" customFormat="1" ht="15" customHeight="1" x14ac:dyDescent="0.15">
      <c r="A118" s="1"/>
      <c r="B118" s="2"/>
      <c r="C118" s="3"/>
      <c r="D118" s="2"/>
      <c r="E118" s="2"/>
      <c r="F118" s="2"/>
      <c r="G118" s="2"/>
      <c r="H118" s="2"/>
      <c r="I118" s="2"/>
      <c r="J118" s="2"/>
      <c r="K118" s="2"/>
      <c r="L118" s="2"/>
      <c r="M118" s="2"/>
    </row>
    <row r="119" spans="1:13" s="57" customFormat="1" ht="15" customHeight="1" x14ac:dyDescent="0.15">
      <c r="A119" s="1"/>
      <c r="B119" s="2"/>
      <c r="C119" s="3"/>
      <c r="D119" s="2"/>
      <c r="E119" s="2"/>
      <c r="F119" s="2"/>
      <c r="G119" s="2"/>
      <c r="H119" s="2"/>
      <c r="I119" s="2"/>
      <c r="J119" s="2"/>
      <c r="K119" s="2"/>
      <c r="L119" s="2"/>
      <c r="M119" s="2"/>
    </row>
    <row r="120" spans="1:13" s="57" customFormat="1" ht="15" customHeight="1" x14ac:dyDescent="0.15">
      <c r="A120" s="1"/>
      <c r="B120" s="2"/>
      <c r="C120" s="3"/>
      <c r="D120" s="2"/>
      <c r="E120" s="2"/>
      <c r="F120" s="2"/>
      <c r="G120" s="2"/>
      <c r="H120" s="2"/>
      <c r="I120" s="2"/>
      <c r="J120" s="2"/>
      <c r="K120" s="2"/>
      <c r="L120" s="2"/>
      <c r="M120" s="2"/>
    </row>
    <row r="121" spans="1:13" s="57" customFormat="1" ht="15" customHeight="1" x14ac:dyDescent="0.15">
      <c r="A121" s="1"/>
      <c r="B121" s="2"/>
      <c r="C121" s="3"/>
      <c r="D121" s="2"/>
      <c r="E121" s="2"/>
      <c r="F121" s="2"/>
      <c r="G121" s="2"/>
      <c r="H121" s="2"/>
      <c r="I121" s="2"/>
      <c r="J121" s="2"/>
      <c r="K121" s="2"/>
      <c r="L121" s="2"/>
      <c r="M121" s="2"/>
    </row>
    <row r="122" spans="1:13" s="57" customFormat="1" ht="15" customHeight="1" x14ac:dyDescent="0.15">
      <c r="A122" s="1"/>
      <c r="B122" s="2"/>
      <c r="C122" s="3"/>
      <c r="D122" s="2"/>
      <c r="E122" s="2"/>
      <c r="F122" s="2"/>
      <c r="G122" s="2"/>
      <c r="H122" s="2"/>
      <c r="I122" s="2"/>
      <c r="J122" s="2"/>
      <c r="K122" s="2"/>
      <c r="L122" s="2"/>
      <c r="M122" s="2"/>
    </row>
    <row r="123" spans="1:13" s="57" customFormat="1" ht="15" customHeight="1" x14ac:dyDescent="0.15">
      <c r="A123" s="1"/>
      <c r="B123" s="2"/>
      <c r="C123" s="3"/>
      <c r="D123" s="2"/>
      <c r="E123" s="2"/>
      <c r="F123" s="2"/>
      <c r="G123" s="2"/>
      <c r="H123" s="2"/>
      <c r="I123" s="2"/>
      <c r="J123" s="2"/>
      <c r="K123" s="2"/>
      <c r="L123" s="2"/>
      <c r="M123" s="2"/>
    </row>
    <row r="124" spans="1:13" s="57" customFormat="1" ht="15" customHeight="1" x14ac:dyDescent="0.15">
      <c r="A124" s="1"/>
      <c r="B124" s="2"/>
      <c r="C124" s="3"/>
      <c r="D124" s="2"/>
      <c r="E124" s="2"/>
      <c r="F124" s="2"/>
      <c r="G124" s="2"/>
      <c r="H124" s="2"/>
      <c r="I124" s="2"/>
      <c r="J124" s="2"/>
      <c r="K124" s="2"/>
      <c r="L124" s="2"/>
      <c r="M124" s="2"/>
    </row>
    <row r="125" spans="1:13" s="57" customFormat="1" ht="15" customHeight="1" x14ac:dyDescent="0.15">
      <c r="A125" s="1"/>
      <c r="B125" s="2"/>
      <c r="C125" s="3"/>
      <c r="D125" s="2"/>
      <c r="E125" s="2"/>
      <c r="F125" s="2"/>
      <c r="G125" s="2"/>
      <c r="H125" s="2"/>
      <c r="I125" s="2"/>
      <c r="J125" s="2"/>
      <c r="K125" s="2"/>
      <c r="L125" s="2"/>
      <c r="M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61173-0C5F-413D-911E-085E0716C889}">
  <sheetPr codeName="Sheet68"/>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J1" s="4"/>
      <c r="Q1" s="5" t="s">
        <v>449</v>
      </c>
    </row>
    <row r="2" spans="1:20" ht="45" customHeight="1" thickBot="1" x14ac:dyDescent="0.2">
      <c r="A2" s="6" t="s">
        <v>612</v>
      </c>
      <c r="B2" s="7"/>
      <c r="C2" s="7"/>
      <c r="D2" s="7"/>
      <c r="E2" s="7"/>
      <c r="F2" s="7"/>
      <c r="G2" s="7"/>
      <c r="H2" s="7"/>
      <c r="I2" s="7"/>
      <c r="J2" s="7"/>
      <c r="K2" s="7"/>
      <c r="L2" s="7"/>
      <c r="M2" s="7"/>
      <c r="N2" s="8"/>
    </row>
    <row r="3" spans="1:20" ht="15" customHeight="1" x14ac:dyDescent="0.15">
      <c r="A3" s="9"/>
      <c r="B3" s="10"/>
      <c r="C3" s="128"/>
      <c r="D3" s="11">
        <v>1</v>
      </c>
      <c r="E3" s="12">
        <v>2</v>
      </c>
      <c r="F3" s="12">
        <v>3</v>
      </c>
      <c r="G3" s="12">
        <v>4</v>
      </c>
      <c r="H3" s="12">
        <v>5</v>
      </c>
      <c r="I3" s="12">
        <v>6</v>
      </c>
      <c r="J3" s="13"/>
      <c r="K3" s="15"/>
      <c r="L3" s="15"/>
      <c r="M3" s="15"/>
    </row>
    <row r="4" spans="1:20" ht="144.9" customHeight="1" thickBot="1" x14ac:dyDescent="0.2">
      <c r="A4" s="16"/>
      <c r="B4" s="17"/>
      <c r="C4" s="18" t="s">
        <v>2</v>
      </c>
      <c r="D4" s="19" t="s">
        <v>226</v>
      </c>
      <c r="E4" s="20" t="s">
        <v>227</v>
      </c>
      <c r="F4" s="20" t="s">
        <v>228</v>
      </c>
      <c r="G4" s="20" t="s">
        <v>229</v>
      </c>
      <c r="H4" s="20" t="s">
        <v>230</v>
      </c>
      <c r="I4" s="20" t="s">
        <v>231</v>
      </c>
      <c r="J4" s="21" t="s">
        <v>103</v>
      </c>
      <c r="K4" s="23"/>
      <c r="L4" s="23"/>
      <c r="M4" s="23"/>
      <c r="N4" s="24"/>
    </row>
    <row r="5" spans="1:20" s="33" customFormat="1" ht="13.5" customHeight="1" x14ac:dyDescent="0.15">
      <c r="A5" s="25" t="s">
        <v>11</v>
      </c>
      <c r="B5" s="26"/>
      <c r="C5" s="156">
        <v>2483</v>
      </c>
      <c r="D5" s="27">
        <v>106</v>
      </c>
      <c r="E5" s="28">
        <v>80</v>
      </c>
      <c r="F5" s="28">
        <v>183</v>
      </c>
      <c r="G5" s="28">
        <v>148</v>
      </c>
      <c r="H5" s="28">
        <v>156</v>
      </c>
      <c r="I5" s="28">
        <v>180</v>
      </c>
      <c r="J5" s="29">
        <v>1902</v>
      </c>
      <c r="K5" s="32"/>
      <c r="L5" s="32"/>
      <c r="M5" s="32"/>
    </row>
    <row r="6" spans="1:20" ht="13.5" customHeight="1" thickBot="1" x14ac:dyDescent="0.2">
      <c r="A6" s="34"/>
      <c r="B6" s="35"/>
      <c r="C6" s="157"/>
      <c r="D6" s="145">
        <v>4.269029399919452</v>
      </c>
      <c r="E6" s="192">
        <v>3.2219089810712851</v>
      </c>
      <c r="F6" s="192">
        <v>7.3701167942005634</v>
      </c>
      <c r="G6" s="192">
        <v>5.9605316149818766</v>
      </c>
      <c r="H6" s="192">
        <v>6.2827225130890048</v>
      </c>
      <c r="I6" s="192">
        <v>7.2492952074103902</v>
      </c>
      <c r="J6" s="146">
        <v>76.600886024969796</v>
      </c>
      <c r="K6" s="185"/>
      <c r="L6" s="185"/>
      <c r="M6" s="185"/>
      <c r="N6" s="186"/>
      <c r="O6" s="186"/>
      <c r="P6" s="186"/>
      <c r="Q6" s="186"/>
      <c r="R6" s="186"/>
      <c r="S6" s="186"/>
      <c r="T6" s="186"/>
    </row>
    <row r="7" spans="1:20" s="33" customFormat="1" ht="13.5" customHeight="1" x14ac:dyDescent="0.15">
      <c r="A7" s="238" t="s">
        <v>12</v>
      </c>
      <c r="B7" s="37" t="s">
        <v>13</v>
      </c>
      <c r="C7" s="155">
        <v>1202</v>
      </c>
      <c r="D7" s="39">
        <v>50</v>
      </c>
      <c r="E7" s="40">
        <v>45</v>
      </c>
      <c r="F7" s="40">
        <v>96</v>
      </c>
      <c r="G7" s="40">
        <v>77</v>
      </c>
      <c r="H7" s="40">
        <v>76</v>
      </c>
      <c r="I7" s="40">
        <v>100</v>
      </c>
      <c r="J7" s="41">
        <v>895</v>
      </c>
    </row>
    <row r="8" spans="1:20" ht="13.5" customHeight="1" x14ac:dyDescent="0.15">
      <c r="A8" s="239"/>
      <c r="B8" s="43"/>
      <c r="C8" s="158"/>
      <c r="D8" s="142">
        <v>4.1597337770382694</v>
      </c>
      <c r="E8" s="152">
        <v>3.7437603993344428</v>
      </c>
      <c r="F8" s="152">
        <v>7.9866888519134775</v>
      </c>
      <c r="G8" s="152">
        <v>6.4059900166389347</v>
      </c>
      <c r="H8" s="152">
        <v>6.3227953410981694</v>
      </c>
      <c r="I8" s="152">
        <v>8.3194675540765388</v>
      </c>
      <c r="J8" s="147">
        <v>74.459234608985028</v>
      </c>
      <c r="K8" s="186"/>
      <c r="L8" s="186"/>
      <c r="M8" s="186"/>
      <c r="N8" s="186"/>
      <c r="O8" s="186"/>
      <c r="P8" s="186"/>
      <c r="Q8" s="186"/>
      <c r="R8" s="186"/>
      <c r="S8" s="186"/>
      <c r="T8" s="186"/>
    </row>
    <row r="9" spans="1:20" s="33" customFormat="1" ht="13.5" customHeight="1" x14ac:dyDescent="0.15">
      <c r="A9" s="239"/>
      <c r="B9" s="44" t="s">
        <v>14</v>
      </c>
      <c r="C9" s="156">
        <v>230</v>
      </c>
      <c r="D9" s="45">
        <v>14</v>
      </c>
      <c r="E9" s="46">
        <v>8</v>
      </c>
      <c r="F9" s="46">
        <v>16</v>
      </c>
      <c r="G9" s="46">
        <v>14</v>
      </c>
      <c r="H9" s="46">
        <v>15</v>
      </c>
      <c r="I9" s="46">
        <v>15</v>
      </c>
      <c r="J9" s="47">
        <v>170</v>
      </c>
    </row>
    <row r="10" spans="1:20" ht="13.5" customHeight="1" x14ac:dyDescent="0.15">
      <c r="A10" s="239"/>
      <c r="B10" s="43"/>
      <c r="C10" s="158"/>
      <c r="D10" s="142">
        <v>6.0869565217391308</v>
      </c>
      <c r="E10" s="152">
        <v>3.4782608695652173</v>
      </c>
      <c r="F10" s="152">
        <v>6.9565217391304346</v>
      </c>
      <c r="G10" s="152">
        <v>6.0869565217391308</v>
      </c>
      <c r="H10" s="152">
        <v>6.5217391304347823</v>
      </c>
      <c r="I10" s="152">
        <v>6.5217391304347823</v>
      </c>
      <c r="J10" s="147">
        <v>73.91304347826086</v>
      </c>
      <c r="K10" s="186"/>
      <c r="L10" s="186"/>
      <c r="M10" s="186"/>
      <c r="N10" s="186"/>
      <c r="O10" s="186"/>
      <c r="P10" s="186"/>
      <c r="Q10" s="186"/>
      <c r="R10" s="186"/>
      <c r="S10" s="186"/>
      <c r="T10" s="186"/>
    </row>
    <row r="11" spans="1:20" s="33" customFormat="1" ht="13.5" customHeight="1" x14ac:dyDescent="0.15">
      <c r="A11" s="239"/>
      <c r="B11" s="44" t="s">
        <v>15</v>
      </c>
      <c r="C11" s="156">
        <v>625</v>
      </c>
      <c r="D11" s="45">
        <v>36</v>
      </c>
      <c r="E11" s="46">
        <v>18</v>
      </c>
      <c r="F11" s="46">
        <v>49</v>
      </c>
      <c r="G11" s="46">
        <v>36</v>
      </c>
      <c r="H11" s="46">
        <v>40</v>
      </c>
      <c r="I11" s="46">
        <v>44</v>
      </c>
      <c r="J11" s="47">
        <v>475</v>
      </c>
    </row>
    <row r="12" spans="1:20" ht="13.5" customHeight="1" x14ac:dyDescent="0.15">
      <c r="A12" s="239"/>
      <c r="B12" s="43"/>
      <c r="C12" s="158"/>
      <c r="D12" s="142">
        <v>5.76</v>
      </c>
      <c r="E12" s="152">
        <v>2.88</v>
      </c>
      <c r="F12" s="152">
        <v>7.84</v>
      </c>
      <c r="G12" s="152">
        <v>5.76</v>
      </c>
      <c r="H12" s="152">
        <v>6.4</v>
      </c>
      <c r="I12" s="152">
        <v>7.04</v>
      </c>
      <c r="J12" s="147">
        <v>76</v>
      </c>
      <c r="K12" s="186"/>
      <c r="L12" s="186"/>
      <c r="M12" s="186"/>
      <c r="N12" s="186"/>
      <c r="O12" s="186"/>
      <c r="P12" s="186"/>
      <c r="Q12" s="186"/>
      <c r="R12" s="186"/>
      <c r="S12" s="186"/>
      <c r="T12" s="186"/>
    </row>
    <row r="13" spans="1:20" s="33" customFormat="1" ht="13.5" customHeight="1" x14ac:dyDescent="0.15">
      <c r="A13" s="239"/>
      <c r="B13" s="44" t="s">
        <v>16</v>
      </c>
      <c r="C13" s="156">
        <v>173</v>
      </c>
      <c r="D13" s="45">
        <v>4</v>
      </c>
      <c r="E13" s="46">
        <v>5</v>
      </c>
      <c r="F13" s="46">
        <v>14</v>
      </c>
      <c r="G13" s="46">
        <v>13</v>
      </c>
      <c r="H13" s="46">
        <v>18</v>
      </c>
      <c r="I13" s="46">
        <v>11</v>
      </c>
      <c r="J13" s="47">
        <v>135</v>
      </c>
    </row>
    <row r="14" spans="1:20" ht="13.5" customHeight="1" x14ac:dyDescent="0.15">
      <c r="A14" s="239"/>
      <c r="B14" s="43"/>
      <c r="C14" s="158"/>
      <c r="D14" s="142">
        <v>2.3121387283236992</v>
      </c>
      <c r="E14" s="152">
        <v>2.8901734104046244</v>
      </c>
      <c r="F14" s="152">
        <v>8.0924855491329488</v>
      </c>
      <c r="G14" s="152">
        <v>7.5144508670520231</v>
      </c>
      <c r="H14" s="152">
        <v>10.404624277456648</v>
      </c>
      <c r="I14" s="152">
        <v>6.3583815028901727</v>
      </c>
      <c r="J14" s="147">
        <v>78.034682080924853</v>
      </c>
      <c r="K14" s="186"/>
      <c r="L14" s="186"/>
      <c r="M14" s="186"/>
      <c r="N14" s="186"/>
      <c r="O14" s="186"/>
      <c r="P14" s="186"/>
      <c r="Q14" s="186"/>
      <c r="R14" s="186"/>
      <c r="S14" s="186"/>
      <c r="T14" s="186"/>
    </row>
    <row r="15" spans="1:20" s="33" customFormat="1" ht="13.5" customHeight="1" x14ac:dyDescent="0.15">
      <c r="A15" s="239"/>
      <c r="B15" s="44" t="s">
        <v>17</v>
      </c>
      <c r="C15" s="156">
        <v>173</v>
      </c>
      <c r="D15" s="45">
        <v>2</v>
      </c>
      <c r="E15" s="46">
        <v>3</v>
      </c>
      <c r="F15" s="46">
        <v>6</v>
      </c>
      <c r="G15" s="46">
        <v>7</v>
      </c>
      <c r="H15" s="46">
        <v>4</v>
      </c>
      <c r="I15" s="46">
        <v>9</v>
      </c>
      <c r="J15" s="47">
        <v>153</v>
      </c>
    </row>
    <row r="16" spans="1:20" ht="13.5" customHeight="1" x14ac:dyDescent="0.15">
      <c r="A16" s="239"/>
      <c r="B16" s="43"/>
      <c r="C16" s="158"/>
      <c r="D16" s="142">
        <v>1.1560693641618496</v>
      </c>
      <c r="E16" s="152">
        <v>1.7341040462427744</v>
      </c>
      <c r="F16" s="152">
        <v>3.4682080924855487</v>
      </c>
      <c r="G16" s="152">
        <v>4.0462427745664744</v>
      </c>
      <c r="H16" s="152">
        <v>2.3121387283236992</v>
      </c>
      <c r="I16" s="152">
        <v>5.202312138728324</v>
      </c>
      <c r="J16" s="147">
        <v>88.439306358381501</v>
      </c>
      <c r="K16" s="186"/>
      <c r="L16" s="186"/>
      <c r="M16" s="186"/>
      <c r="N16" s="186"/>
      <c r="O16" s="186"/>
      <c r="P16" s="186"/>
      <c r="Q16" s="186"/>
      <c r="R16" s="186"/>
      <c r="S16" s="186"/>
      <c r="T16" s="186"/>
    </row>
    <row r="17" spans="1:20" s="33" customFormat="1" ht="13.5" customHeight="1" x14ac:dyDescent="0.15">
      <c r="A17" s="239"/>
      <c r="B17" s="44" t="s">
        <v>18</v>
      </c>
      <c r="C17" s="156">
        <v>80</v>
      </c>
      <c r="D17" s="45">
        <v>0</v>
      </c>
      <c r="E17" s="46">
        <v>1</v>
      </c>
      <c r="F17" s="46">
        <v>2</v>
      </c>
      <c r="G17" s="46">
        <v>1</v>
      </c>
      <c r="H17" s="46">
        <v>3</v>
      </c>
      <c r="I17" s="46">
        <v>1</v>
      </c>
      <c r="J17" s="47">
        <v>74</v>
      </c>
    </row>
    <row r="18" spans="1:20" ht="13.5" customHeight="1" thickBot="1" x14ac:dyDescent="0.2">
      <c r="A18" s="240"/>
      <c r="B18" s="49"/>
      <c r="C18" s="157"/>
      <c r="D18" s="149">
        <v>0</v>
      </c>
      <c r="E18" s="214">
        <v>1.25</v>
      </c>
      <c r="F18" s="214">
        <v>2.5</v>
      </c>
      <c r="G18" s="214">
        <v>1.25</v>
      </c>
      <c r="H18" s="214">
        <v>3.75</v>
      </c>
      <c r="I18" s="214">
        <v>1.25</v>
      </c>
      <c r="J18" s="154">
        <v>92.5</v>
      </c>
      <c r="K18" s="186"/>
      <c r="L18" s="186"/>
      <c r="M18" s="186"/>
      <c r="N18" s="186"/>
      <c r="O18" s="186"/>
      <c r="P18" s="186"/>
      <c r="Q18" s="186"/>
      <c r="R18" s="186"/>
      <c r="S18" s="186"/>
      <c r="T18" s="186"/>
    </row>
    <row r="19" spans="1:20" s="33" customFormat="1" ht="13.5" customHeight="1" x14ac:dyDescent="0.15">
      <c r="A19" s="238" t="s">
        <v>19</v>
      </c>
      <c r="B19" s="37" t="s">
        <v>20</v>
      </c>
      <c r="C19" s="155">
        <v>1001</v>
      </c>
      <c r="D19" s="39">
        <v>42</v>
      </c>
      <c r="E19" s="40">
        <v>25</v>
      </c>
      <c r="F19" s="40">
        <v>61</v>
      </c>
      <c r="G19" s="40">
        <v>46</v>
      </c>
      <c r="H19" s="40">
        <v>56</v>
      </c>
      <c r="I19" s="40">
        <v>62</v>
      </c>
      <c r="J19" s="41">
        <v>798</v>
      </c>
    </row>
    <row r="20" spans="1:20" s="51" customFormat="1" ht="13.5" customHeight="1" x14ac:dyDescent="0.15">
      <c r="A20" s="239"/>
      <c r="B20" s="50"/>
      <c r="C20" s="158"/>
      <c r="D20" s="142">
        <v>4.1958041958041958</v>
      </c>
      <c r="E20" s="152">
        <v>2.4975024975024978</v>
      </c>
      <c r="F20" s="152">
        <v>6.0939060939060941</v>
      </c>
      <c r="G20" s="152">
        <v>4.5954045954045952</v>
      </c>
      <c r="H20" s="152">
        <v>5.5944055944055942</v>
      </c>
      <c r="I20" s="152">
        <v>6.1938061938061937</v>
      </c>
      <c r="J20" s="147">
        <v>79.72027972027972</v>
      </c>
      <c r="K20" s="186"/>
      <c r="L20" s="186"/>
      <c r="M20" s="186"/>
      <c r="N20" s="186"/>
      <c r="O20" s="186"/>
      <c r="P20" s="186"/>
      <c r="Q20" s="186"/>
      <c r="R20" s="186"/>
      <c r="S20" s="186"/>
      <c r="T20" s="186"/>
    </row>
    <row r="21" spans="1:20" s="33" customFormat="1" ht="13.5" customHeight="1" x14ac:dyDescent="0.15">
      <c r="A21" s="239"/>
      <c r="B21" s="44" t="s">
        <v>21</v>
      </c>
      <c r="C21" s="156">
        <v>1454</v>
      </c>
      <c r="D21" s="45">
        <v>63</v>
      </c>
      <c r="E21" s="46">
        <v>55</v>
      </c>
      <c r="F21" s="46">
        <v>121</v>
      </c>
      <c r="G21" s="46">
        <v>101</v>
      </c>
      <c r="H21" s="46">
        <v>98</v>
      </c>
      <c r="I21" s="46">
        <v>114</v>
      </c>
      <c r="J21" s="47">
        <v>1082</v>
      </c>
    </row>
    <row r="22" spans="1:20" s="51" customFormat="1" ht="13.5" customHeight="1" x14ac:dyDescent="0.15">
      <c r="A22" s="239"/>
      <c r="B22" s="50"/>
      <c r="C22" s="158"/>
      <c r="D22" s="142">
        <v>4.3328748280605227</v>
      </c>
      <c r="E22" s="152">
        <v>3.7826685006877581</v>
      </c>
      <c r="F22" s="152">
        <v>8.3218707015130668</v>
      </c>
      <c r="G22" s="152">
        <v>6.9463548830811561</v>
      </c>
      <c r="H22" s="152">
        <v>6.7400275103163683</v>
      </c>
      <c r="I22" s="152">
        <v>7.8404401650618984</v>
      </c>
      <c r="J22" s="147">
        <v>74.415405777166427</v>
      </c>
      <c r="K22" s="186"/>
      <c r="L22" s="186"/>
      <c r="M22" s="186"/>
      <c r="N22" s="186"/>
      <c r="O22" s="186"/>
      <c r="P22" s="186"/>
      <c r="Q22" s="186"/>
      <c r="R22" s="186"/>
      <c r="S22" s="186"/>
      <c r="T22" s="186"/>
    </row>
    <row r="23" spans="1:20" s="51" customFormat="1" ht="13.5" customHeight="1" x14ac:dyDescent="0.15">
      <c r="A23" s="239"/>
      <c r="B23" s="44" t="s">
        <v>75</v>
      </c>
      <c r="C23" s="156">
        <v>7</v>
      </c>
      <c r="D23" s="45">
        <v>0</v>
      </c>
      <c r="E23" s="46">
        <v>0</v>
      </c>
      <c r="F23" s="46">
        <v>0</v>
      </c>
      <c r="G23" s="46">
        <v>1</v>
      </c>
      <c r="H23" s="46">
        <v>1</v>
      </c>
      <c r="I23" s="46">
        <v>1</v>
      </c>
      <c r="J23" s="47">
        <v>5</v>
      </c>
    </row>
    <row r="24" spans="1:20" s="51" customFormat="1" ht="13.5" customHeight="1" x14ac:dyDescent="0.15">
      <c r="A24" s="239"/>
      <c r="B24" s="50"/>
      <c r="C24" s="158"/>
      <c r="D24" s="142">
        <v>0</v>
      </c>
      <c r="E24" s="152">
        <v>0</v>
      </c>
      <c r="F24" s="152">
        <v>0</v>
      </c>
      <c r="G24" s="152">
        <v>14.285714285714285</v>
      </c>
      <c r="H24" s="152">
        <v>14.285714285714285</v>
      </c>
      <c r="I24" s="152">
        <v>14.285714285714285</v>
      </c>
      <c r="J24" s="147">
        <v>71.428571428571431</v>
      </c>
      <c r="K24" s="186"/>
      <c r="L24" s="186"/>
      <c r="M24" s="186"/>
      <c r="N24" s="186"/>
      <c r="O24" s="186"/>
      <c r="P24" s="186"/>
      <c r="Q24" s="186"/>
      <c r="R24" s="186"/>
      <c r="S24" s="186"/>
      <c r="T24" s="186"/>
    </row>
    <row r="25" spans="1:20" s="33" customFormat="1" ht="13.5" customHeight="1" x14ac:dyDescent="0.15">
      <c r="A25" s="239"/>
      <c r="B25" s="44" t="s">
        <v>8</v>
      </c>
      <c r="C25" s="156">
        <v>21</v>
      </c>
      <c r="D25" s="45">
        <v>1</v>
      </c>
      <c r="E25" s="46">
        <v>0</v>
      </c>
      <c r="F25" s="46">
        <v>1</v>
      </c>
      <c r="G25" s="46">
        <v>0</v>
      </c>
      <c r="H25" s="46">
        <v>1</v>
      </c>
      <c r="I25" s="46">
        <v>3</v>
      </c>
      <c r="J25" s="47">
        <v>17</v>
      </c>
    </row>
    <row r="26" spans="1:20" s="51" customFormat="1" ht="13.5" customHeight="1" thickBot="1" x14ac:dyDescent="0.2">
      <c r="A26" s="240"/>
      <c r="B26" s="52"/>
      <c r="C26" s="157"/>
      <c r="D26" s="149">
        <v>4.7619047619047619</v>
      </c>
      <c r="E26" s="214">
        <v>0</v>
      </c>
      <c r="F26" s="214">
        <v>4.7619047619047619</v>
      </c>
      <c r="G26" s="214">
        <v>0</v>
      </c>
      <c r="H26" s="214">
        <v>4.7619047619047619</v>
      </c>
      <c r="I26" s="214">
        <v>14.285714285714285</v>
      </c>
      <c r="J26" s="154">
        <v>80.952380952380949</v>
      </c>
      <c r="K26" s="186"/>
      <c r="L26" s="186"/>
      <c r="M26" s="186"/>
      <c r="N26" s="186"/>
      <c r="O26" s="186"/>
      <c r="P26" s="186"/>
      <c r="Q26" s="186"/>
      <c r="R26" s="186"/>
      <c r="S26" s="186"/>
      <c r="T26" s="186"/>
    </row>
    <row r="27" spans="1:20" s="33" customFormat="1" ht="13.5" customHeight="1" x14ac:dyDescent="0.15">
      <c r="A27" s="238" t="s">
        <v>22</v>
      </c>
      <c r="B27" s="37" t="s">
        <v>23</v>
      </c>
      <c r="C27" s="155">
        <v>115</v>
      </c>
      <c r="D27" s="46">
        <v>10</v>
      </c>
      <c r="E27" s="46">
        <v>3</v>
      </c>
      <c r="F27" s="46">
        <v>2</v>
      </c>
      <c r="G27" s="46">
        <v>1</v>
      </c>
      <c r="H27" s="46">
        <v>2</v>
      </c>
      <c r="I27" s="46">
        <v>3</v>
      </c>
      <c r="J27" s="47">
        <v>100</v>
      </c>
    </row>
    <row r="28" spans="1:20" s="51" customFormat="1" ht="13.5" customHeight="1" x14ac:dyDescent="0.15">
      <c r="A28" s="239"/>
      <c r="B28" s="50"/>
      <c r="C28" s="158"/>
      <c r="D28" s="152">
        <v>8.695652173913043</v>
      </c>
      <c r="E28" s="152">
        <v>2.6086956521739131</v>
      </c>
      <c r="F28" s="152">
        <v>1.7391304347826086</v>
      </c>
      <c r="G28" s="152">
        <v>0.86956521739130432</v>
      </c>
      <c r="H28" s="152">
        <v>1.7391304347826086</v>
      </c>
      <c r="I28" s="152">
        <v>2.6086956521739131</v>
      </c>
      <c r="J28" s="147">
        <v>86.956521739130437</v>
      </c>
      <c r="K28" s="186"/>
      <c r="L28" s="186"/>
      <c r="M28" s="186"/>
      <c r="N28" s="186"/>
      <c r="O28" s="186"/>
      <c r="P28" s="186"/>
      <c r="Q28" s="186"/>
      <c r="R28" s="186"/>
      <c r="S28" s="186"/>
      <c r="T28" s="186"/>
    </row>
    <row r="29" spans="1:20" s="33" customFormat="1" ht="13.5" customHeight="1" x14ac:dyDescent="0.15">
      <c r="A29" s="239"/>
      <c r="B29" s="44" t="s">
        <v>24</v>
      </c>
      <c r="C29" s="156">
        <v>201</v>
      </c>
      <c r="D29" s="46">
        <v>66</v>
      </c>
      <c r="E29" s="46">
        <v>37</v>
      </c>
      <c r="F29" s="46">
        <v>46</v>
      </c>
      <c r="G29" s="46">
        <v>11</v>
      </c>
      <c r="H29" s="46">
        <v>3</v>
      </c>
      <c r="I29" s="46">
        <v>1</v>
      </c>
      <c r="J29" s="47">
        <v>85</v>
      </c>
    </row>
    <row r="30" spans="1:20" s="51" customFormat="1" ht="13.5" customHeight="1" x14ac:dyDescent="0.15">
      <c r="A30" s="239"/>
      <c r="B30" s="50"/>
      <c r="C30" s="158"/>
      <c r="D30" s="152">
        <v>32.835820895522389</v>
      </c>
      <c r="E30" s="152">
        <v>18.407960199004975</v>
      </c>
      <c r="F30" s="152">
        <v>22.885572139303484</v>
      </c>
      <c r="G30" s="152">
        <v>5.4726368159203984</v>
      </c>
      <c r="H30" s="152">
        <v>1.4925373134328357</v>
      </c>
      <c r="I30" s="152">
        <v>0.49751243781094528</v>
      </c>
      <c r="J30" s="147">
        <v>42.288557213930353</v>
      </c>
      <c r="K30" s="186"/>
      <c r="L30" s="186"/>
      <c r="M30" s="186"/>
      <c r="N30" s="186"/>
      <c r="O30" s="186"/>
      <c r="P30" s="186"/>
      <c r="Q30" s="186"/>
      <c r="R30" s="186"/>
      <c r="S30" s="186"/>
      <c r="T30" s="186"/>
    </row>
    <row r="31" spans="1:20" s="33" customFormat="1" ht="13.5" customHeight="1" x14ac:dyDescent="0.15">
      <c r="A31" s="239"/>
      <c r="B31" s="44" t="s">
        <v>25</v>
      </c>
      <c r="C31" s="156">
        <v>316</v>
      </c>
      <c r="D31" s="46">
        <v>23</v>
      </c>
      <c r="E31" s="46">
        <v>35</v>
      </c>
      <c r="F31" s="46">
        <v>99</v>
      </c>
      <c r="G31" s="46">
        <v>83</v>
      </c>
      <c r="H31" s="46">
        <v>57</v>
      </c>
      <c r="I31" s="46">
        <v>37</v>
      </c>
      <c r="J31" s="47">
        <v>115</v>
      </c>
    </row>
    <row r="32" spans="1:20" s="51" customFormat="1" ht="13.5" customHeight="1" x14ac:dyDescent="0.15">
      <c r="A32" s="239"/>
      <c r="B32" s="50"/>
      <c r="C32" s="158"/>
      <c r="D32" s="152">
        <v>7.2784810126582276</v>
      </c>
      <c r="E32" s="152">
        <v>11.075949367088606</v>
      </c>
      <c r="F32" s="152">
        <v>31.329113924050635</v>
      </c>
      <c r="G32" s="152">
        <v>26.265822784810126</v>
      </c>
      <c r="H32" s="152">
        <v>18.037974683544302</v>
      </c>
      <c r="I32" s="152">
        <v>11.708860759493671</v>
      </c>
      <c r="J32" s="147">
        <v>36.392405063291136</v>
      </c>
      <c r="K32" s="186"/>
      <c r="L32" s="186"/>
      <c r="M32" s="186"/>
      <c r="N32" s="186"/>
      <c r="O32" s="186"/>
      <c r="P32" s="186"/>
      <c r="Q32" s="186"/>
      <c r="R32" s="186"/>
      <c r="S32" s="186"/>
      <c r="T32" s="186"/>
    </row>
    <row r="33" spans="1:20" s="33" customFormat="1" ht="13.5" customHeight="1" x14ac:dyDescent="0.15">
      <c r="A33" s="239"/>
      <c r="B33" s="44" t="s">
        <v>26</v>
      </c>
      <c r="C33" s="156">
        <v>484</v>
      </c>
      <c r="D33" s="46">
        <v>1</v>
      </c>
      <c r="E33" s="46">
        <v>2</v>
      </c>
      <c r="F33" s="46">
        <v>20</v>
      </c>
      <c r="G33" s="46">
        <v>31</v>
      </c>
      <c r="H33" s="46">
        <v>68</v>
      </c>
      <c r="I33" s="46">
        <v>103</v>
      </c>
      <c r="J33" s="47">
        <v>315</v>
      </c>
    </row>
    <row r="34" spans="1:20" s="51" customFormat="1" ht="13.5" customHeight="1" x14ac:dyDescent="0.15">
      <c r="A34" s="239"/>
      <c r="B34" s="50"/>
      <c r="C34" s="158"/>
      <c r="D34" s="152">
        <v>0.20661157024793389</v>
      </c>
      <c r="E34" s="152">
        <v>0.41322314049586778</v>
      </c>
      <c r="F34" s="152">
        <v>4.1322314049586781</v>
      </c>
      <c r="G34" s="152">
        <v>6.4049586776859497</v>
      </c>
      <c r="H34" s="152">
        <v>14.049586776859504</v>
      </c>
      <c r="I34" s="152">
        <v>21.280991735537192</v>
      </c>
      <c r="J34" s="147">
        <v>65.082644628099175</v>
      </c>
      <c r="K34" s="186"/>
      <c r="L34" s="186"/>
      <c r="M34" s="186"/>
      <c r="N34" s="186"/>
      <c r="O34" s="186"/>
      <c r="P34" s="186"/>
      <c r="Q34" s="186"/>
      <c r="R34" s="186"/>
      <c r="S34" s="186"/>
      <c r="T34" s="186"/>
    </row>
    <row r="35" spans="1:20" s="33" customFormat="1" ht="13.5" customHeight="1" x14ac:dyDescent="0.15">
      <c r="A35" s="239"/>
      <c r="B35" s="44" t="s">
        <v>27</v>
      </c>
      <c r="C35" s="156">
        <v>568</v>
      </c>
      <c r="D35" s="46">
        <v>2</v>
      </c>
      <c r="E35" s="46">
        <v>1</v>
      </c>
      <c r="F35" s="46">
        <v>3</v>
      </c>
      <c r="G35" s="46">
        <v>7</v>
      </c>
      <c r="H35" s="46">
        <v>10</v>
      </c>
      <c r="I35" s="46">
        <v>17</v>
      </c>
      <c r="J35" s="47">
        <v>533</v>
      </c>
    </row>
    <row r="36" spans="1:20" s="51" customFormat="1" ht="13.5" customHeight="1" x14ac:dyDescent="0.15">
      <c r="A36" s="239"/>
      <c r="B36" s="50"/>
      <c r="C36" s="158"/>
      <c r="D36" s="152">
        <v>0.35211267605633806</v>
      </c>
      <c r="E36" s="152">
        <v>0.17605633802816903</v>
      </c>
      <c r="F36" s="152">
        <v>0.528169014084507</v>
      </c>
      <c r="G36" s="152">
        <v>1.232394366197183</v>
      </c>
      <c r="H36" s="152">
        <v>1.7605633802816902</v>
      </c>
      <c r="I36" s="152">
        <v>2.992957746478873</v>
      </c>
      <c r="J36" s="147">
        <v>93.838028169014081</v>
      </c>
      <c r="K36" s="186"/>
      <c r="L36" s="186"/>
      <c r="M36" s="186"/>
      <c r="N36" s="186"/>
      <c r="O36" s="186"/>
      <c r="P36" s="186"/>
      <c r="Q36" s="186"/>
      <c r="R36" s="186"/>
      <c r="S36" s="186"/>
      <c r="T36" s="186"/>
    </row>
    <row r="37" spans="1:20" s="33" customFormat="1" ht="13.5" customHeight="1" x14ac:dyDescent="0.15">
      <c r="A37" s="239"/>
      <c r="B37" s="44" t="s">
        <v>28</v>
      </c>
      <c r="C37" s="156">
        <v>783</v>
      </c>
      <c r="D37" s="46">
        <v>3</v>
      </c>
      <c r="E37" s="46">
        <v>2</v>
      </c>
      <c r="F37" s="46">
        <v>12</v>
      </c>
      <c r="G37" s="46">
        <v>15</v>
      </c>
      <c r="H37" s="46">
        <v>15</v>
      </c>
      <c r="I37" s="46">
        <v>16</v>
      </c>
      <c r="J37" s="47">
        <v>742</v>
      </c>
    </row>
    <row r="38" spans="1:20" s="51" customFormat="1" ht="13.5" customHeight="1" x14ac:dyDescent="0.15">
      <c r="A38" s="239"/>
      <c r="B38" s="50"/>
      <c r="C38" s="158"/>
      <c r="D38" s="152">
        <v>0.38314176245210724</v>
      </c>
      <c r="E38" s="152">
        <v>0.2554278416347382</v>
      </c>
      <c r="F38" s="152">
        <v>1.5325670498084289</v>
      </c>
      <c r="G38" s="152">
        <v>1.9157088122605364</v>
      </c>
      <c r="H38" s="152">
        <v>1.9157088122605364</v>
      </c>
      <c r="I38" s="152">
        <v>2.0434227330779056</v>
      </c>
      <c r="J38" s="147">
        <v>94.76372924648787</v>
      </c>
      <c r="K38" s="186"/>
      <c r="L38" s="186"/>
      <c r="M38" s="186"/>
      <c r="N38" s="186"/>
      <c r="O38" s="186"/>
      <c r="P38" s="186"/>
      <c r="Q38" s="186"/>
      <c r="R38" s="186"/>
      <c r="S38" s="186"/>
      <c r="T38" s="186"/>
    </row>
    <row r="39" spans="1:20" s="33" customFormat="1" ht="13.5" customHeight="1" x14ac:dyDescent="0.15">
      <c r="A39" s="239"/>
      <c r="B39" s="44" t="s">
        <v>8</v>
      </c>
      <c r="C39" s="156">
        <v>16</v>
      </c>
      <c r="D39" s="46">
        <v>1</v>
      </c>
      <c r="E39" s="46">
        <v>0</v>
      </c>
      <c r="F39" s="46">
        <v>1</v>
      </c>
      <c r="G39" s="46">
        <v>0</v>
      </c>
      <c r="H39" s="46">
        <v>1</v>
      </c>
      <c r="I39" s="46">
        <v>3</v>
      </c>
      <c r="J39" s="47">
        <v>12</v>
      </c>
    </row>
    <row r="40" spans="1:20" s="51" customFormat="1" ht="13.5" customHeight="1" thickBot="1" x14ac:dyDescent="0.2">
      <c r="A40" s="240"/>
      <c r="B40" s="52"/>
      <c r="C40" s="157"/>
      <c r="D40" s="214">
        <v>6.25</v>
      </c>
      <c r="E40" s="214">
        <v>0</v>
      </c>
      <c r="F40" s="214">
        <v>6.25</v>
      </c>
      <c r="G40" s="214">
        <v>0</v>
      </c>
      <c r="H40" s="214">
        <v>6.25</v>
      </c>
      <c r="I40" s="214">
        <v>18.75</v>
      </c>
      <c r="J40" s="154">
        <v>75</v>
      </c>
      <c r="K40" s="186"/>
      <c r="L40" s="186"/>
      <c r="M40" s="186"/>
      <c r="N40" s="186"/>
      <c r="O40" s="186"/>
      <c r="P40" s="186"/>
      <c r="Q40" s="186"/>
      <c r="R40" s="186"/>
      <c r="S40" s="186"/>
      <c r="T40" s="186"/>
    </row>
    <row r="41" spans="1:20" s="33" customFormat="1" ht="13.5" customHeight="1" x14ac:dyDescent="0.15">
      <c r="A41" s="239" t="s">
        <v>29</v>
      </c>
      <c r="B41" s="44" t="s">
        <v>30</v>
      </c>
      <c r="C41" s="156">
        <v>92</v>
      </c>
      <c r="D41" s="78"/>
      <c r="E41" s="79"/>
      <c r="F41" s="79"/>
      <c r="G41" s="79"/>
      <c r="H41" s="79"/>
      <c r="I41" s="79"/>
      <c r="J41" s="47">
        <v>92</v>
      </c>
    </row>
    <row r="42" spans="1:20" s="51" customFormat="1" ht="13.5" customHeight="1" x14ac:dyDescent="0.15">
      <c r="A42" s="239"/>
      <c r="B42" s="50"/>
      <c r="C42" s="158"/>
      <c r="D42" s="143"/>
      <c r="E42" s="151"/>
      <c r="F42" s="151"/>
      <c r="G42" s="151"/>
      <c r="H42" s="151"/>
      <c r="I42" s="151"/>
      <c r="J42" s="147">
        <v>100</v>
      </c>
      <c r="K42" s="186"/>
      <c r="L42" s="186"/>
      <c r="M42" s="186"/>
      <c r="N42" s="186"/>
      <c r="O42" s="186"/>
      <c r="P42" s="186"/>
      <c r="Q42" s="186"/>
      <c r="R42" s="186"/>
      <c r="S42" s="186"/>
      <c r="T42" s="186"/>
    </row>
    <row r="43" spans="1:20" s="51" customFormat="1" ht="13.5" customHeight="1" x14ac:dyDescent="0.15">
      <c r="A43" s="239"/>
      <c r="B43" s="44" t="s">
        <v>76</v>
      </c>
      <c r="C43" s="156">
        <v>339</v>
      </c>
      <c r="D43" s="78"/>
      <c r="E43" s="79"/>
      <c r="F43" s="79"/>
      <c r="G43" s="79"/>
      <c r="H43" s="79"/>
      <c r="I43" s="79"/>
      <c r="J43" s="47">
        <v>339</v>
      </c>
      <c r="K43" s="33"/>
      <c r="L43" s="33"/>
      <c r="M43" s="33"/>
      <c r="N43" s="33"/>
      <c r="O43" s="33"/>
      <c r="P43" s="33"/>
      <c r="Q43" s="33"/>
      <c r="R43" s="33"/>
      <c r="S43" s="33"/>
      <c r="T43" s="33"/>
    </row>
    <row r="44" spans="1:20" s="51" customFormat="1" ht="13.5" customHeight="1" x14ac:dyDescent="0.15">
      <c r="A44" s="239"/>
      <c r="B44" s="50"/>
      <c r="C44" s="158"/>
      <c r="D44" s="143"/>
      <c r="E44" s="151"/>
      <c r="F44" s="151"/>
      <c r="G44" s="151"/>
      <c r="H44" s="151"/>
      <c r="I44" s="151"/>
      <c r="J44" s="147">
        <v>100</v>
      </c>
      <c r="K44" s="186"/>
      <c r="L44" s="186"/>
      <c r="M44" s="186"/>
      <c r="N44" s="186"/>
      <c r="O44" s="186"/>
      <c r="P44" s="186"/>
      <c r="Q44" s="186"/>
      <c r="R44" s="186"/>
      <c r="S44" s="186"/>
      <c r="T44" s="186"/>
    </row>
    <row r="45" spans="1:20" s="33" customFormat="1" ht="13.5" customHeight="1" x14ac:dyDescent="0.15">
      <c r="A45" s="239"/>
      <c r="B45" s="44" t="s">
        <v>31</v>
      </c>
      <c r="C45" s="156">
        <v>219</v>
      </c>
      <c r="D45" s="78"/>
      <c r="E45" s="79"/>
      <c r="F45" s="79"/>
      <c r="G45" s="79"/>
      <c r="H45" s="79"/>
      <c r="I45" s="79"/>
      <c r="J45" s="47">
        <v>219</v>
      </c>
    </row>
    <row r="46" spans="1:20" s="51" customFormat="1" ht="13.5" customHeight="1" x14ac:dyDescent="0.15">
      <c r="A46" s="239"/>
      <c r="B46" s="50"/>
      <c r="C46" s="158"/>
      <c r="D46" s="143"/>
      <c r="E46" s="151"/>
      <c r="F46" s="151"/>
      <c r="G46" s="151"/>
      <c r="H46" s="151"/>
      <c r="I46" s="151"/>
      <c r="J46" s="147">
        <v>100</v>
      </c>
      <c r="K46" s="186"/>
      <c r="L46" s="186"/>
      <c r="M46" s="186"/>
      <c r="N46" s="186"/>
      <c r="O46" s="186"/>
      <c r="P46" s="186"/>
      <c r="Q46" s="186"/>
      <c r="R46" s="186"/>
      <c r="S46" s="186"/>
      <c r="T46" s="186"/>
    </row>
    <row r="47" spans="1:20" s="33" customFormat="1" ht="13.5" customHeight="1" x14ac:dyDescent="0.15">
      <c r="A47" s="239"/>
      <c r="B47" s="44" t="s">
        <v>32</v>
      </c>
      <c r="C47" s="156">
        <v>156</v>
      </c>
      <c r="D47" s="45">
        <v>106</v>
      </c>
      <c r="E47" s="46">
        <v>80</v>
      </c>
      <c r="F47" s="46">
        <v>44</v>
      </c>
      <c r="G47" s="46">
        <v>11</v>
      </c>
      <c r="H47" s="46">
        <v>4</v>
      </c>
      <c r="I47" s="46">
        <v>2</v>
      </c>
      <c r="J47" s="47">
        <v>0</v>
      </c>
    </row>
    <row r="48" spans="1:20" s="51" customFormat="1" ht="13.5" customHeight="1" x14ac:dyDescent="0.15">
      <c r="A48" s="239"/>
      <c r="B48" s="50"/>
      <c r="C48" s="158"/>
      <c r="D48" s="142">
        <v>67.948717948717956</v>
      </c>
      <c r="E48" s="152">
        <v>51.282051282051277</v>
      </c>
      <c r="F48" s="152">
        <v>28.205128205128204</v>
      </c>
      <c r="G48" s="152">
        <v>7.0512820512820511</v>
      </c>
      <c r="H48" s="152">
        <v>2.5641025641025639</v>
      </c>
      <c r="I48" s="152">
        <v>1.2820512820512819</v>
      </c>
      <c r="J48" s="147">
        <v>0</v>
      </c>
      <c r="K48" s="186"/>
      <c r="L48" s="186"/>
      <c r="M48" s="186"/>
      <c r="N48" s="186"/>
      <c r="O48" s="186"/>
      <c r="P48" s="186"/>
      <c r="Q48" s="186"/>
      <c r="R48" s="186"/>
      <c r="S48" s="186"/>
      <c r="T48" s="186"/>
    </row>
    <row r="49" spans="1:20" s="33" customFormat="1" ht="13.5" customHeight="1" x14ac:dyDescent="0.15">
      <c r="A49" s="239"/>
      <c r="B49" s="44" t="s">
        <v>33</v>
      </c>
      <c r="C49" s="156">
        <v>365</v>
      </c>
      <c r="D49" s="45">
        <v>25</v>
      </c>
      <c r="E49" s="46">
        <v>34</v>
      </c>
      <c r="F49" s="46">
        <v>183</v>
      </c>
      <c r="G49" s="46">
        <v>148</v>
      </c>
      <c r="H49" s="46">
        <v>156</v>
      </c>
      <c r="I49" s="46">
        <v>69</v>
      </c>
      <c r="J49" s="47">
        <v>0</v>
      </c>
    </row>
    <row r="50" spans="1:20" s="51" customFormat="1" ht="13.5" customHeight="1" x14ac:dyDescent="0.15">
      <c r="A50" s="239"/>
      <c r="B50" s="50"/>
      <c r="C50" s="158"/>
      <c r="D50" s="142">
        <v>6.8493150684931505</v>
      </c>
      <c r="E50" s="152">
        <v>9.3150684931506849</v>
      </c>
      <c r="F50" s="152">
        <v>50.136986301369866</v>
      </c>
      <c r="G50" s="152">
        <v>40.547945205479451</v>
      </c>
      <c r="H50" s="152">
        <v>42.739726027397261</v>
      </c>
      <c r="I50" s="152">
        <v>18.904109589041095</v>
      </c>
      <c r="J50" s="147">
        <v>0</v>
      </c>
      <c r="K50" s="186"/>
      <c r="L50" s="186"/>
      <c r="M50" s="186"/>
      <c r="N50" s="186"/>
      <c r="O50" s="186"/>
      <c r="P50" s="186"/>
      <c r="Q50" s="186"/>
      <c r="R50" s="186"/>
      <c r="S50" s="186"/>
      <c r="T50" s="186"/>
    </row>
    <row r="51" spans="1:20" s="33" customFormat="1" ht="13.5" customHeight="1" x14ac:dyDescent="0.15">
      <c r="A51" s="239"/>
      <c r="B51" s="44" t="s">
        <v>34</v>
      </c>
      <c r="C51" s="156">
        <v>180</v>
      </c>
      <c r="D51" s="45">
        <v>2</v>
      </c>
      <c r="E51" s="46">
        <v>0</v>
      </c>
      <c r="F51" s="46">
        <v>10</v>
      </c>
      <c r="G51" s="46">
        <v>22</v>
      </c>
      <c r="H51" s="46">
        <v>56</v>
      </c>
      <c r="I51" s="46">
        <v>180</v>
      </c>
      <c r="J51" s="47">
        <v>0</v>
      </c>
    </row>
    <row r="52" spans="1:20" s="51" customFormat="1" ht="13.5" customHeight="1" x14ac:dyDescent="0.15">
      <c r="A52" s="239"/>
      <c r="B52" s="50"/>
      <c r="C52" s="158"/>
      <c r="D52" s="142">
        <v>1.1111111111111112</v>
      </c>
      <c r="E52" s="152">
        <v>0</v>
      </c>
      <c r="F52" s="152">
        <v>5.5555555555555554</v>
      </c>
      <c r="G52" s="152">
        <v>12.222222222222221</v>
      </c>
      <c r="H52" s="152">
        <v>31.111111111111111</v>
      </c>
      <c r="I52" s="152">
        <v>100</v>
      </c>
      <c r="J52" s="147">
        <v>0</v>
      </c>
      <c r="K52" s="186"/>
      <c r="L52" s="186"/>
      <c r="M52" s="186"/>
      <c r="N52" s="186"/>
      <c r="O52" s="186"/>
      <c r="P52" s="186"/>
      <c r="Q52" s="186"/>
      <c r="R52" s="186"/>
      <c r="S52" s="186"/>
      <c r="T52" s="186"/>
    </row>
    <row r="53" spans="1:20" s="33" customFormat="1" ht="13.5" customHeight="1" x14ac:dyDescent="0.15">
      <c r="A53" s="239"/>
      <c r="B53" s="44" t="s">
        <v>35</v>
      </c>
      <c r="C53" s="156">
        <v>176</v>
      </c>
      <c r="D53" s="45">
        <v>0</v>
      </c>
      <c r="E53" s="46">
        <v>0</v>
      </c>
      <c r="F53" s="46">
        <v>1</v>
      </c>
      <c r="G53" s="46">
        <v>1</v>
      </c>
      <c r="H53" s="46">
        <v>1</v>
      </c>
      <c r="I53" s="46">
        <v>2</v>
      </c>
      <c r="J53" s="47">
        <v>173</v>
      </c>
    </row>
    <row r="54" spans="1:20" s="51" customFormat="1" ht="13.5" customHeight="1" x14ac:dyDescent="0.15">
      <c r="A54" s="239"/>
      <c r="B54" s="50"/>
      <c r="C54" s="158"/>
      <c r="D54" s="142">
        <v>0</v>
      </c>
      <c r="E54" s="152">
        <v>0</v>
      </c>
      <c r="F54" s="152">
        <v>0.56818181818181823</v>
      </c>
      <c r="G54" s="152">
        <v>0.56818181818181823</v>
      </c>
      <c r="H54" s="152">
        <v>0.56818181818181823</v>
      </c>
      <c r="I54" s="152">
        <v>1.1363636363636365</v>
      </c>
      <c r="J54" s="147">
        <v>98.295454545454547</v>
      </c>
      <c r="K54" s="186"/>
      <c r="L54" s="186"/>
      <c r="M54" s="186"/>
      <c r="N54" s="186"/>
      <c r="O54" s="186"/>
      <c r="P54" s="186"/>
      <c r="Q54" s="186"/>
      <c r="R54" s="186"/>
      <c r="S54" s="186"/>
      <c r="T54" s="186"/>
    </row>
    <row r="55" spans="1:20" s="33" customFormat="1" ht="13.5" customHeight="1" x14ac:dyDescent="0.15">
      <c r="A55" s="239"/>
      <c r="B55" s="44" t="s">
        <v>36</v>
      </c>
      <c r="C55" s="156">
        <v>558</v>
      </c>
      <c r="D55" s="45">
        <v>1</v>
      </c>
      <c r="E55" s="46">
        <v>0</v>
      </c>
      <c r="F55" s="46">
        <v>1</v>
      </c>
      <c r="G55" s="46">
        <v>3</v>
      </c>
      <c r="H55" s="46">
        <v>3</v>
      </c>
      <c r="I55" s="46">
        <v>4</v>
      </c>
      <c r="J55" s="47">
        <v>549</v>
      </c>
    </row>
    <row r="56" spans="1:20" s="51" customFormat="1" ht="13.5" customHeight="1" x14ac:dyDescent="0.15">
      <c r="A56" s="239"/>
      <c r="B56" s="50"/>
      <c r="C56" s="158"/>
      <c r="D56" s="142">
        <v>0.17921146953405018</v>
      </c>
      <c r="E56" s="152">
        <v>0</v>
      </c>
      <c r="F56" s="152">
        <v>0.17921146953405018</v>
      </c>
      <c r="G56" s="152">
        <v>0.53763440860215062</v>
      </c>
      <c r="H56" s="152">
        <v>0.53763440860215062</v>
      </c>
      <c r="I56" s="152">
        <v>0.71684587813620071</v>
      </c>
      <c r="J56" s="147">
        <v>98.387096774193552</v>
      </c>
      <c r="K56" s="186"/>
      <c r="L56" s="186"/>
      <c r="M56" s="186"/>
      <c r="N56" s="186"/>
      <c r="O56" s="186"/>
      <c r="P56" s="186"/>
      <c r="Q56" s="186"/>
      <c r="R56" s="186"/>
      <c r="S56" s="186"/>
      <c r="T56" s="186"/>
    </row>
    <row r="57" spans="1:20" s="33" customFormat="1" ht="13.5" customHeight="1" x14ac:dyDescent="0.15">
      <c r="A57" s="239"/>
      <c r="B57" s="44" t="s">
        <v>37</v>
      </c>
      <c r="C57" s="156">
        <v>530</v>
      </c>
      <c r="D57" s="78"/>
      <c r="E57" s="79"/>
      <c r="F57" s="79"/>
      <c r="G57" s="79"/>
      <c r="H57" s="79"/>
      <c r="I57" s="79"/>
      <c r="J57" s="47">
        <v>530</v>
      </c>
    </row>
    <row r="58" spans="1:20" s="51" customFormat="1" ht="13.5" customHeight="1" thickBot="1" x14ac:dyDescent="0.2">
      <c r="A58" s="240"/>
      <c r="B58" s="52"/>
      <c r="C58" s="157"/>
      <c r="D58" s="148"/>
      <c r="E58" s="153"/>
      <c r="F58" s="153"/>
      <c r="G58" s="153"/>
      <c r="H58" s="153"/>
      <c r="I58" s="153"/>
      <c r="J58" s="154">
        <v>100</v>
      </c>
      <c r="K58" s="186"/>
      <c r="L58" s="186"/>
      <c r="M58" s="186"/>
      <c r="N58" s="186"/>
      <c r="O58" s="186"/>
      <c r="P58" s="186"/>
      <c r="Q58" s="186"/>
      <c r="R58" s="186"/>
      <c r="S58" s="186"/>
      <c r="T58" s="186"/>
    </row>
    <row r="59" spans="1:20" s="33" customFormat="1" ht="13.5" customHeight="1" x14ac:dyDescent="0.15">
      <c r="A59" s="241" t="s">
        <v>91</v>
      </c>
      <c r="B59" s="44" t="s">
        <v>39</v>
      </c>
      <c r="C59" s="156">
        <v>1137</v>
      </c>
      <c r="D59" s="45">
        <v>56</v>
      </c>
      <c r="E59" s="46">
        <v>45</v>
      </c>
      <c r="F59" s="46">
        <v>103</v>
      </c>
      <c r="G59" s="46">
        <v>83</v>
      </c>
      <c r="H59" s="46">
        <v>90</v>
      </c>
      <c r="I59" s="46">
        <v>95</v>
      </c>
      <c r="J59" s="47">
        <v>811</v>
      </c>
    </row>
    <row r="60" spans="1:20" s="51" customFormat="1" ht="13.5" customHeight="1" x14ac:dyDescent="0.15">
      <c r="A60" s="241"/>
      <c r="B60" s="50" t="s">
        <v>40</v>
      </c>
      <c r="C60" s="158"/>
      <c r="D60" s="142">
        <v>4.9252418645558489</v>
      </c>
      <c r="E60" s="152">
        <v>3.9577836411609502</v>
      </c>
      <c r="F60" s="152">
        <v>9.0589270008795069</v>
      </c>
      <c r="G60" s="152">
        <v>7.299912049252419</v>
      </c>
      <c r="H60" s="152">
        <v>7.9155672823219003</v>
      </c>
      <c r="I60" s="152">
        <v>8.3553210202286721</v>
      </c>
      <c r="J60" s="147">
        <v>71.32805628847845</v>
      </c>
      <c r="K60" s="186"/>
      <c r="L60" s="186"/>
      <c r="M60" s="186"/>
      <c r="N60" s="186"/>
      <c r="O60" s="186"/>
      <c r="P60" s="186"/>
      <c r="Q60" s="186"/>
      <c r="R60" s="186"/>
      <c r="S60" s="186"/>
      <c r="T60" s="186"/>
    </row>
    <row r="61" spans="1:20" s="33" customFormat="1" ht="13.5" customHeight="1" x14ac:dyDescent="0.15">
      <c r="A61" s="241"/>
      <c r="B61" s="44" t="s">
        <v>41</v>
      </c>
      <c r="C61" s="156">
        <v>339</v>
      </c>
      <c r="D61" s="45">
        <v>26</v>
      </c>
      <c r="E61" s="46">
        <v>16</v>
      </c>
      <c r="F61" s="46">
        <v>36</v>
      </c>
      <c r="G61" s="46">
        <v>30</v>
      </c>
      <c r="H61" s="46">
        <v>35</v>
      </c>
      <c r="I61" s="46">
        <v>42</v>
      </c>
      <c r="J61" s="47">
        <v>213</v>
      </c>
    </row>
    <row r="62" spans="1:20" s="51" customFormat="1" ht="13.5" customHeight="1" x14ac:dyDescent="0.15">
      <c r="A62" s="241"/>
      <c r="B62" s="50" t="s">
        <v>40</v>
      </c>
      <c r="C62" s="158"/>
      <c r="D62" s="142">
        <v>7.6696165191740411</v>
      </c>
      <c r="E62" s="152">
        <v>4.71976401179941</v>
      </c>
      <c r="F62" s="152">
        <v>10.619469026548673</v>
      </c>
      <c r="G62" s="152">
        <v>8.8495575221238933</v>
      </c>
      <c r="H62" s="152">
        <v>10.32448377581121</v>
      </c>
      <c r="I62" s="152">
        <v>12.389380530973451</v>
      </c>
      <c r="J62" s="147">
        <v>62.831858407079643</v>
      </c>
      <c r="K62" s="186"/>
      <c r="L62" s="186"/>
      <c r="M62" s="186"/>
      <c r="N62" s="186"/>
      <c r="O62" s="186"/>
      <c r="P62" s="186"/>
      <c r="Q62" s="186"/>
      <c r="R62" s="186"/>
      <c r="S62" s="186"/>
      <c r="T62" s="186"/>
    </row>
    <row r="63" spans="1:20" s="33" customFormat="1" ht="13.5" customHeight="1" x14ac:dyDescent="0.15">
      <c r="A63" s="241"/>
      <c r="B63" s="44" t="s">
        <v>42</v>
      </c>
      <c r="C63" s="156">
        <v>1007</v>
      </c>
      <c r="D63" s="45">
        <v>24</v>
      </c>
      <c r="E63" s="46">
        <v>19</v>
      </c>
      <c r="F63" s="46">
        <v>44</v>
      </c>
      <c r="G63" s="46">
        <v>35</v>
      </c>
      <c r="H63" s="46">
        <v>31</v>
      </c>
      <c r="I63" s="46">
        <v>43</v>
      </c>
      <c r="J63" s="47">
        <v>878</v>
      </c>
    </row>
    <row r="64" spans="1:20" s="51" customFormat="1" ht="13.5" customHeight="1" thickBot="1" x14ac:dyDescent="0.2">
      <c r="A64" s="242"/>
      <c r="B64" s="52"/>
      <c r="C64" s="157"/>
      <c r="D64" s="149">
        <v>2.3833167825223436</v>
      </c>
      <c r="E64" s="214">
        <v>1.8867924528301887</v>
      </c>
      <c r="F64" s="214">
        <v>4.3694141012909631</v>
      </c>
      <c r="G64" s="214">
        <v>3.4756703078450841</v>
      </c>
      <c r="H64" s="214">
        <v>3.0784508440913605</v>
      </c>
      <c r="I64" s="214">
        <v>4.2701092353525327</v>
      </c>
      <c r="J64" s="154">
        <v>87.189672293942394</v>
      </c>
      <c r="K64" s="186"/>
      <c r="L64" s="186"/>
      <c r="M64" s="186"/>
      <c r="N64" s="186"/>
      <c r="O64" s="186"/>
      <c r="P64" s="186"/>
      <c r="Q64" s="186"/>
      <c r="R64" s="186"/>
      <c r="S64" s="186"/>
      <c r="T64" s="186"/>
    </row>
    <row r="65" spans="1:20" s="33" customFormat="1" ht="13.5" customHeight="1" x14ac:dyDescent="0.15">
      <c r="A65" s="241" t="s">
        <v>89</v>
      </c>
      <c r="B65" s="44" t="s">
        <v>77</v>
      </c>
      <c r="C65" s="156">
        <v>350</v>
      </c>
      <c r="D65" s="45">
        <v>41</v>
      </c>
      <c r="E65" s="46">
        <v>30</v>
      </c>
      <c r="F65" s="46">
        <v>74</v>
      </c>
      <c r="G65" s="46">
        <v>45</v>
      </c>
      <c r="H65" s="46">
        <v>34</v>
      </c>
      <c r="I65" s="46">
        <v>30</v>
      </c>
      <c r="J65" s="47">
        <v>178</v>
      </c>
    </row>
    <row r="66" spans="1:20" s="51" customFormat="1" ht="13.5" customHeight="1" x14ac:dyDescent="0.15">
      <c r="A66" s="239"/>
      <c r="B66" s="50"/>
      <c r="C66" s="158"/>
      <c r="D66" s="142">
        <v>11.714285714285715</v>
      </c>
      <c r="E66" s="152">
        <v>8.5714285714285712</v>
      </c>
      <c r="F66" s="152">
        <v>21.142857142857142</v>
      </c>
      <c r="G66" s="152">
        <v>12.857142857142856</v>
      </c>
      <c r="H66" s="152">
        <v>9.7142857142857135</v>
      </c>
      <c r="I66" s="152">
        <v>8.5714285714285712</v>
      </c>
      <c r="J66" s="147">
        <v>50.857142857142854</v>
      </c>
      <c r="K66" s="186"/>
      <c r="L66" s="186"/>
      <c r="M66" s="186"/>
      <c r="N66" s="186"/>
      <c r="O66" s="186"/>
      <c r="P66" s="186"/>
      <c r="Q66" s="186"/>
      <c r="R66" s="186"/>
      <c r="S66" s="186"/>
      <c r="T66" s="186"/>
    </row>
    <row r="67" spans="1:20" s="33" customFormat="1" ht="13.5" customHeight="1" x14ac:dyDescent="0.15">
      <c r="A67" s="239"/>
      <c r="B67" s="44" t="s">
        <v>78</v>
      </c>
      <c r="C67" s="156">
        <v>952</v>
      </c>
      <c r="D67" s="45">
        <v>20</v>
      </c>
      <c r="E67" s="46">
        <v>15</v>
      </c>
      <c r="F67" s="46">
        <v>33</v>
      </c>
      <c r="G67" s="46">
        <v>42</v>
      </c>
      <c r="H67" s="46">
        <v>62</v>
      </c>
      <c r="I67" s="46">
        <v>83</v>
      </c>
      <c r="J67" s="47">
        <v>777</v>
      </c>
    </row>
    <row r="68" spans="1:20" s="51" customFormat="1" ht="13.5" customHeight="1" x14ac:dyDescent="0.15">
      <c r="A68" s="239"/>
      <c r="B68" s="50"/>
      <c r="C68" s="158"/>
      <c r="D68" s="142">
        <v>2.1008403361344539</v>
      </c>
      <c r="E68" s="152">
        <v>1.5756302521008403</v>
      </c>
      <c r="F68" s="152">
        <v>3.4663865546218489</v>
      </c>
      <c r="G68" s="152">
        <v>4.4117647058823533</v>
      </c>
      <c r="H68" s="152">
        <v>6.5126050420168076</v>
      </c>
      <c r="I68" s="152">
        <v>8.7184873949579824</v>
      </c>
      <c r="J68" s="147">
        <v>81.617647058823522</v>
      </c>
      <c r="K68" s="186"/>
      <c r="L68" s="186"/>
      <c r="M68" s="186"/>
      <c r="N68" s="186"/>
      <c r="O68" s="186"/>
      <c r="P68" s="186"/>
      <c r="Q68" s="186"/>
      <c r="R68" s="186"/>
      <c r="S68" s="186"/>
      <c r="T68" s="186"/>
    </row>
    <row r="69" spans="1:20" s="51" customFormat="1" ht="13.5" customHeight="1" x14ac:dyDescent="0.15">
      <c r="A69" s="239"/>
      <c r="B69" s="44" t="s">
        <v>79</v>
      </c>
      <c r="C69" s="156">
        <v>1174</v>
      </c>
      <c r="D69" s="45">
        <v>45</v>
      </c>
      <c r="E69" s="46">
        <v>35</v>
      </c>
      <c r="F69" s="46">
        <v>76</v>
      </c>
      <c r="G69" s="46">
        <v>61</v>
      </c>
      <c r="H69" s="46">
        <v>60</v>
      </c>
      <c r="I69" s="46">
        <v>67</v>
      </c>
      <c r="J69" s="47">
        <v>940</v>
      </c>
      <c r="K69" s="33"/>
      <c r="L69" s="33"/>
      <c r="M69" s="33"/>
      <c r="N69" s="33"/>
      <c r="O69" s="33"/>
      <c r="P69" s="33"/>
      <c r="Q69" s="33"/>
      <c r="R69" s="33"/>
      <c r="S69" s="33"/>
      <c r="T69" s="33"/>
    </row>
    <row r="70" spans="1:20" s="51" customFormat="1" ht="13.5" customHeight="1" x14ac:dyDescent="0.15">
      <c r="A70" s="239"/>
      <c r="B70" s="50"/>
      <c r="C70" s="158"/>
      <c r="D70" s="142">
        <v>3.8330494037478706</v>
      </c>
      <c r="E70" s="152">
        <v>2.9812606473594547</v>
      </c>
      <c r="F70" s="152">
        <v>6.4735945485519588</v>
      </c>
      <c r="G70" s="152">
        <v>5.1959114139693359</v>
      </c>
      <c r="H70" s="152">
        <v>5.1107325383304936</v>
      </c>
      <c r="I70" s="152">
        <v>5.7069846678023852</v>
      </c>
      <c r="J70" s="147">
        <v>80.068143100511065</v>
      </c>
      <c r="K70" s="186"/>
      <c r="L70" s="186"/>
      <c r="M70" s="186"/>
      <c r="N70" s="186"/>
      <c r="O70" s="186"/>
      <c r="P70" s="186"/>
      <c r="Q70" s="186"/>
      <c r="R70" s="186"/>
      <c r="S70" s="186"/>
      <c r="T70" s="186"/>
    </row>
    <row r="71" spans="1:20" s="33" customFormat="1" ht="13.5" customHeight="1" x14ac:dyDescent="0.15">
      <c r="A71" s="239"/>
      <c r="B71" s="44" t="s">
        <v>38</v>
      </c>
      <c r="C71" s="156">
        <v>7</v>
      </c>
      <c r="D71" s="45">
        <v>0</v>
      </c>
      <c r="E71" s="46">
        <v>0</v>
      </c>
      <c r="F71" s="46">
        <v>0</v>
      </c>
      <c r="G71" s="46">
        <v>0</v>
      </c>
      <c r="H71" s="46">
        <v>0</v>
      </c>
      <c r="I71" s="46">
        <v>0</v>
      </c>
      <c r="J71" s="47">
        <v>7</v>
      </c>
    </row>
    <row r="72" spans="1:20" s="51" customFormat="1" ht="13.5" customHeight="1" thickBot="1" x14ac:dyDescent="0.2">
      <c r="A72" s="240"/>
      <c r="B72" s="52"/>
      <c r="C72" s="157"/>
      <c r="D72" s="149">
        <v>0</v>
      </c>
      <c r="E72" s="214">
        <v>0</v>
      </c>
      <c r="F72" s="214">
        <v>0</v>
      </c>
      <c r="G72" s="214">
        <v>0</v>
      </c>
      <c r="H72" s="214">
        <v>0</v>
      </c>
      <c r="I72" s="214">
        <v>0</v>
      </c>
      <c r="J72" s="154">
        <v>100</v>
      </c>
      <c r="K72" s="186"/>
      <c r="L72" s="186"/>
      <c r="M72" s="186"/>
      <c r="N72" s="186"/>
      <c r="O72" s="186"/>
      <c r="P72" s="186"/>
      <c r="Q72" s="186"/>
      <c r="R72" s="186"/>
      <c r="S72" s="186"/>
      <c r="T72" s="186"/>
    </row>
    <row r="73" spans="1:20" ht="13.5" customHeight="1" x14ac:dyDescent="0.15">
      <c r="A73" s="241" t="s">
        <v>90</v>
      </c>
      <c r="B73" s="44" t="s">
        <v>80</v>
      </c>
      <c r="C73" s="156">
        <v>1270</v>
      </c>
      <c r="D73" s="45">
        <v>23</v>
      </c>
      <c r="E73" s="46">
        <v>18</v>
      </c>
      <c r="F73" s="46">
        <v>37</v>
      </c>
      <c r="G73" s="46">
        <v>40</v>
      </c>
      <c r="H73" s="46">
        <v>37</v>
      </c>
      <c r="I73" s="46">
        <v>49</v>
      </c>
      <c r="J73" s="47">
        <v>1130</v>
      </c>
      <c r="K73" s="53"/>
      <c r="L73" s="53"/>
      <c r="M73" s="53"/>
    </row>
    <row r="74" spans="1:20" ht="13.5" customHeight="1" x14ac:dyDescent="0.15">
      <c r="A74" s="239"/>
      <c r="B74" s="50"/>
      <c r="C74" s="158"/>
      <c r="D74" s="142">
        <v>1.811023622047244</v>
      </c>
      <c r="E74" s="152">
        <v>1.4173228346456692</v>
      </c>
      <c r="F74" s="152">
        <v>2.9133858267716537</v>
      </c>
      <c r="G74" s="152">
        <v>3.1496062992125982</v>
      </c>
      <c r="H74" s="152">
        <v>2.9133858267716537</v>
      </c>
      <c r="I74" s="152">
        <v>3.8582677165354329</v>
      </c>
      <c r="J74" s="147">
        <v>88.976377952755897</v>
      </c>
      <c r="K74" s="186"/>
      <c r="L74" s="186"/>
      <c r="M74" s="186"/>
      <c r="N74" s="186"/>
      <c r="O74" s="186"/>
      <c r="P74" s="186"/>
      <c r="Q74" s="186"/>
      <c r="R74" s="186"/>
      <c r="S74" s="186"/>
      <c r="T74" s="186"/>
    </row>
    <row r="75" spans="1:20" ht="13.5" customHeight="1" x14ac:dyDescent="0.15">
      <c r="A75" s="239"/>
      <c r="B75" s="44" t="s">
        <v>81</v>
      </c>
      <c r="C75" s="156">
        <v>881</v>
      </c>
      <c r="D75" s="45">
        <v>69</v>
      </c>
      <c r="E75" s="46">
        <v>45</v>
      </c>
      <c r="F75" s="46">
        <v>100</v>
      </c>
      <c r="G75" s="46">
        <v>75</v>
      </c>
      <c r="H75" s="46">
        <v>75</v>
      </c>
      <c r="I75" s="46">
        <v>77</v>
      </c>
      <c r="J75" s="47">
        <v>579</v>
      </c>
      <c r="K75" s="54"/>
      <c r="L75" s="54"/>
      <c r="M75" s="54"/>
    </row>
    <row r="76" spans="1:20" ht="13.5" customHeight="1" x14ac:dyDescent="0.15">
      <c r="A76" s="239"/>
      <c r="B76" s="50" t="s">
        <v>82</v>
      </c>
      <c r="C76" s="158"/>
      <c r="D76" s="142">
        <v>7.8320090805902378</v>
      </c>
      <c r="E76" s="152">
        <v>5.1078320090805898</v>
      </c>
      <c r="F76" s="152">
        <v>11.350737797956867</v>
      </c>
      <c r="G76" s="152">
        <v>8.5130533484676505</v>
      </c>
      <c r="H76" s="152">
        <v>8.5130533484676505</v>
      </c>
      <c r="I76" s="152">
        <v>8.7400681044267881</v>
      </c>
      <c r="J76" s="147">
        <v>65.720771850170252</v>
      </c>
      <c r="K76" s="186"/>
      <c r="L76" s="186"/>
      <c r="M76" s="186"/>
      <c r="N76" s="186"/>
      <c r="O76" s="186"/>
      <c r="P76" s="186"/>
      <c r="Q76" s="186"/>
      <c r="R76" s="186"/>
      <c r="S76" s="186"/>
      <c r="T76" s="186"/>
    </row>
    <row r="77" spans="1:20" ht="13.5" customHeight="1" x14ac:dyDescent="0.15">
      <c r="A77" s="239"/>
      <c r="B77" s="44" t="s">
        <v>83</v>
      </c>
      <c r="C77" s="156">
        <v>268</v>
      </c>
      <c r="D77" s="45">
        <v>14</v>
      </c>
      <c r="E77" s="46">
        <v>17</v>
      </c>
      <c r="F77" s="46">
        <v>44</v>
      </c>
      <c r="G77" s="46">
        <v>30</v>
      </c>
      <c r="H77" s="46">
        <v>40</v>
      </c>
      <c r="I77" s="46">
        <v>49</v>
      </c>
      <c r="J77" s="47">
        <v>141</v>
      </c>
      <c r="K77" s="56"/>
      <c r="L77" s="56"/>
      <c r="M77" s="56"/>
    </row>
    <row r="78" spans="1:20" ht="13.5" customHeight="1" x14ac:dyDescent="0.15">
      <c r="A78" s="239"/>
      <c r="B78" s="50"/>
      <c r="C78" s="158"/>
      <c r="D78" s="142">
        <v>5.2238805970149249</v>
      </c>
      <c r="E78" s="152">
        <v>6.3432835820895521</v>
      </c>
      <c r="F78" s="152">
        <v>16.417910447761194</v>
      </c>
      <c r="G78" s="152">
        <v>11.194029850746269</v>
      </c>
      <c r="H78" s="152">
        <v>14.925373134328357</v>
      </c>
      <c r="I78" s="152">
        <v>18.28358208955224</v>
      </c>
      <c r="J78" s="147">
        <v>52.611940298507463</v>
      </c>
      <c r="K78" s="186"/>
      <c r="L78" s="186"/>
      <c r="M78" s="186"/>
      <c r="N78" s="186"/>
      <c r="O78" s="186"/>
      <c r="P78" s="186"/>
      <c r="Q78" s="186"/>
      <c r="R78" s="186"/>
      <c r="S78" s="186"/>
      <c r="T78" s="186"/>
    </row>
    <row r="79" spans="1:20" ht="13.5" customHeight="1" x14ac:dyDescent="0.15">
      <c r="A79" s="239"/>
      <c r="B79" s="44" t="s">
        <v>38</v>
      </c>
      <c r="C79" s="156">
        <v>64</v>
      </c>
      <c r="D79" s="45">
        <v>0</v>
      </c>
      <c r="E79" s="46">
        <v>0</v>
      </c>
      <c r="F79" s="46">
        <v>2</v>
      </c>
      <c r="G79" s="46">
        <v>3</v>
      </c>
      <c r="H79" s="46">
        <v>4</v>
      </c>
      <c r="I79" s="46">
        <v>5</v>
      </c>
      <c r="J79" s="47">
        <v>52</v>
      </c>
      <c r="K79" s="55"/>
      <c r="L79" s="55"/>
      <c r="M79" s="55"/>
    </row>
    <row r="80" spans="1:20" ht="13.5" customHeight="1" thickBot="1" x14ac:dyDescent="0.2">
      <c r="A80" s="240"/>
      <c r="B80" s="52"/>
      <c r="C80" s="157"/>
      <c r="D80" s="149">
        <v>0</v>
      </c>
      <c r="E80" s="214">
        <v>0</v>
      </c>
      <c r="F80" s="214">
        <v>3.125</v>
      </c>
      <c r="G80" s="214">
        <v>4.6875</v>
      </c>
      <c r="H80" s="214">
        <v>6.25</v>
      </c>
      <c r="I80" s="214">
        <v>7.8125</v>
      </c>
      <c r="J80" s="154">
        <v>81.25</v>
      </c>
      <c r="K80" s="186"/>
      <c r="L80" s="186"/>
      <c r="M80" s="186"/>
      <c r="N80" s="186"/>
      <c r="O80" s="186"/>
      <c r="P80" s="186"/>
      <c r="Q80" s="186"/>
      <c r="R80" s="186"/>
      <c r="S80" s="186"/>
      <c r="T80" s="186"/>
    </row>
    <row r="81" spans="1:13" ht="15" customHeight="1" x14ac:dyDescent="0.15">
      <c r="A81" s="55"/>
      <c r="B81" s="1"/>
      <c r="C81" s="55"/>
      <c r="D81" s="55"/>
      <c r="E81" s="55"/>
      <c r="F81" s="55"/>
      <c r="G81" s="55"/>
      <c r="H81" s="55"/>
      <c r="I81" s="55"/>
      <c r="J81" s="55"/>
      <c r="K81" s="55"/>
      <c r="L81" s="55"/>
      <c r="M81" s="55"/>
    </row>
    <row r="82" spans="1:13" ht="15" customHeight="1" x14ac:dyDescent="0.15">
      <c r="A82" s="55"/>
      <c r="B82" s="1"/>
      <c r="C82" s="55"/>
      <c r="D82" s="55"/>
      <c r="E82" s="55"/>
      <c r="F82" s="55"/>
      <c r="G82" s="55"/>
      <c r="H82" s="55"/>
      <c r="I82" s="55"/>
      <c r="J82" s="55"/>
      <c r="K82" s="55"/>
      <c r="L82" s="55"/>
      <c r="M82" s="55"/>
    </row>
    <row r="83" spans="1:13" ht="15" customHeight="1" x14ac:dyDescent="0.15">
      <c r="A83" s="55"/>
      <c r="B83" s="1"/>
      <c r="C83" s="55"/>
      <c r="D83" s="55"/>
      <c r="E83" s="55"/>
      <c r="F83" s="55"/>
      <c r="G83" s="55"/>
      <c r="H83" s="55"/>
      <c r="I83" s="55"/>
      <c r="J83" s="55"/>
      <c r="K83" s="55"/>
      <c r="L83" s="55"/>
      <c r="M83" s="55"/>
    </row>
    <row r="84" spans="1:13" ht="15" customHeight="1" x14ac:dyDescent="0.15">
      <c r="A84" s="55"/>
      <c r="B84" s="1"/>
      <c r="C84" s="55"/>
      <c r="D84" s="55"/>
      <c r="E84" s="55"/>
      <c r="F84" s="55"/>
      <c r="G84" s="55"/>
      <c r="H84" s="55"/>
      <c r="I84" s="55"/>
      <c r="J84" s="55"/>
      <c r="K84" s="55"/>
      <c r="L84" s="55"/>
      <c r="M84" s="55"/>
    </row>
    <row r="85" spans="1:13" ht="15" customHeight="1" x14ac:dyDescent="0.15">
      <c r="A85" s="55"/>
      <c r="B85" s="1"/>
      <c r="C85" s="55"/>
      <c r="D85" s="55"/>
      <c r="E85" s="55"/>
      <c r="F85" s="55"/>
      <c r="G85" s="55"/>
      <c r="H85" s="55"/>
      <c r="I85" s="55"/>
      <c r="J85" s="55"/>
      <c r="K85" s="55"/>
      <c r="L85" s="55"/>
      <c r="M85" s="55"/>
    </row>
    <row r="86" spans="1:13" ht="15" customHeight="1" x14ac:dyDescent="0.15">
      <c r="A86" s="55"/>
      <c r="B86" s="1"/>
      <c r="C86" s="55"/>
      <c r="D86" s="55"/>
      <c r="E86" s="55"/>
      <c r="F86" s="55"/>
      <c r="G86" s="55"/>
      <c r="H86" s="55"/>
      <c r="I86" s="55"/>
      <c r="J86" s="55"/>
      <c r="K86" s="55"/>
      <c r="L86" s="55"/>
      <c r="M86" s="55"/>
    </row>
    <row r="87" spans="1:13" ht="15" customHeight="1" x14ac:dyDescent="0.15">
      <c r="A87" s="55"/>
      <c r="B87" s="1"/>
      <c r="D87" s="55"/>
      <c r="E87" s="55"/>
      <c r="F87" s="55"/>
      <c r="G87" s="55"/>
      <c r="H87" s="55"/>
      <c r="I87" s="55"/>
      <c r="J87" s="55"/>
      <c r="K87" s="55"/>
      <c r="L87" s="55"/>
      <c r="M87" s="55"/>
    </row>
    <row r="88" spans="1:13" ht="15" customHeight="1" x14ac:dyDescent="0.15">
      <c r="A88" s="55"/>
      <c r="B88" s="1"/>
      <c r="D88" s="55"/>
      <c r="E88" s="55"/>
      <c r="F88" s="55"/>
      <c r="G88" s="55"/>
      <c r="H88" s="55"/>
      <c r="I88" s="55"/>
      <c r="J88" s="55"/>
      <c r="K88" s="55"/>
      <c r="L88" s="55"/>
      <c r="M88" s="55"/>
    </row>
    <row r="89" spans="1:13" ht="15" customHeight="1" x14ac:dyDescent="0.15">
      <c r="A89" s="55"/>
      <c r="B89" s="1"/>
      <c r="D89" s="55"/>
      <c r="E89" s="55"/>
      <c r="F89" s="55"/>
      <c r="G89" s="55"/>
      <c r="H89" s="55"/>
      <c r="I89" s="55"/>
      <c r="J89" s="55"/>
      <c r="K89" s="55"/>
      <c r="L89" s="55"/>
      <c r="M89" s="55"/>
    </row>
    <row r="90" spans="1:13" ht="15" customHeight="1" x14ac:dyDescent="0.15">
      <c r="A90" s="55"/>
      <c r="B90" s="1"/>
      <c r="D90" s="55"/>
      <c r="E90" s="55"/>
      <c r="F90" s="55"/>
      <c r="G90" s="55"/>
      <c r="H90" s="55"/>
      <c r="I90" s="55"/>
      <c r="J90" s="55"/>
      <c r="K90" s="55"/>
      <c r="L90" s="55"/>
      <c r="M90" s="55"/>
    </row>
    <row r="91" spans="1:13" ht="15" customHeight="1" x14ac:dyDescent="0.15">
      <c r="A91" s="55"/>
      <c r="B91" s="1"/>
      <c r="D91" s="55"/>
      <c r="E91" s="55"/>
      <c r="F91" s="55"/>
      <c r="G91" s="55"/>
      <c r="H91" s="55"/>
      <c r="I91" s="55"/>
      <c r="J91" s="55"/>
      <c r="K91" s="55"/>
      <c r="L91" s="55"/>
      <c r="M91" s="55"/>
    </row>
    <row r="92" spans="1:13" ht="15" customHeight="1" x14ac:dyDescent="0.15">
      <c r="A92" s="55"/>
      <c r="B92" s="1"/>
      <c r="D92" s="55"/>
      <c r="E92" s="55"/>
      <c r="F92" s="55"/>
      <c r="G92" s="55"/>
      <c r="H92" s="55"/>
      <c r="I92" s="55"/>
      <c r="J92" s="55"/>
      <c r="K92" s="55"/>
      <c r="L92" s="55"/>
      <c r="M92" s="55"/>
    </row>
    <row r="93" spans="1:13" ht="15" customHeight="1" x14ac:dyDescent="0.15">
      <c r="A93" s="55"/>
      <c r="B93" s="1"/>
      <c r="D93" s="55"/>
      <c r="E93" s="55"/>
      <c r="F93" s="55"/>
      <c r="G93" s="55"/>
      <c r="H93" s="55"/>
      <c r="I93" s="55"/>
      <c r="J93" s="55"/>
      <c r="K93" s="55"/>
      <c r="L93" s="55"/>
      <c r="M93" s="55"/>
    </row>
    <row r="94" spans="1:13" ht="15" customHeight="1" x14ac:dyDescent="0.15">
      <c r="A94" s="55"/>
      <c r="B94" s="1"/>
      <c r="D94" s="55"/>
      <c r="E94" s="55"/>
      <c r="F94" s="55"/>
      <c r="G94" s="55"/>
      <c r="H94" s="55"/>
      <c r="I94" s="55"/>
      <c r="J94" s="55"/>
      <c r="K94" s="55"/>
      <c r="L94" s="55"/>
      <c r="M94" s="55"/>
    </row>
    <row r="95" spans="1:13" ht="15" customHeight="1" x14ac:dyDescent="0.15"/>
    <row r="96" spans="1:13" ht="15" customHeight="1" x14ac:dyDescent="0.15"/>
    <row r="97" spans="1:13" ht="15" customHeight="1" x14ac:dyDescent="0.15"/>
    <row r="98" spans="1:13" ht="15" customHeight="1" x14ac:dyDescent="0.15"/>
    <row r="99" spans="1:13" ht="15" customHeight="1" x14ac:dyDescent="0.15"/>
    <row r="100" spans="1:13" ht="15" customHeight="1" x14ac:dyDescent="0.15"/>
    <row r="101" spans="1:13" s="57" customFormat="1" ht="15" customHeight="1" x14ac:dyDescent="0.15">
      <c r="A101" s="1"/>
      <c r="B101" s="2"/>
      <c r="C101" s="3"/>
      <c r="D101" s="2"/>
      <c r="E101" s="2"/>
      <c r="F101" s="2"/>
      <c r="G101" s="2"/>
      <c r="H101" s="2"/>
      <c r="I101" s="2"/>
      <c r="J101" s="2"/>
      <c r="K101" s="2"/>
      <c r="L101" s="2"/>
      <c r="M101" s="2"/>
    </row>
    <row r="102" spans="1:13" s="57" customFormat="1" ht="15" customHeight="1" x14ac:dyDescent="0.15">
      <c r="A102" s="1"/>
      <c r="B102" s="2"/>
      <c r="C102" s="3"/>
      <c r="D102" s="2"/>
      <c r="E102" s="2"/>
      <c r="F102" s="2"/>
      <c r="G102" s="2"/>
      <c r="H102" s="2"/>
      <c r="I102" s="2"/>
      <c r="J102" s="2"/>
      <c r="K102" s="2"/>
      <c r="L102" s="2"/>
      <c r="M102" s="2"/>
    </row>
    <row r="103" spans="1:13" s="57" customFormat="1" ht="15" customHeight="1" x14ac:dyDescent="0.15">
      <c r="A103" s="1"/>
      <c r="B103" s="2"/>
      <c r="C103" s="3"/>
      <c r="D103" s="2"/>
      <c r="E103" s="2"/>
      <c r="F103" s="2"/>
      <c r="G103" s="2"/>
      <c r="H103" s="2"/>
      <c r="I103" s="2"/>
      <c r="J103" s="2"/>
      <c r="K103" s="2"/>
      <c r="L103" s="2"/>
      <c r="M103" s="2"/>
    </row>
    <row r="104" spans="1:13" s="57" customFormat="1" ht="15" customHeight="1" x14ac:dyDescent="0.15">
      <c r="A104" s="1"/>
      <c r="B104" s="2"/>
      <c r="C104" s="3"/>
      <c r="D104" s="2"/>
      <c r="E104" s="2"/>
      <c r="F104" s="2"/>
      <c r="G104" s="2"/>
      <c r="H104" s="2"/>
      <c r="I104" s="2"/>
      <c r="J104" s="2"/>
      <c r="K104" s="2"/>
      <c r="L104" s="2"/>
      <c r="M104" s="2"/>
    </row>
    <row r="105" spans="1:13" s="57" customFormat="1" ht="15" customHeight="1" x14ac:dyDescent="0.15">
      <c r="A105" s="1"/>
      <c r="B105" s="2"/>
      <c r="C105" s="3"/>
      <c r="D105" s="2"/>
      <c r="E105" s="2"/>
      <c r="F105" s="2"/>
      <c r="G105" s="2"/>
      <c r="H105" s="2"/>
      <c r="I105" s="2"/>
      <c r="J105" s="2"/>
      <c r="K105" s="2"/>
      <c r="L105" s="2"/>
      <c r="M105" s="2"/>
    </row>
    <row r="106" spans="1:13" s="57" customFormat="1" ht="15" customHeight="1" x14ac:dyDescent="0.15">
      <c r="A106" s="1"/>
      <c r="B106" s="2"/>
      <c r="C106" s="3"/>
      <c r="D106" s="2"/>
      <c r="E106" s="2"/>
      <c r="F106" s="2"/>
      <c r="G106" s="2"/>
      <c r="H106" s="2"/>
      <c r="I106" s="2"/>
      <c r="J106" s="2"/>
      <c r="K106" s="2"/>
      <c r="L106" s="2"/>
      <c r="M106" s="2"/>
    </row>
    <row r="107" spans="1:13" s="57" customFormat="1" ht="15" customHeight="1" x14ac:dyDescent="0.15">
      <c r="A107" s="1"/>
      <c r="B107" s="2"/>
      <c r="C107" s="3"/>
      <c r="D107" s="2"/>
      <c r="E107" s="2"/>
      <c r="F107" s="2"/>
      <c r="G107" s="2"/>
      <c r="H107" s="2"/>
      <c r="I107" s="2"/>
      <c r="J107" s="2"/>
      <c r="K107" s="2"/>
      <c r="L107" s="2"/>
      <c r="M107" s="2"/>
    </row>
    <row r="108" spans="1:13" s="57" customFormat="1" ht="15" customHeight="1" x14ac:dyDescent="0.15">
      <c r="A108" s="1"/>
      <c r="B108" s="2"/>
      <c r="C108" s="3"/>
      <c r="D108" s="2"/>
      <c r="E108" s="2"/>
      <c r="F108" s="2"/>
      <c r="G108" s="2"/>
      <c r="H108" s="2"/>
      <c r="I108" s="2"/>
      <c r="J108" s="2"/>
      <c r="K108" s="2"/>
      <c r="L108" s="2"/>
      <c r="M108" s="2"/>
    </row>
    <row r="109" spans="1:13" s="57" customFormat="1" ht="15" customHeight="1" x14ac:dyDescent="0.15">
      <c r="A109" s="1"/>
      <c r="B109" s="2"/>
      <c r="C109" s="3"/>
      <c r="D109" s="2"/>
      <c r="E109" s="2"/>
      <c r="F109" s="2"/>
      <c r="G109" s="2"/>
      <c r="H109" s="2"/>
      <c r="I109" s="2"/>
      <c r="J109" s="2"/>
      <c r="K109" s="2"/>
      <c r="L109" s="2"/>
      <c r="M109" s="2"/>
    </row>
    <row r="110" spans="1:13" s="57" customFormat="1" ht="15" customHeight="1" x14ac:dyDescent="0.15">
      <c r="A110" s="1"/>
      <c r="B110" s="2"/>
      <c r="C110" s="3"/>
      <c r="D110" s="2"/>
      <c r="E110" s="2"/>
      <c r="F110" s="2"/>
      <c r="G110" s="2"/>
      <c r="H110" s="2"/>
      <c r="I110" s="2"/>
      <c r="J110" s="2"/>
      <c r="K110" s="2"/>
      <c r="L110" s="2"/>
      <c r="M110" s="2"/>
    </row>
    <row r="111" spans="1:13" s="57" customFormat="1" ht="15" customHeight="1" x14ac:dyDescent="0.15">
      <c r="A111" s="1"/>
      <c r="B111" s="2"/>
      <c r="C111" s="3"/>
      <c r="D111" s="2"/>
      <c r="E111" s="2"/>
      <c r="F111" s="2"/>
      <c r="G111" s="2"/>
      <c r="H111" s="2"/>
      <c r="I111" s="2"/>
      <c r="J111" s="2"/>
      <c r="K111" s="2"/>
      <c r="L111" s="2"/>
      <c r="M111" s="2"/>
    </row>
    <row r="112" spans="1:13" s="57" customFormat="1" ht="15" customHeight="1" x14ac:dyDescent="0.15">
      <c r="A112" s="1"/>
      <c r="B112" s="2"/>
      <c r="C112" s="3"/>
      <c r="D112" s="2"/>
      <c r="E112" s="2"/>
      <c r="F112" s="2"/>
      <c r="G112" s="2"/>
      <c r="H112" s="2"/>
      <c r="I112" s="2"/>
      <c r="J112" s="2"/>
      <c r="K112" s="2"/>
      <c r="L112" s="2"/>
      <c r="M112" s="2"/>
    </row>
    <row r="113" spans="1:13" s="57" customFormat="1" ht="15" customHeight="1" x14ac:dyDescent="0.15">
      <c r="A113" s="1"/>
      <c r="B113" s="2"/>
      <c r="C113" s="3"/>
      <c r="D113" s="2"/>
      <c r="E113" s="2"/>
      <c r="F113" s="2"/>
      <c r="G113" s="2"/>
      <c r="H113" s="2"/>
      <c r="I113" s="2"/>
      <c r="J113" s="2"/>
      <c r="K113" s="2"/>
      <c r="L113" s="2"/>
      <c r="M113" s="2"/>
    </row>
    <row r="114" spans="1:13" s="57" customFormat="1" ht="15" customHeight="1" x14ac:dyDescent="0.15">
      <c r="A114" s="1"/>
      <c r="B114" s="2"/>
      <c r="C114" s="3"/>
      <c r="D114" s="2"/>
      <c r="E114" s="2"/>
      <c r="F114" s="2"/>
      <c r="G114" s="2"/>
      <c r="H114" s="2"/>
      <c r="I114" s="2"/>
      <c r="J114" s="2"/>
      <c r="K114" s="2"/>
      <c r="L114" s="2"/>
      <c r="M114" s="2"/>
    </row>
    <row r="115" spans="1:13" s="57" customFormat="1" ht="15" customHeight="1" x14ac:dyDescent="0.15">
      <c r="A115" s="1"/>
      <c r="B115" s="2"/>
      <c r="C115" s="3"/>
      <c r="D115" s="2"/>
      <c r="E115" s="2"/>
      <c r="F115" s="2"/>
      <c r="G115" s="2"/>
      <c r="H115" s="2"/>
      <c r="I115" s="2"/>
      <c r="J115" s="2"/>
      <c r="K115" s="2"/>
      <c r="L115" s="2"/>
      <c r="M115" s="2"/>
    </row>
    <row r="116" spans="1:13" s="57" customFormat="1" ht="15" customHeight="1" x14ac:dyDescent="0.15">
      <c r="A116" s="1"/>
      <c r="B116" s="2"/>
      <c r="C116" s="3"/>
      <c r="D116" s="2"/>
      <c r="E116" s="2"/>
      <c r="F116" s="2"/>
      <c r="G116" s="2"/>
      <c r="H116" s="2"/>
      <c r="I116" s="2"/>
      <c r="J116" s="2"/>
      <c r="K116" s="2"/>
      <c r="L116" s="2"/>
      <c r="M116" s="2"/>
    </row>
    <row r="117" spans="1:13" s="57" customFormat="1" ht="15" customHeight="1" x14ac:dyDescent="0.15">
      <c r="A117" s="1"/>
      <c r="B117" s="2"/>
      <c r="C117" s="3"/>
      <c r="D117" s="2"/>
      <c r="E117" s="2"/>
      <c r="F117" s="2"/>
      <c r="G117" s="2"/>
      <c r="H117" s="2"/>
      <c r="I117" s="2"/>
      <c r="J117" s="2"/>
      <c r="K117" s="2"/>
      <c r="L117" s="2"/>
      <c r="M117" s="2"/>
    </row>
    <row r="118" spans="1:13" s="57" customFormat="1" ht="15" customHeight="1" x14ac:dyDescent="0.15">
      <c r="A118" s="1"/>
      <c r="B118" s="2"/>
      <c r="C118" s="3"/>
      <c r="D118" s="2"/>
      <c r="E118" s="2"/>
      <c r="F118" s="2"/>
      <c r="G118" s="2"/>
      <c r="H118" s="2"/>
      <c r="I118" s="2"/>
      <c r="J118" s="2"/>
      <c r="K118" s="2"/>
      <c r="L118" s="2"/>
      <c r="M118" s="2"/>
    </row>
    <row r="119" spans="1:13" s="57" customFormat="1" ht="15" customHeight="1" x14ac:dyDescent="0.15">
      <c r="A119" s="1"/>
      <c r="B119" s="2"/>
      <c r="C119" s="3"/>
      <c r="D119" s="2"/>
      <c r="E119" s="2"/>
      <c r="F119" s="2"/>
      <c r="G119" s="2"/>
      <c r="H119" s="2"/>
      <c r="I119" s="2"/>
      <c r="J119" s="2"/>
      <c r="K119" s="2"/>
      <c r="L119" s="2"/>
      <c r="M119" s="2"/>
    </row>
    <row r="120" spans="1:13" s="57" customFormat="1" ht="15" customHeight="1" x14ac:dyDescent="0.15">
      <c r="A120" s="1"/>
      <c r="B120" s="2"/>
      <c r="C120" s="3"/>
      <c r="D120" s="2"/>
      <c r="E120" s="2"/>
      <c r="F120" s="2"/>
      <c r="G120" s="2"/>
      <c r="H120" s="2"/>
      <c r="I120" s="2"/>
      <c r="J120" s="2"/>
      <c r="K120" s="2"/>
      <c r="L120" s="2"/>
      <c r="M120" s="2"/>
    </row>
    <row r="121" spans="1:13" s="57" customFormat="1" ht="15" customHeight="1" x14ac:dyDescent="0.15">
      <c r="A121" s="1"/>
      <c r="B121" s="2"/>
      <c r="C121" s="3"/>
      <c r="D121" s="2"/>
      <c r="E121" s="2"/>
      <c r="F121" s="2"/>
      <c r="G121" s="2"/>
      <c r="H121" s="2"/>
      <c r="I121" s="2"/>
      <c r="J121" s="2"/>
      <c r="K121" s="2"/>
      <c r="L121" s="2"/>
      <c r="M121" s="2"/>
    </row>
    <row r="122" spans="1:13" s="57" customFormat="1" ht="15" customHeight="1" x14ac:dyDescent="0.15">
      <c r="A122" s="1"/>
      <c r="B122" s="2"/>
      <c r="C122" s="3"/>
      <c r="D122" s="2"/>
      <c r="E122" s="2"/>
      <c r="F122" s="2"/>
      <c r="G122" s="2"/>
      <c r="H122" s="2"/>
      <c r="I122" s="2"/>
      <c r="J122" s="2"/>
      <c r="K122" s="2"/>
      <c r="L122" s="2"/>
      <c r="M122" s="2"/>
    </row>
    <row r="123" spans="1:13" s="57" customFormat="1" ht="15" customHeight="1" x14ac:dyDescent="0.15">
      <c r="A123" s="1"/>
      <c r="B123" s="2"/>
      <c r="C123" s="3"/>
      <c r="D123" s="2"/>
      <c r="E123" s="2"/>
      <c r="F123" s="2"/>
      <c r="G123" s="2"/>
      <c r="H123" s="2"/>
      <c r="I123" s="2"/>
      <c r="J123" s="2"/>
      <c r="K123" s="2"/>
      <c r="L123" s="2"/>
      <c r="M123" s="2"/>
    </row>
    <row r="124" spans="1:13" s="57" customFormat="1" ht="15" customHeight="1" x14ac:dyDescent="0.15">
      <c r="A124" s="1"/>
      <c r="B124" s="2"/>
      <c r="C124" s="3"/>
      <c r="D124" s="2"/>
      <c r="E124" s="2"/>
      <c r="F124" s="2"/>
      <c r="G124" s="2"/>
      <c r="H124" s="2"/>
      <c r="I124" s="2"/>
      <c r="J124" s="2"/>
      <c r="K124" s="2"/>
      <c r="L124" s="2"/>
      <c r="M124" s="2"/>
    </row>
    <row r="125" spans="1:13" s="57" customFormat="1" ht="15" customHeight="1" x14ac:dyDescent="0.15">
      <c r="A125" s="1"/>
      <c r="B125" s="2"/>
      <c r="C125" s="3"/>
      <c r="D125" s="2"/>
      <c r="E125" s="2"/>
      <c r="F125" s="2"/>
      <c r="G125" s="2"/>
      <c r="H125" s="2"/>
      <c r="I125" s="2"/>
      <c r="J125" s="2"/>
      <c r="K125" s="2"/>
      <c r="L125" s="2"/>
      <c r="M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22DC5-17E7-45F4-9E8F-58D7AF34A2A8}">
  <sheetPr codeName="Sheet69"/>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 width="9.44140625" style="2" customWidth="1"/>
    <col min="17" max="16384" width="8.6640625" style="2"/>
  </cols>
  <sheetData>
    <row r="1" spans="1:20" ht="20.100000000000001" customHeight="1" x14ac:dyDescent="0.15">
      <c r="P1" s="5" t="s">
        <v>449</v>
      </c>
    </row>
    <row r="2" spans="1:20" ht="45" customHeight="1" thickBot="1" x14ac:dyDescent="0.2">
      <c r="A2" s="6" t="s">
        <v>613</v>
      </c>
      <c r="B2" s="7"/>
      <c r="C2" s="7"/>
      <c r="D2" s="7"/>
      <c r="E2" s="7"/>
      <c r="F2" s="7"/>
      <c r="G2" s="7"/>
      <c r="H2" s="7"/>
      <c r="I2" s="7"/>
      <c r="J2" s="7"/>
      <c r="K2" s="7"/>
      <c r="L2" s="7"/>
      <c r="M2" s="7"/>
      <c r="N2" s="7"/>
      <c r="O2" s="7"/>
      <c r="P2" s="7"/>
      <c r="Q2" s="8"/>
    </row>
    <row r="3" spans="1:20" ht="15" customHeight="1" x14ac:dyDescent="0.15">
      <c r="A3" s="9"/>
      <c r="B3" s="10"/>
      <c r="C3" s="128"/>
      <c r="D3" s="11">
        <v>1</v>
      </c>
      <c r="E3" s="73">
        <v>2</v>
      </c>
      <c r="F3" s="73">
        <v>3</v>
      </c>
      <c r="G3" s="73">
        <v>4</v>
      </c>
      <c r="H3" s="73">
        <v>5</v>
      </c>
      <c r="I3" s="73">
        <v>6</v>
      </c>
      <c r="J3" s="73">
        <v>7</v>
      </c>
      <c r="K3" s="73">
        <v>8</v>
      </c>
      <c r="L3" s="73">
        <v>9</v>
      </c>
      <c r="M3" s="73">
        <v>10</v>
      </c>
      <c r="N3" s="73">
        <v>11</v>
      </c>
      <c r="O3" s="73">
        <v>12</v>
      </c>
      <c r="P3" s="13"/>
    </row>
    <row r="4" spans="1:20" ht="144.9" customHeight="1" thickBot="1" x14ac:dyDescent="0.2">
      <c r="A4" s="16"/>
      <c r="B4" s="17"/>
      <c r="C4" s="18" t="s">
        <v>2</v>
      </c>
      <c r="D4" s="19" t="s">
        <v>232</v>
      </c>
      <c r="E4" s="19" t="s">
        <v>233</v>
      </c>
      <c r="F4" s="19" t="s">
        <v>234</v>
      </c>
      <c r="G4" s="19" t="s">
        <v>235</v>
      </c>
      <c r="H4" s="19" t="s">
        <v>236</v>
      </c>
      <c r="I4" s="19" t="s">
        <v>237</v>
      </c>
      <c r="J4" s="83" t="s">
        <v>238</v>
      </c>
      <c r="K4" s="84" t="s">
        <v>239</v>
      </c>
      <c r="L4" s="20" t="s">
        <v>240</v>
      </c>
      <c r="M4" s="20" t="s">
        <v>241</v>
      </c>
      <c r="N4" s="20" t="s">
        <v>242</v>
      </c>
      <c r="O4" s="20" t="s">
        <v>115</v>
      </c>
      <c r="P4" s="21" t="s">
        <v>103</v>
      </c>
      <c r="Q4" s="24"/>
    </row>
    <row r="5" spans="1:20" s="33" customFormat="1" ht="13.5" customHeight="1" x14ac:dyDescent="0.15">
      <c r="A5" s="25" t="s">
        <v>11</v>
      </c>
      <c r="B5" s="26"/>
      <c r="C5" s="156">
        <v>2483</v>
      </c>
      <c r="D5" s="27">
        <v>601</v>
      </c>
      <c r="E5" s="27">
        <v>122</v>
      </c>
      <c r="F5" s="27">
        <v>25</v>
      </c>
      <c r="G5" s="27">
        <v>455</v>
      </c>
      <c r="H5" s="27">
        <v>44</v>
      </c>
      <c r="I5" s="27">
        <v>79</v>
      </c>
      <c r="J5" s="27">
        <v>110</v>
      </c>
      <c r="K5" s="28">
        <v>62</v>
      </c>
      <c r="L5" s="28">
        <v>304</v>
      </c>
      <c r="M5" s="28">
        <v>590</v>
      </c>
      <c r="N5" s="28">
        <v>19</v>
      </c>
      <c r="O5" s="28">
        <v>37</v>
      </c>
      <c r="P5" s="29">
        <v>35</v>
      </c>
    </row>
    <row r="6" spans="1:20" ht="13.5" customHeight="1" thickBot="1" x14ac:dyDescent="0.2">
      <c r="A6" s="34"/>
      <c r="B6" s="35"/>
      <c r="C6" s="157"/>
      <c r="D6" s="145">
        <v>24.204591220298028</v>
      </c>
      <c r="E6" s="145">
        <v>4.9134111961337092</v>
      </c>
      <c r="F6" s="145">
        <v>1.0068465565847764</v>
      </c>
      <c r="G6" s="145">
        <v>18.32460732984293</v>
      </c>
      <c r="H6" s="145">
        <v>1.7720499395892066</v>
      </c>
      <c r="I6" s="145">
        <v>3.1816351188078933</v>
      </c>
      <c r="J6" s="145">
        <v>4.4301248489730165</v>
      </c>
      <c r="K6" s="192">
        <v>2.4969794603302455</v>
      </c>
      <c r="L6" s="192">
        <v>12.243254128070882</v>
      </c>
      <c r="M6" s="192">
        <v>23.761578735400725</v>
      </c>
      <c r="N6" s="192">
        <v>0.76520338300443014</v>
      </c>
      <c r="O6" s="192">
        <v>1.4901329037454691</v>
      </c>
      <c r="P6" s="146">
        <v>1.4095851792186871</v>
      </c>
      <c r="Q6" s="186"/>
      <c r="R6" s="186"/>
      <c r="S6" s="186"/>
      <c r="T6" s="186"/>
    </row>
    <row r="7" spans="1:20" s="33" customFormat="1" ht="13.5" customHeight="1" x14ac:dyDescent="0.15">
      <c r="A7" s="238" t="s">
        <v>12</v>
      </c>
      <c r="B7" s="37" t="s">
        <v>13</v>
      </c>
      <c r="C7" s="155">
        <v>1202</v>
      </c>
      <c r="D7" s="39">
        <v>283</v>
      </c>
      <c r="E7" s="39">
        <v>62</v>
      </c>
      <c r="F7" s="39">
        <v>14</v>
      </c>
      <c r="G7" s="39">
        <v>228</v>
      </c>
      <c r="H7" s="39">
        <v>17</v>
      </c>
      <c r="I7" s="39">
        <v>38</v>
      </c>
      <c r="J7" s="39">
        <v>51</v>
      </c>
      <c r="K7" s="40">
        <v>32</v>
      </c>
      <c r="L7" s="40">
        <v>147</v>
      </c>
      <c r="M7" s="40">
        <v>287</v>
      </c>
      <c r="N7" s="40">
        <v>10</v>
      </c>
      <c r="O7" s="40">
        <v>18</v>
      </c>
      <c r="P7" s="41">
        <v>15</v>
      </c>
    </row>
    <row r="8" spans="1:20" ht="13.5" customHeight="1" x14ac:dyDescent="0.15">
      <c r="A8" s="239"/>
      <c r="B8" s="43"/>
      <c r="C8" s="158"/>
      <c r="D8" s="142">
        <v>23.544093178036608</v>
      </c>
      <c r="E8" s="142">
        <v>5.1580698835274541</v>
      </c>
      <c r="F8" s="142">
        <v>1.1647254575707155</v>
      </c>
      <c r="G8" s="142">
        <v>18.96838602329451</v>
      </c>
      <c r="H8" s="142">
        <v>1.4143094841930115</v>
      </c>
      <c r="I8" s="142">
        <v>3.1613976705490847</v>
      </c>
      <c r="J8" s="142">
        <v>4.2429284525790347</v>
      </c>
      <c r="K8" s="152">
        <v>2.6622296173044924</v>
      </c>
      <c r="L8" s="152">
        <v>12.229617304492512</v>
      </c>
      <c r="M8" s="152">
        <v>23.876871880199669</v>
      </c>
      <c r="N8" s="152">
        <v>0.83194675540765384</v>
      </c>
      <c r="O8" s="152">
        <v>1.497504159733777</v>
      </c>
      <c r="P8" s="147">
        <v>1.2479201331114809</v>
      </c>
      <c r="Q8" s="186"/>
      <c r="R8" s="186"/>
      <c r="S8" s="186"/>
      <c r="T8" s="186"/>
    </row>
    <row r="9" spans="1:20" s="33" customFormat="1" ht="13.5" customHeight="1" x14ac:dyDescent="0.15">
      <c r="A9" s="239"/>
      <c r="B9" s="44" t="s">
        <v>14</v>
      </c>
      <c r="C9" s="156">
        <v>230</v>
      </c>
      <c r="D9" s="45">
        <v>45</v>
      </c>
      <c r="E9" s="45">
        <v>9</v>
      </c>
      <c r="F9" s="45">
        <v>5</v>
      </c>
      <c r="G9" s="45">
        <v>42</v>
      </c>
      <c r="H9" s="45">
        <v>2</v>
      </c>
      <c r="I9" s="45">
        <v>1</v>
      </c>
      <c r="J9" s="45">
        <v>10</v>
      </c>
      <c r="K9" s="46">
        <v>5</v>
      </c>
      <c r="L9" s="46">
        <v>34</v>
      </c>
      <c r="M9" s="46">
        <v>67</v>
      </c>
      <c r="N9" s="46">
        <v>1</v>
      </c>
      <c r="O9" s="46">
        <v>5</v>
      </c>
      <c r="P9" s="47">
        <v>4</v>
      </c>
    </row>
    <row r="10" spans="1:20" ht="13.5" customHeight="1" x14ac:dyDescent="0.15">
      <c r="A10" s="239"/>
      <c r="B10" s="43"/>
      <c r="C10" s="158"/>
      <c r="D10" s="142">
        <v>19.565217391304348</v>
      </c>
      <c r="E10" s="142">
        <v>3.9130434782608701</v>
      </c>
      <c r="F10" s="142">
        <v>2.1739130434782608</v>
      </c>
      <c r="G10" s="142">
        <v>18.260869565217391</v>
      </c>
      <c r="H10" s="142">
        <v>0.86956521739130432</v>
      </c>
      <c r="I10" s="142">
        <v>0.43478260869565216</v>
      </c>
      <c r="J10" s="142">
        <v>4.3478260869565215</v>
      </c>
      <c r="K10" s="152">
        <v>2.1739130434782608</v>
      </c>
      <c r="L10" s="152">
        <v>14.782608695652174</v>
      </c>
      <c r="M10" s="152">
        <v>29.130434782608695</v>
      </c>
      <c r="N10" s="152">
        <v>0.43478260869565216</v>
      </c>
      <c r="O10" s="152">
        <v>2.1739130434782608</v>
      </c>
      <c r="P10" s="147">
        <v>1.7391304347826086</v>
      </c>
      <c r="Q10" s="186"/>
      <c r="R10" s="186"/>
      <c r="S10" s="186"/>
      <c r="T10" s="186"/>
    </row>
    <row r="11" spans="1:20" s="33" customFormat="1" ht="13.5" customHeight="1" x14ac:dyDescent="0.15">
      <c r="A11" s="239"/>
      <c r="B11" s="44" t="s">
        <v>15</v>
      </c>
      <c r="C11" s="156">
        <v>625</v>
      </c>
      <c r="D11" s="45">
        <v>179</v>
      </c>
      <c r="E11" s="45">
        <v>31</v>
      </c>
      <c r="F11" s="45">
        <v>4</v>
      </c>
      <c r="G11" s="45">
        <v>110</v>
      </c>
      <c r="H11" s="45">
        <v>17</v>
      </c>
      <c r="I11" s="45">
        <v>13</v>
      </c>
      <c r="J11" s="45">
        <v>22</v>
      </c>
      <c r="K11" s="46">
        <v>14</v>
      </c>
      <c r="L11" s="46">
        <v>79</v>
      </c>
      <c r="M11" s="46">
        <v>132</v>
      </c>
      <c r="N11" s="46">
        <v>7</v>
      </c>
      <c r="O11" s="46">
        <v>7</v>
      </c>
      <c r="P11" s="47">
        <v>10</v>
      </c>
    </row>
    <row r="12" spans="1:20" ht="13.5" customHeight="1" x14ac:dyDescent="0.15">
      <c r="A12" s="239"/>
      <c r="B12" s="43"/>
      <c r="C12" s="158"/>
      <c r="D12" s="142">
        <v>28.64</v>
      </c>
      <c r="E12" s="142">
        <v>4.96</v>
      </c>
      <c r="F12" s="142">
        <v>0.64</v>
      </c>
      <c r="G12" s="142">
        <v>17.599999999999998</v>
      </c>
      <c r="H12" s="142">
        <v>2.7199999999999998</v>
      </c>
      <c r="I12" s="142">
        <v>2.08</v>
      </c>
      <c r="J12" s="142">
        <v>3.52</v>
      </c>
      <c r="K12" s="152">
        <v>2.2399999999999998</v>
      </c>
      <c r="L12" s="152">
        <v>12.64</v>
      </c>
      <c r="M12" s="152">
        <v>21.12</v>
      </c>
      <c r="N12" s="152">
        <v>1.1199999999999999</v>
      </c>
      <c r="O12" s="152">
        <v>1.1199999999999999</v>
      </c>
      <c r="P12" s="147">
        <v>1.6</v>
      </c>
      <c r="Q12" s="186"/>
      <c r="R12" s="186"/>
      <c r="S12" s="186"/>
      <c r="T12" s="186"/>
    </row>
    <row r="13" spans="1:20" s="33" customFormat="1" ht="13.5" customHeight="1" x14ac:dyDescent="0.15">
      <c r="A13" s="239"/>
      <c r="B13" s="44" t="s">
        <v>16</v>
      </c>
      <c r="C13" s="156">
        <v>173</v>
      </c>
      <c r="D13" s="45">
        <v>40</v>
      </c>
      <c r="E13" s="45">
        <v>11</v>
      </c>
      <c r="F13" s="45">
        <v>1</v>
      </c>
      <c r="G13" s="45">
        <v>26</v>
      </c>
      <c r="H13" s="45">
        <v>3</v>
      </c>
      <c r="I13" s="45">
        <v>7</v>
      </c>
      <c r="J13" s="45">
        <v>10</v>
      </c>
      <c r="K13" s="46">
        <v>1</v>
      </c>
      <c r="L13" s="46">
        <v>14</v>
      </c>
      <c r="M13" s="46">
        <v>55</v>
      </c>
      <c r="N13" s="46">
        <v>1</v>
      </c>
      <c r="O13" s="46">
        <v>3</v>
      </c>
      <c r="P13" s="47">
        <v>1</v>
      </c>
    </row>
    <row r="14" spans="1:20" ht="13.5" customHeight="1" x14ac:dyDescent="0.15">
      <c r="A14" s="239"/>
      <c r="B14" s="43"/>
      <c r="C14" s="158"/>
      <c r="D14" s="142">
        <v>23.121387283236995</v>
      </c>
      <c r="E14" s="142">
        <v>6.3583815028901727</v>
      </c>
      <c r="F14" s="142">
        <v>0.57803468208092479</v>
      </c>
      <c r="G14" s="142">
        <v>15.028901734104046</v>
      </c>
      <c r="H14" s="142">
        <v>1.7341040462427744</v>
      </c>
      <c r="I14" s="142">
        <v>4.0462427745664744</v>
      </c>
      <c r="J14" s="142">
        <v>5.7803468208092488</v>
      </c>
      <c r="K14" s="152">
        <v>0.57803468208092479</v>
      </c>
      <c r="L14" s="152">
        <v>8.0924855491329488</v>
      </c>
      <c r="M14" s="152">
        <v>31.79190751445087</v>
      </c>
      <c r="N14" s="152">
        <v>0.57803468208092479</v>
      </c>
      <c r="O14" s="152">
        <v>1.7341040462427744</v>
      </c>
      <c r="P14" s="147">
        <v>0.57803468208092479</v>
      </c>
      <c r="Q14" s="186"/>
      <c r="R14" s="186"/>
      <c r="S14" s="186"/>
      <c r="T14" s="186"/>
    </row>
    <row r="15" spans="1:20" s="33" customFormat="1" ht="13.5" customHeight="1" x14ac:dyDescent="0.15">
      <c r="A15" s="239"/>
      <c r="B15" s="44" t="s">
        <v>17</v>
      </c>
      <c r="C15" s="156">
        <v>173</v>
      </c>
      <c r="D15" s="45">
        <v>36</v>
      </c>
      <c r="E15" s="45">
        <v>6</v>
      </c>
      <c r="F15" s="45">
        <v>1</v>
      </c>
      <c r="G15" s="45">
        <v>40</v>
      </c>
      <c r="H15" s="45">
        <v>4</v>
      </c>
      <c r="I15" s="45">
        <v>10</v>
      </c>
      <c r="J15" s="45">
        <v>15</v>
      </c>
      <c r="K15" s="46">
        <v>9</v>
      </c>
      <c r="L15" s="46">
        <v>22</v>
      </c>
      <c r="M15" s="46">
        <v>26</v>
      </c>
      <c r="N15" s="46">
        <v>0</v>
      </c>
      <c r="O15" s="46">
        <v>3</v>
      </c>
      <c r="P15" s="47">
        <v>1</v>
      </c>
    </row>
    <row r="16" spans="1:20" ht="13.5" customHeight="1" x14ac:dyDescent="0.15">
      <c r="A16" s="239"/>
      <c r="B16" s="43"/>
      <c r="C16" s="158"/>
      <c r="D16" s="142">
        <v>20.809248554913296</v>
      </c>
      <c r="E16" s="142">
        <v>3.4682080924855487</v>
      </c>
      <c r="F16" s="142">
        <v>0.57803468208092479</v>
      </c>
      <c r="G16" s="142">
        <v>23.121387283236995</v>
      </c>
      <c r="H16" s="142">
        <v>2.3121387283236992</v>
      </c>
      <c r="I16" s="142">
        <v>5.7803468208092488</v>
      </c>
      <c r="J16" s="142">
        <v>8.6705202312138727</v>
      </c>
      <c r="K16" s="152">
        <v>5.202312138728324</v>
      </c>
      <c r="L16" s="152">
        <v>12.716763005780345</v>
      </c>
      <c r="M16" s="152">
        <v>15.028901734104046</v>
      </c>
      <c r="N16" s="152">
        <v>0</v>
      </c>
      <c r="O16" s="152">
        <v>1.7341040462427744</v>
      </c>
      <c r="P16" s="147">
        <v>0.57803468208092479</v>
      </c>
      <c r="Q16" s="186"/>
      <c r="R16" s="186"/>
      <c r="S16" s="186"/>
      <c r="T16" s="186"/>
    </row>
    <row r="17" spans="1:20" s="33" customFormat="1" ht="13.5" customHeight="1" x14ac:dyDescent="0.15">
      <c r="A17" s="239"/>
      <c r="B17" s="44" t="s">
        <v>18</v>
      </c>
      <c r="C17" s="156">
        <v>80</v>
      </c>
      <c r="D17" s="45">
        <v>18</v>
      </c>
      <c r="E17" s="45">
        <v>3</v>
      </c>
      <c r="F17" s="45">
        <v>0</v>
      </c>
      <c r="G17" s="45">
        <v>9</v>
      </c>
      <c r="H17" s="45">
        <v>1</v>
      </c>
      <c r="I17" s="45">
        <v>10</v>
      </c>
      <c r="J17" s="45">
        <v>2</v>
      </c>
      <c r="K17" s="46">
        <v>1</v>
      </c>
      <c r="L17" s="46">
        <v>8</v>
      </c>
      <c r="M17" s="46">
        <v>23</v>
      </c>
      <c r="N17" s="46">
        <v>0</v>
      </c>
      <c r="O17" s="46">
        <v>1</v>
      </c>
      <c r="P17" s="47">
        <v>4</v>
      </c>
    </row>
    <row r="18" spans="1:20" ht="13.5" customHeight="1" thickBot="1" x14ac:dyDescent="0.2">
      <c r="A18" s="240"/>
      <c r="B18" s="49"/>
      <c r="C18" s="157"/>
      <c r="D18" s="149">
        <v>22.5</v>
      </c>
      <c r="E18" s="149">
        <v>3.75</v>
      </c>
      <c r="F18" s="149">
        <v>0</v>
      </c>
      <c r="G18" s="149">
        <v>11.25</v>
      </c>
      <c r="H18" s="149">
        <v>1.25</v>
      </c>
      <c r="I18" s="149">
        <v>12.5</v>
      </c>
      <c r="J18" s="149">
        <v>2.5</v>
      </c>
      <c r="K18" s="214">
        <v>1.25</v>
      </c>
      <c r="L18" s="214">
        <v>10</v>
      </c>
      <c r="M18" s="214">
        <v>28.749999999999996</v>
      </c>
      <c r="N18" s="214">
        <v>0</v>
      </c>
      <c r="O18" s="214">
        <v>1.25</v>
      </c>
      <c r="P18" s="154">
        <v>5</v>
      </c>
      <c r="Q18" s="186"/>
      <c r="R18" s="186"/>
      <c r="S18" s="186"/>
      <c r="T18" s="186"/>
    </row>
    <row r="19" spans="1:20" s="33" customFormat="1" ht="13.5" customHeight="1" x14ac:dyDescent="0.15">
      <c r="A19" s="238" t="s">
        <v>19</v>
      </c>
      <c r="B19" s="37" t="s">
        <v>20</v>
      </c>
      <c r="C19" s="155">
        <v>1001</v>
      </c>
      <c r="D19" s="39">
        <v>350</v>
      </c>
      <c r="E19" s="39">
        <v>73</v>
      </c>
      <c r="F19" s="39">
        <v>8</v>
      </c>
      <c r="G19" s="39">
        <v>83</v>
      </c>
      <c r="H19" s="39">
        <v>26</v>
      </c>
      <c r="I19" s="39">
        <v>54</v>
      </c>
      <c r="J19" s="39">
        <v>70</v>
      </c>
      <c r="K19" s="40">
        <v>28</v>
      </c>
      <c r="L19" s="40">
        <v>4</v>
      </c>
      <c r="M19" s="40">
        <v>269</v>
      </c>
      <c r="N19" s="40">
        <v>5</v>
      </c>
      <c r="O19" s="40">
        <v>18</v>
      </c>
      <c r="P19" s="41">
        <v>13</v>
      </c>
    </row>
    <row r="20" spans="1:20" s="51" customFormat="1" ht="13.5" customHeight="1" x14ac:dyDescent="0.15">
      <c r="A20" s="239"/>
      <c r="B20" s="50"/>
      <c r="C20" s="158"/>
      <c r="D20" s="142">
        <v>34.965034965034967</v>
      </c>
      <c r="E20" s="142">
        <v>7.2927072927072931</v>
      </c>
      <c r="F20" s="142">
        <v>0.79920079920079923</v>
      </c>
      <c r="G20" s="142">
        <v>8.2917082917082912</v>
      </c>
      <c r="H20" s="142">
        <v>2.5974025974025974</v>
      </c>
      <c r="I20" s="142">
        <v>5.394605394605394</v>
      </c>
      <c r="J20" s="142">
        <v>6.9930069930069934</v>
      </c>
      <c r="K20" s="152">
        <v>2.7972027972027971</v>
      </c>
      <c r="L20" s="152">
        <v>0.39960039960039961</v>
      </c>
      <c r="M20" s="152">
        <v>26.873126873126875</v>
      </c>
      <c r="N20" s="152">
        <v>0.49950049950049952</v>
      </c>
      <c r="O20" s="152">
        <v>1.7982017982017984</v>
      </c>
      <c r="P20" s="147">
        <v>1.2987012987012987</v>
      </c>
      <c r="Q20" s="186"/>
      <c r="R20" s="186"/>
      <c r="S20" s="186"/>
      <c r="T20" s="186"/>
    </row>
    <row r="21" spans="1:20" s="33" customFormat="1" ht="13.5" customHeight="1" x14ac:dyDescent="0.15">
      <c r="A21" s="239"/>
      <c r="B21" s="44" t="s">
        <v>21</v>
      </c>
      <c r="C21" s="156">
        <v>1454</v>
      </c>
      <c r="D21" s="45">
        <v>245</v>
      </c>
      <c r="E21" s="45">
        <v>48</v>
      </c>
      <c r="F21" s="45">
        <v>17</v>
      </c>
      <c r="G21" s="45">
        <v>367</v>
      </c>
      <c r="H21" s="45">
        <v>18</v>
      </c>
      <c r="I21" s="45">
        <v>23</v>
      </c>
      <c r="J21" s="45">
        <v>40</v>
      </c>
      <c r="K21" s="46">
        <v>33</v>
      </c>
      <c r="L21" s="46">
        <v>297</v>
      </c>
      <c r="M21" s="46">
        <v>314</v>
      </c>
      <c r="N21" s="46">
        <v>14</v>
      </c>
      <c r="O21" s="46">
        <v>19</v>
      </c>
      <c r="P21" s="47">
        <v>19</v>
      </c>
    </row>
    <row r="22" spans="1:20" s="51" customFormat="1" ht="13.5" customHeight="1" x14ac:dyDescent="0.15">
      <c r="A22" s="239"/>
      <c r="B22" s="50"/>
      <c r="C22" s="158"/>
      <c r="D22" s="142">
        <v>16.850068775790923</v>
      </c>
      <c r="E22" s="142">
        <v>3.3012379642365883</v>
      </c>
      <c r="F22" s="142">
        <v>1.1691884456671253</v>
      </c>
      <c r="G22" s="142">
        <v>25.240715268225582</v>
      </c>
      <c r="H22" s="142">
        <v>1.2379642365887207</v>
      </c>
      <c r="I22" s="142">
        <v>1.5818431911966988</v>
      </c>
      <c r="J22" s="142">
        <v>2.7510316368638237</v>
      </c>
      <c r="K22" s="152">
        <v>2.2696011004126548</v>
      </c>
      <c r="L22" s="152">
        <v>20.426409903713893</v>
      </c>
      <c r="M22" s="152">
        <v>21.595598349381017</v>
      </c>
      <c r="N22" s="152">
        <v>0.96286107290233847</v>
      </c>
      <c r="O22" s="152">
        <v>1.3067400275103165</v>
      </c>
      <c r="P22" s="147">
        <v>1.3067400275103165</v>
      </c>
      <c r="Q22" s="186"/>
      <c r="R22" s="186"/>
      <c r="S22" s="186"/>
      <c r="T22" s="186"/>
    </row>
    <row r="23" spans="1:20" s="51" customFormat="1" ht="13.5" customHeight="1" x14ac:dyDescent="0.15">
      <c r="A23" s="239"/>
      <c r="B23" s="44" t="s">
        <v>75</v>
      </c>
      <c r="C23" s="156">
        <v>7</v>
      </c>
      <c r="D23" s="45">
        <v>4</v>
      </c>
      <c r="E23" s="45">
        <v>1</v>
      </c>
      <c r="F23" s="45">
        <v>0</v>
      </c>
      <c r="G23" s="45">
        <v>1</v>
      </c>
      <c r="H23" s="45">
        <v>0</v>
      </c>
      <c r="I23" s="45">
        <v>0</v>
      </c>
      <c r="J23" s="45">
        <v>0</v>
      </c>
      <c r="K23" s="46">
        <v>0</v>
      </c>
      <c r="L23" s="46">
        <v>1</v>
      </c>
      <c r="M23" s="46">
        <v>0</v>
      </c>
      <c r="N23" s="46">
        <v>0</v>
      </c>
      <c r="O23" s="46">
        <v>0</v>
      </c>
      <c r="P23" s="47">
        <v>0</v>
      </c>
    </row>
    <row r="24" spans="1:20" s="51" customFormat="1" ht="13.5" customHeight="1" x14ac:dyDescent="0.15">
      <c r="A24" s="239"/>
      <c r="B24" s="50"/>
      <c r="C24" s="158"/>
      <c r="D24" s="142">
        <v>57.142857142857139</v>
      </c>
      <c r="E24" s="142">
        <v>14.285714285714285</v>
      </c>
      <c r="F24" s="142">
        <v>0</v>
      </c>
      <c r="G24" s="142">
        <v>14.285714285714285</v>
      </c>
      <c r="H24" s="142">
        <v>0</v>
      </c>
      <c r="I24" s="142">
        <v>0</v>
      </c>
      <c r="J24" s="142">
        <v>0</v>
      </c>
      <c r="K24" s="152">
        <v>0</v>
      </c>
      <c r="L24" s="152">
        <v>14.285714285714285</v>
      </c>
      <c r="M24" s="152">
        <v>0</v>
      </c>
      <c r="N24" s="152">
        <v>0</v>
      </c>
      <c r="O24" s="152">
        <v>0</v>
      </c>
      <c r="P24" s="147">
        <v>0</v>
      </c>
      <c r="Q24" s="186"/>
      <c r="R24" s="186"/>
      <c r="S24" s="186"/>
      <c r="T24" s="186"/>
    </row>
    <row r="25" spans="1:20" s="33" customFormat="1" ht="13.5" customHeight="1" x14ac:dyDescent="0.15">
      <c r="A25" s="239"/>
      <c r="B25" s="44" t="s">
        <v>8</v>
      </c>
      <c r="C25" s="156">
        <v>21</v>
      </c>
      <c r="D25" s="45">
        <v>2</v>
      </c>
      <c r="E25" s="45">
        <v>0</v>
      </c>
      <c r="F25" s="45">
        <v>0</v>
      </c>
      <c r="G25" s="45">
        <v>4</v>
      </c>
      <c r="H25" s="45">
        <v>0</v>
      </c>
      <c r="I25" s="45">
        <v>2</v>
      </c>
      <c r="J25" s="45">
        <v>0</v>
      </c>
      <c r="K25" s="46">
        <v>1</v>
      </c>
      <c r="L25" s="46">
        <v>2</v>
      </c>
      <c r="M25" s="46">
        <v>7</v>
      </c>
      <c r="N25" s="46">
        <v>0</v>
      </c>
      <c r="O25" s="46">
        <v>0</v>
      </c>
      <c r="P25" s="47">
        <v>3</v>
      </c>
    </row>
    <row r="26" spans="1:20" s="51" customFormat="1" ht="13.5" customHeight="1" thickBot="1" x14ac:dyDescent="0.2">
      <c r="A26" s="240"/>
      <c r="B26" s="52"/>
      <c r="C26" s="157"/>
      <c r="D26" s="149">
        <v>9.5238095238095237</v>
      </c>
      <c r="E26" s="149">
        <v>0</v>
      </c>
      <c r="F26" s="149">
        <v>0</v>
      </c>
      <c r="G26" s="149">
        <v>19.047619047619047</v>
      </c>
      <c r="H26" s="149">
        <v>0</v>
      </c>
      <c r="I26" s="149">
        <v>9.5238095238095237</v>
      </c>
      <c r="J26" s="149">
        <v>0</v>
      </c>
      <c r="K26" s="214">
        <v>4.7619047619047619</v>
      </c>
      <c r="L26" s="214">
        <v>9.5238095238095237</v>
      </c>
      <c r="M26" s="214">
        <v>33.333333333333329</v>
      </c>
      <c r="N26" s="214">
        <v>0</v>
      </c>
      <c r="O26" s="214">
        <v>0</v>
      </c>
      <c r="P26" s="154">
        <v>14.285714285714285</v>
      </c>
      <c r="Q26" s="186"/>
      <c r="R26" s="186"/>
      <c r="S26" s="186"/>
      <c r="T26" s="186"/>
    </row>
    <row r="27" spans="1:20" s="33" customFormat="1" ht="13.5" customHeight="1" x14ac:dyDescent="0.15">
      <c r="A27" s="238" t="s">
        <v>22</v>
      </c>
      <c r="B27" s="37" t="s">
        <v>23</v>
      </c>
      <c r="C27" s="155">
        <v>115</v>
      </c>
      <c r="D27" s="39">
        <v>53</v>
      </c>
      <c r="E27" s="39">
        <v>6</v>
      </c>
      <c r="F27" s="39">
        <v>2</v>
      </c>
      <c r="G27" s="39">
        <v>18</v>
      </c>
      <c r="H27" s="39">
        <v>0</v>
      </c>
      <c r="I27" s="39">
        <v>0</v>
      </c>
      <c r="J27" s="39">
        <v>1</v>
      </c>
      <c r="K27" s="40">
        <v>2</v>
      </c>
      <c r="L27" s="40">
        <v>7</v>
      </c>
      <c r="M27" s="40">
        <v>6</v>
      </c>
      <c r="N27" s="40">
        <v>17</v>
      </c>
      <c r="O27" s="40">
        <v>2</v>
      </c>
      <c r="P27" s="41">
        <v>1</v>
      </c>
    </row>
    <row r="28" spans="1:20" s="51" customFormat="1" ht="13.5" customHeight="1" x14ac:dyDescent="0.15">
      <c r="A28" s="239"/>
      <c r="B28" s="50"/>
      <c r="C28" s="158"/>
      <c r="D28" s="142">
        <v>46.086956521739133</v>
      </c>
      <c r="E28" s="142">
        <v>5.2173913043478262</v>
      </c>
      <c r="F28" s="142">
        <v>1.7391304347826086</v>
      </c>
      <c r="G28" s="142">
        <v>15.65217391304348</v>
      </c>
      <c r="H28" s="142">
        <v>0</v>
      </c>
      <c r="I28" s="142">
        <v>0</v>
      </c>
      <c r="J28" s="142">
        <v>0.86956521739130432</v>
      </c>
      <c r="K28" s="152">
        <v>1.7391304347826086</v>
      </c>
      <c r="L28" s="152">
        <v>6.0869565217391308</v>
      </c>
      <c r="M28" s="152">
        <v>5.2173913043478262</v>
      </c>
      <c r="N28" s="152">
        <v>14.782608695652174</v>
      </c>
      <c r="O28" s="152">
        <v>1.7391304347826086</v>
      </c>
      <c r="P28" s="147">
        <v>0.86956521739130432</v>
      </c>
      <c r="Q28" s="186"/>
      <c r="R28" s="186"/>
      <c r="S28" s="186"/>
      <c r="T28" s="186"/>
    </row>
    <row r="29" spans="1:20" s="33" customFormat="1" ht="13.5" customHeight="1" x14ac:dyDescent="0.15">
      <c r="A29" s="239"/>
      <c r="B29" s="44" t="s">
        <v>24</v>
      </c>
      <c r="C29" s="156">
        <v>201</v>
      </c>
      <c r="D29" s="45">
        <v>128</v>
      </c>
      <c r="E29" s="45">
        <v>3</v>
      </c>
      <c r="F29" s="45">
        <v>6</v>
      </c>
      <c r="G29" s="45">
        <v>25</v>
      </c>
      <c r="H29" s="45">
        <v>3</v>
      </c>
      <c r="I29" s="45">
        <v>1</v>
      </c>
      <c r="J29" s="45">
        <v>1</v>
      </c>
      <c r="K29" s="46">
        <v>3</v>
      </c>
      <c r="L29" s="46">
        <v>15</v>
      </c>
      <c r="M29" s="46">
        <v>10</v>
      </c>
      <c r="N29" s="46">
        <v>1</v>
      </c>
      <c r="O29" s="46">
        <v>5</v>
      </c>
      <c r="P29" s="47">
        <v>0</v>
      </c>
    </row>
    <row r="30" spans="1:20" s="51" customFormat="1" ht="13.5" customHeight="1" x14ac:dyDescent="0.15">
      <c r="A30" s="239"/>
      <c r="B30" s="50"/>
      <c r="C30" s="158"/>
      <c r="D30" s="142">
        <v>63.681592039800996</v>
      </c>
      <c r="E30" s="142">
        <v>1.4925373134328357</v>
      </c>
      <c r="F30" s="142">
        <v>2.9850746268656714</v>
      </c>
      <c r="G30" s="142">
        <v>12.437810945273633</v>
      </c>
      <c r="H30" s="142">
        <v>1.4925373134328357</v>
      </c>
      <c r="I30" s="142">
        <v>0.49751243781094528</v>
      </c>
      <c r="J30" s="142">
        <v>0.49751243781094528</v>
      </c>
      <c r="K30" s="152">
        <v>1.4925373134328357</v>
      </c>
      <c r="L30" s="152">
        <v>7.4626865671641784</v>
      </c>
      <c r="M30" s="152">
        <v>4.9751243781094532</v>
      </c>
      <c r="N30" s="152">
        <v>0.49751243781094528</v>
      </c>
      <c r="O30" s="152">
        <v>2.4875621890547266</v>
      </c>
      <c r="P30" s="147">
        <v>0</v>
      </c>
      <c r="Q30" s="186"/>
      <c r="R30" s="186"/>
      <c r="S30" s="186"/>
      <c r="T30" s="186"/>
    </row>
    <row r="31" spans="1:20" s="33" customFormat="1" ht="13.5" customHeight="1" x14ac:dyDescent="0.15">
      <c r="A31" s="239"/>
      <c r="B31" s="44" t="s">
        <v>25</v>
      </c>
      <c r="C31" s="156">
        <v>316</v>
      </c>
      <c r="D31" s="45">
        <v>141</v>
      </c>
      <c r="E31" s="45">
        <v>13</v>
      </c>
      <c r="F31" s="45">
        <v>4</v>
      </c>
      <c r="G31" s="45">
        <v>78</v>
      </c>
      <c r="H31" s="45">
        <v>3</v>
      </c>
      <c r="I31" s="45">
        <v>4</v>
      </c>
      <c r="J31" s="45">
        <v>16</v>
      </c>
      <c r="K31" s="46">
        <v>3</v>
      </c>
      <c r="L31" s="46">
        <v>24</v>
      </c>
      <c r="M31" s="46">
        <v>21</v>
      </c>
      <c r="N31" s="46">
        <v>0</v>
      </c>
      <c r="O31" s="46">
        <v>8</v>
      </c>
      <c r="P31" s="47">
        <v>1</v>
      </c>
    </row>
    <row r="32" spans="1:20" s="51" customFormat="1" ht="13.5" customHeight="1" x14ac:dyDescent="0.15">
      <c r="A32" s="239"/>
      <c r="B32" s="50"/>
      <c r="C32" s="158"/>
      <c r="D32" s="142">
        <v>44.620253164556964</v>
      </c>
      <c r="E32" s="142">
        <v>4.1139240506329111</v>
      </c>
      <c r="F32" s="142">
        <v>1.2658227848101267</v>
      </c>
      <c r="G32" s="142">
        <v>24.683544303797468</v>
      </c>
      <c r="H32" s="142">
        <v>0.949367088607595</v>
      </c>
      <c r="I32" s="142">
        <v>1.2658227848101267</v>
      </c>
      <c r="J32" s="142">
        <v>5.0632911392405067</v>
      </c>
      <c r="K32" s="152">
        <v>0.949367088607595</v>
      </c>
      <c r="L32" s="152">
        <v>7.59493670886076</v>
      </c>
      <c r="M32" s="152">
        <v>6.6455696202531636</v>
      </c>
      <c r="N32" s="152">
        <v>0</v>
      </c>
      <c r="O32" s="152">
        <v>2.5316455696202533</v>
      </c>
      <c r="P32" s="147">
        <v>0.31645569620253167</v>
      </c>
      <c r="Q32" s="186"/>
      <c r="R32" s="186"/>
      <c r="S32" s="186"/>
      <c r="T32" s="186"/>
    </row>
    <row r="33" spans="1:20" s="33" customFormat="1" ht="13.5" customHeight="1" x14ac:dyDescent="0.15">
      <c r="A33" s="239"/>
      <c r="B33" s="44" t="s">
        <v>26</v>
      </c>
      <c r="C33" s="156">
        <v>484</v>
      </c>
      <c r="D33" s="45">
        <v>196</v>
      </c>
      <c r="E33" s="45">
        <v>26</v>
      </c>
      <c r="F33" s="45">
        <v>6</v>
      </c>
      <c r="G33" s="45">
        <v>133</v>
      </c>
      <c r="H33" s="45">
        <v>6</v>
      </c>
      <c r="I33" s="45">
        <v>4</v>
      </c>
      <c r="J33" s="45">
        <v>25</v>
      </c>
      <c r="K33" s="46">
        <v>14</v>
      </c>
      <c r="L33" s="46">
        <v>42</v>
      </c>
      <c r="M33" s="46">
        <v>27</v>
      </c>
      <c r="N33" s="46">
        <v>0</v>
      </c>
      <c r="O33" s="46">
        <v>5</v>
      </c>
      <c r="P33" s="47">
        <v>0</v>
      </c>
    </row>
    <row r="34" spans="1:20" s="51" customFormat="1" ht="13.5" customHeight="1" x14ac:dyDescent="0.15">
      <c r="A34" s="239"/>
      <c r="B34" s="50"/>
      <c r="C34" s="158"/>
      <c r="D34" s="142">
        <v>40.495867768595041</v>
      </c>
      <c r="E34" s="142">
        <v>5.3719008264462813</v>
      </c>
      <c r="F34" s="142">
        <v>1.2396694214876034</v>
      </c>
      <c r="G34" s="142">
        <v>27.479338842975203</v>
      </c>
      <c r="H34" s="142">
        <v>1.2396694214876034</v>
      </c>
      <c r="I34" s="142">
        <v>0.82644628099173556</v>
      </c>
      <c r="J34" s="142">
        <v>5.1652892561983474</v>
      </c>
      <c r="K34" s="152">
        <v>2.8925619834710745</v>
      </c>
      <c r="L34" s="152">
        <v>8.677685950413224</v>
      </c>
      <c r="M34" s="152">
        <v>5.5785123966942152</v>
      </c>
      <c r="N34" s="152">
        <v>0</v>
      </c>
      <c r="O34" s="152">
        <v>1.0330578512396695</v>
      </c>
      <c r="P34" s="147">
        <v>0</v>
      </c>
      <c r="Q34" s="186"/>
      <c r="R34" s="186"/>
      <c r="S34" s="186"/>
      <c r="T34" s="186"/>
    </row>
    <row r="35" spans="1:20" s="33" customFormat="1" ht="13.5" customHeight="1" x14ac:dyDescent="0.15">
      <c r="A35" s="239"/>
      <c r="B35" s="44" t="s">
        <v>27</v>
      </c>
      <c r="C35" s="156">
        <v>568</v>
      </c>
      <c r="D35" s="45">
        <v>73</v>
      </c>
      <c r="E35" s="45">
        <v>59</v>
      </c>
      <c r="F35" s="45">
        <v>7</v>
      </c>
      <c r="G35" s="45">
        <v>130</v>
      </c>
      <c r="H35" s="45">
        <v>20</v>
      </c>
      <c r="I35" s="45">
        <v>16</v>
      </c>
      <c r="J35" s="45">
        <v>40</v>
      </c>
      <c r="K35" s="46">
        <v>21</v>
      </c>
      <c r="L35" s="46">
        <v>75</v>
      </c>
      <c r="M35" s="46">
        <v>118</v>
      </c>
      <c r="N35" s="46">
        <v>1</v>
      </c>
      <c r="O35" s="46">
        <v>4</v>
      </c>
      <c r="P35" s="47">
        <v>4</v>
      </c>
    </row>
    <row r="36" spans="1:20" s="51" customFormat="1" ht="13.5" customHeight="1" x14ac:dyDescent="0.15">
      <c r="A36" s="239"/>
      <c r="B36" s="50"/>
      <c r="C36" s="158"/>
      <c r="D36" s="142">
        <v>12.852112676056338</v>
      </c>
      <c r="E36" s="142">
        <v>10.387323943661972</v>
      </c>
      <c r="F36" s="142">
        <v>1.232394366197183</v>
      </c>
      <c r="G36" s="142">
        <v>22.887323943661972</v>
      </c>
      <c r="H36" s="142">
        <v>3.5211267605633805</v>
      </c>
      <c r="I36" s="142">
        <v>2.8169014084507045</v>
      </c>
      <c r="J36" s="142">
        <v>7.042253521126761</v>
      </c>
      <c r="K36" s="152">
        <v>3.697183098591549</v>
      </c>
      <c r="L36" s="152">
        <v>13.204225352112676</v>
      </c>
      <c r="M36" s="152">
        <v>20.774647887323944</v>
      </c>
      <c r="N36" s="152">
        <v>0.17605633802816903</v>
      </c>
      <c r="O36" s="152">
        <v>0.70422535211267612</v>
      </c>
      <c r="P36" s="147">
        <v>0.70422535211267612</v>
      </c>
      <c r="Q36" s="186"/>
      <c r="R36" s="186"/>
      <c r="S36" s="186"/>
      <c r="T36" s="186"/>
    </row>
    <row r="37" spans="1:20" s="33" customFormat="1" ht="13.5" customHeight="1" x14ac:dyDescent="0.15">
      <c r="A37" s="239"/>
      <c r="B37" s="44" t="s">
        <v>28</v>
      </c>
      <c r="C37" s="156">
        <v>783</v>
      </c>
      <c r="D37" s="45">
        <v>9</v>
      </c>
      <c r="E37" s="45">
        <v>15</v>
      </c>
      <c r="F37" s="45">
        <v>0</v>
      </c>
      <c r="G37" s="45">
        <v>67</v>
      </c>
      <c r="H37" s="45">
        <v>12</v>
      </c>
      <c r="I37" s="45">
        <v>53</v>
      </c>
      <c r="J37" s="45">
        <v>27</v>
      </c>
      <c r="K37" s="46">
        <v>18</v>
      </c>
      <c r="L37" s="46">
        <v>139</v>
      </c>
      <c r="M37" s="46">
        <v>402</v>
      </c>
      <c r="N37" s="46">
        <v>0</v>
      </c>
      <c r="O37" s="46">
        <v>13</v>
      </c>
      <c r="P37" s="47">
        <v>28</v>
      </c>
    </row>
    <row r="38" spans="1:20" s="51" customFormat="1" ht="13.5" customHeight="1" x14ac:dyDescent="0.15">
      <c r="A38" s="239"/>
      <c r="B38" s="50"/>
      <c r="C38" s="158"/>
      <c r="D38" s="142">
        <v>1.1494252873563218</v>
      </c>
      <c r="E38" s="142">
        <v>1.9157088122605364</v>
      </c>
      <c r="F38" s="142">
        <v>0</v>
      </c>
      <c r="G38" s="142">
        <v>8.5568326947637292</v>
      </c>
      <c r="H38" s="142">
        <v>1.5325670498084289</v>
      </c>
      <c r="I38" s="142">
        <v>6.7688378033205625</v>
      </c>
      <c r="J38" s="142">
        <v>3.4482758620689653</v>
      </c>
      <c r="K38" s="152">
        <v>2.2988505747126435</v>
      </c>
      <c r="L38" s="152">
        <v>17.752234993614305</v>
      </c>
      <c r="M38" s="152">
        <v>51.340996168582379</v>
      </c>
      <c r="N38" s="152">
        <v>0</v>
      </c>
      <c r="O38" s="152">
        <v>1.6602809706257982</v>
      </c>
      <c r="P38" s="147">
        <v>3.5759897828863343</v>
      </c>
      <c r="Q38" s="186"/>
      <c r="R38" s="186"/>
      <c r="S38" s="186"/>
      <c r="T38" s="186"/>
    </row>
    <row r="39" spans="1:20" s="33" customFormat="1" ht="13.5" customHeight="1" x14ac:dyDescent="0.15">
      <c r="A39" s="239"/>
      <c r="B39" s="44" t="s">
        <v>8</v>
      </c>
      <c r="C39" s="156">
        <v>16</v>
      </c>
      <c r="D39" s="45">
        <v>1</v>
      </c>
      <c r="E39" s="45">
        <v>0</v>
      </c>
      <c r="F39" s="45">
        <v>0</v>
      </c>
      <c r="G39" s="45">
        <v>4</v>
      </c>
      <c r="H39" s="45">
        <v>0</v>
      </c>
      <c r="I39" s="45">
        <v>1</v>
      </c>
      <c r="J39" s="45">
        <v>0</v>
      </c>
      <c r="K39" s="46">
        <v>1</v>
      </c>
      <c r="L39" s="46">
        <v>2</v>
      </c>
      <c r="M39" s="46">
        <v>6</v>
      </c>
      <c r="N39" s="46">
        <v>0</v>
      </c>
      <c r="O39" s="46">
        <v>0</v>
      </c>
      <c r="P39" s="47">
        <v>1</v>
      </c>
    </row>
    <row r="40" spans="1:20" s="51" customFormat="1" ht="13.5" customHeight="1" thickBot="1" x14ac:dyDescent="0.2">
      <c r="A40" s="240"/>
      <c r="B40" s="52"/>
      <c r="C40" s="157"/>
      <c r="D40" s="149">
        <v>6.25</v>
      </c>
      <c r="E40" s="149">
        <v>0</v>
      </c>
      <c r="F40" s="149">
        <v>0</v>
      </c>
      <c r="G40" s="149">
        <v>25</v>
      </c>
      <c r="H40" s="149">
        <v>0</v>
      </c>
      <c r="I40" s="149">
        <v>6.25</v>
      </c>
      <c r="J40" s="149">
        <v>0</v>
      </c>
      <c r="K40" s="214">
        <v>6.25</v>
      </c>
      <c r="L40" s="214">
        <v>12.5</v>
      </c>
      <c r="M40" s="214">
        <v>37.5</v>
      </c>
      <c r="N40" s="214">
        <v>0</v>
      </c>
      <c r="O40" s="214">
        <v>0</v>
      </c>
      <c r="P40" s="154">
        <v>6.25</v>
      </c>
      <c r="Q40" s="186"/>
      <c r="R40" s="186"/>
      <c r="S40" s="186"/>
      <c r="T40" s="186"/>
    </row>
    <row r="41" spans="1:20" s="33" customFormat="1" ht="13.5" customHeight="1" x14ac:dyDescent="0.15">
      <c r="A41" s="239" t="s">
        <v>29</v>
      </c>
      <c r="B41" s="44" t="s">
        <v>30</v>
      </c>
      <c r="C41" s="156">
        <v>92</v>
      </c>
      <c r="D41" s="45">
        <v>39</v>
      </c>
      <c r="E41" s="45">
        <v>4</v>
      </c>
      <c r="F41" s="45">
        <v>2</v>
      </c>
      <c r="G41" s="45">
        <v>18</v>
      </c>
      <c r="H41" s="45">
        <v>0</v>
      </c>
      <c r="I41" s="45">
        <v>0</v>
      </c>
      <c r="J41" s="45">
        <v>1</v>
      </c>
      <c r="K41" s="46">
        <v>2</v>
      </c>
      <c r="L41" s="46">
        <v>4</v>
      </c>
      <c r="M41" s="46">
        <v>5</v>
      </c>
      <c r="N41" s="46">
        <v>15</v>
      </c>
      <c r="O41" s="46">
        <v>2</v>
      </c>
      <c r="P41" s="47">
        <v>0</v>
      </c>
    </row>
    <row r="42" spans="1:20" s="51" customFormat="1" ht="13.5" customHeight="1" x14ac:dyDescent="0.15">
      <c r="A42" s="239"/>
      <c r="B42" s="50"/>
      <c r="C42" s="158"/>
      <c r="D42" s="142">
        <v>42.391304347826086</v>
      </c>
      <c r="E42" s="142">
        <v>4.3478260869565215</v>
      </c>
      <c r="F42" s="142">
        <v>2.1739130434782608</v>
      </c>
      <c r="G42" s="142">
        <v>19.565217391304348</v>
      </c>
      <c r="H42" s="142">
        <v>0</v>
      </c>
      <c r="I42" s="142">
        <v>0</v>
      </c>
      <c r="J42" s="142">
        <v>1.0869565217391304</v>
      </c>
      <c r="K42" s="152">
        <v>2.1739130434782608</v>
      </c>
      <c r="L42" s="152">
        <v>4.3478260869565215</v>
      </c>
      <c r="M42" s="152">
        <v>5.4347826086956523</v>
      </c>
      <c r="N42" s="152">
        <v>16.304347826086957</v>
      </c>
      <c r="O42" s="152">
        <v>2.1739130434782608</v>
      </c>
      <c r="P42" s="147">
        <v>0</v>
      </c>
      <c r="Q42" s="186"/>
      <c r="R42" s="186"/>
      <c r="S42" s="186"/>
      <c r="T42" s="186"/>
    </row>
    <row r="43" spans="1:20" s="51" customFormat="1" ht="13.5" customHeight="1" x14ac:dyDescent="0.15">
      <c r="A43" s="239"/>
      <c r="B43" s="44" t="s">
        <v>76</v>
      </c>
      <c r="C43" s="156">
        <v>339</v>
      </c>
      <c r="D43" s="45">
        <v>153</v>
      </c>
      <c r="E43" s="45">
        <v>26</v>
      </c>
      <c r="F43" s="45">
        <v>7</v>
      </c>
      <c r="G43" s="45">
        <v>55</v>
      </c>
      <c r="H43" s="45">
        <v>2</v>
      </c>
      <c r="I43" s="45">
        <v>3</v>
      </c>
      <c r="J43" s="45">
        <v>19</v>
      </c>
      <c r="K43" s="46">
        <v>8</v>
      </c>
      <c r="L43" s="46">
        <v>9</v>
      </c>
      <c r="M43" s="46">
        <v>49</v>
      </c>
      <c r="N43" s="46">
        <v>0</v>
      </c>
      <c r="O43" s="46">
        <v>8</v>
      </c>
      <c r="P43" s="47">
        <v>0</v>
      </c>
      <c r="Q43" s="33"/>
      <c r="R43" s="33"/>
      <c r="S43" s="33"/>
      <c r="T43" s="33"/>
    </row>
    <row r="44" spans="1:20" s="51" customFormat="1" ht="13.5" customHeight="1" x14ac:dyDescent="0.15">
      <c r="A44" s="239"/>
      <c r="B44" s="50"/>
      <c r="C44" s="158"/>
      <c r="D44" s="142">
        <v>45.132743362831853</v>
      </c>
      <c r="E44" s="142">
        <v>7.6696165191740411</v>
      </c>
      <c r="F44" s="142">
        <v>2.0648967551622417</v>
      </c>
      <c r="G44" s="142">
        <v>16.224188790560472</v>
      </c>
      <c r="H44" s="142">
        <v>0.58997050147492625</v>
      </c>
      <c r="I44" s="142">
        <v>0.88495575221238942</v>
      </c>
      <c r="J44" s="142">
        <v>5.6047197640117989</v>
      </c>
      <c r="K44" s="152">
        <v>2.359882005899705</v>
      </c>
      <c r="L44" s="152">
        <v>2.6548672566371683</v>
      </c>
      <c r="M44" s="152">
        <v>14.454277286135694</v>
      </c>
      <c r="N44" s="152">
        <v>0</v>
      </c>
      <c r="O44" s="152">
        <v>2.359882005899705</v>
      </c>
      <c r="P44" s="147">
        <v>0</v>
      </c>
      <c r="Q44" s="186"/>
      <c r="R44" s="186"/>
      <c r="S44" s="186"/>
      <c r="T44" s="186"/>
    </row>
    <row r="45" spans="1:20" s="33" customFormat="1" ht="13.5" customHeight="1" x14ac:dyDescent="0.15">
      <c r="A45" s="239"/>
      <c r="B45" s="44" t="s">
        <v>31</v>
      </c>
      <c r="C45" s="156">
        <v>219</v>
      </c>
      <c r="D45" s="45">
        <v>78</v>
      </c>
      <c r="E45" s="45">
        <v>11</v>
      </c>
      <c r="F45" s="45">
        <v>3</v>
      </c>
      <c r="G45" s="45">
        <v>51</v>
      </c>
      <c r="H45" s="45">
        <v>12</v>
      </c>
      <c r="I45" s="45">
        <v>2</v>
      </c>
      <c r="J45" s="45">
        <v>11</v>
      </c>
      <c r="K45" s="46">
        <v>8</v>
      </c>
      <c r="L45" s="46">
        <v>25</v>
      </c>
      <c r="M45" s="46">
        <v>15</v>
      </c>
      <c r="N45" s="46">
        <v>0</v>
      </c>
      <c r="O45" s="46">
        <v>2</v>
      </c>
      <c r="P45" s="47">
        <v>1</v>
      </c>
    </row>
    <row r="46" spans="1:20" s="51" customFormat="1" ht="13.5" customHeight="1" x14ac:dyDescent="0.15">
      <c r="A46" s="239"/>
      <c r="B46" s="50"/>
      <c r="C46" s="158"/>
      <c r="D46" s="142">
        <v>35.61643835616438</v>
      </c>
      <c r="E46" s="142">
        <v>5.0228310502283104</v>
      </c>
      <c r="F46" s="142">
        <v>1.3698630136986301</v>
      </c>
      <c r="G46" s="142">
        <v>23.287671232876711</v>
      </c>
      <c r="H46" s="142">
        <v>5.4794520547945202</v>
      </c>
      <c r="I46" s="142">
        <v>0.91324200913242004</v>
      </c>
      <c r="J46" s="142">
        <v>5.0228310502283104</v>
      </c>
      <c r="K46" s="152">
        <v>3.6529680365296802</v>
      </c>
      <c r="L46" s="152">
        <v>11.415525114155251</v>
      </c>
      <c r="M46" s="152">
        <v>6.8493150684931505</v>
      </c>
      <c r="N46" s="152">
        <v>0</v>
      </c>
      <c r="O46" s="152">
        <v>0.91324200913242004</v>
      </c>
      <c r="P46" s="147">
        <v>0.45662100456621002</v>
      </c>
      <c r="Q46" s="186"/>
      <c r="R46" s="186"/>
      <c r="S46" s="186"/>
      <c r="T46" s="186"/>
    </row>
    <row r="47" spans="1:20" s="33" customFormat="1" ht="13.5" customHeight="1" x14ac:dyDescent="0.15">
      <c r="A47" s="239"/>
      <c r="B47" s="44" t="s">
        <v>32</v>
      </c>
      <c r="C47" s="156">
        <v>156</v>
      </c>
      <c r="D47" s="45">
        <v>89</v>
      </c>
      <c r="E47" s="45">
        <v>3</v>
      </c>
      <c r="F47" s="45">
        <v>5</v>
      </c>
      <c r="G47" s="45">
        <v>18</v>
      </c>
      <c r="H47" s="45">
        <v>0</v>
      </c>
      <c r="I47" s="45">
        <v>1</v>
      </c>
      <c r="J47" s="45">
        <v>3</v>
      </c>
      <c r="K47" s="46">
        <v>1</v>
      </c>
      <c r="L47" s="46">
        <v>19</v>
      </c>
      <c r="M47" s="46">
        <v>9</v>
      </c>
      <c r="N47" s="46">
        <v>1</v>
      </c>
      <c r="O47" s="46">
        <v>6</v>
      </c>
      <c r="P47" s="47">
        <v>1</v>
      </c>
    </row>
    <row r="48" spans="1:20" s="51" customFormat="1" ht="13.5" customHeight="1" x14ac:dyDescent="0.15">
      <c r="A48" s="239"/>
      <c r="B48" s="50"/>
      <c r="C48" s="158"/>
      <c r="D48" s="142">
        <v>57.051282051282051</v>
      </c>
      <c r="E48" s="142">
        <v>1.9230769230769231</v>
      </c>
      <c r="F48" s="142">
        <v>3.2051282051282048</v>
      </c>
      <c r="G48" s="142">
        <v>11.538461538461538</v>
      </c>
      <c r="H48" s="142">
        <v>0</v>
      </c>
      <c r="I48" s="142">
        <v>0.64102564102564097</v>
      </c>
      <c r="J48" s="142">
        <v>1.9230769230769231</v>
      </c>
      <c r="K48" s="152">
        <v>0.64102564102564097</v>
      </c>
      <c r="L48" s="152">
        <v>12.179487179487179</v>
      </c>
      <c r="M48" s="152">
        <v>5.7692307692307692</v>
      </c>
      <c r="N48" s="152">
        <v>0.64102564102564097</v>
      </c>
      <c r="O48" s="152">
        <v>3.8461538461538463</v>
      </c>
      <c r="P48" s="147">
        <v>0.64102564102564097</v>
      </c>
      <c r="Q48" s="186"/>
      <c r="R48" s="186"/>
      <c r="S48" s="186"/>
      <c r="T48" s="186"/>
    </row>
    <row r="49" spans="1:20" s="33" customFormat="1" ht="13.5" customHeight="1" x14ac:dyDescent="0.15">
      <c r="A49" s="239"/>
      <c r="B49" s="44" t="s">
        <v>33</v>
      </c>
      <c r="C49" s="156">
        <v>365</v>
      </c>
      <c r="D49" s="45">
        <v>139</v>
      </c>
      <c r="E49" s="45">
        <v>12</v>
      </c>
      <c r="F49" s="45">
        <v>2</v>
      </c>
      <c r="G49" s="45">
        <v>98</v>
      </c>
      <c r="H49" s="45">
        <v>5</v>
      </c>
      <c r="I49" s="45">
        <v>8</v>
      </c>
      <c r="J49" s="45">
        <v>19</v>
      </c>
      <c r="K49" s="46">
        <v>7</v>
      </c>
      <c r="L49" s="46">
        <v>43</v>
      </c>
      <c r="M49" s="46">
        <v>21</v>
      </c>
      <c r="N49" s="46">
        <v>1</v>
      </c>
      <c r="O49" s="46">
        <v>8</v>
      </c>
      <c r="P49" s="47">
        <v>2</v>
      </c>
    </row>
    <row r="50" spans="1:20" s="51" customFormat="1" ht="13.5" customHeight="1" x14ac:dyDescent="0.15">
      <c r="A50" s="239"/>
      <c r="B50" s="50"/>
      <c r="C50" s="158"/>
      <c r="D50" s="142">
        <v>38.082191780821915</v>
      </c>
      <c r="E50" s="142">
        <v>3.2876712328767121</v>
      </c>
      <c r="F50" s="142">
        <v>0.54794520547945202</v>
      </c>
      <c r="G50" s="142">
        <v>26.849315068493151</v>
      </c>
      <c r="H50" s="142">
        <v>1.3698630136986301</v>
      </c>
      <c r="I50" s="142">
        <v>2.1917808219178081</v>
      </c>
      <c r="J50" s="142">
        <v>5.2054794520547949</v>
      </c>
      <c r="K50" s="152">
        <v>1.9178082191780823</v>
      </c>
      <c r="L50" s="152">
        <v>11.78082191780822</v>
      </c>
      <c r="M50" s="152">
        <v>5.7534246575342465</v>
      </c>
      <c r="N50" s="152">
        <v>0.27397260273972601</v>
      </c>
      <c r="O50" s="152">
        <v>2.1917808219178081</v>
      </c>
      <c r="P50" s="147">
        <v>0.54794520547945202</v>
      </c>
      <c r="Q50" s="186"/>
      <c r="R50" s="186"/>
      <c r="S50" s="186"/>
      <c r="T50" s="186"/>
    </row>
    <row r="51" spans="1:20" s="33" customFormat="1" ht="13.5" customHeight="1" x14ac:dyDescent="0.15">
      <c r="A51" s="239"/>
      <c r="B51" s="44" t="s">
        <v>34</v>
      </c>
      <c r="C51" s="156">
        <v>180</v>
      </c>
      <c r="D51" s="45">
        <v>65</v>
      </c>
      <c r="E51" s="45">
        <v>8</v>
      </c>
      <c r="F51" s="45">
        <v>1</v>
      </c>
      <c r="G51" s="45">
        <v>48</v>
      </c>
      <c r="H51" s="45">
        <v>3</v>
      </c>
      <c r="I51" s="45">
        <v>0</v>
      </c>
      <c r="J51" s="45">
        <v>5</v>
      </c>
      <c r="K51" s="46">
        <v>7</v>
      </c>
      <c r="L51" s="46">
        <v>21</v>
      </c>
      <c r="M51" s="46">
        <v>14</v>
      </c>
      <c r="N51" s="46">
        <v>2</v>
      </c>
      <c r="O51" s="46">
        <v>4</v>
      </c>
      <c r="P51" s="47">
        <v>2</v>
      </c>
    </row>
    <row r="52" spans="1:20" s="51" customFormat="1" ht="13.5" customHeight="1" x14ac:dyDescent="0.15">
      <c r="A52" s="239"/>
      <c r="B52" s="50"/>
      <c r="C52" s="158"/>
      <c r="D52" s="142">
        <v>36.111111111111107</v>
      </c>
      <c r="E52" s="142">
        <v>4.4444444444444446</v>
      </c>
      <c r="F52" s="142">
        <v>0.55555555555555558</v>
      </c>
      <c r="G52" s="142">
        <v>26.666666666666668</v>
      </c>
      <c r="H52" s="142">
        <v>1.6666666666666667</v>
      </c>
      <c r="I52" s="142">
        <v>0</v>
      </c>
      <c r="J52" s="142">
        <v>2.7777777777777777</v>
      </c>
      <c r="K52" s="152">
        <v>3.8888888888888888</v>
      </c>
      <c r="L52" s="152">
        <v>11.666666666666666</v>
      </c>
      <c r="M52" s="152">
        <v>7.7777777777777777</v>
      </c>
      <c r="N52" s="152">
        <v>1.1111111111111112</v>
      </c>
      <c r="O52" s="152">
        <v>2.2222222222222223</v>
      </c>
      <c r="P52" s="147">
        <v>1.1111111111111112</v>
      </c>
      <c r="Q52" s="186"/>
      <c r="R52" s="186"/>
      <c r="S52" s="186"/>
      <c r="T52" s="186"/>
    </row>
    <row r="53" spans="1:20" s="33" customFormat="1" ht="13.5" customHeight="1" x14ac:dyDescent="0.15">
      <c r="A53" s="239"/>
      <c r="B53" s="44" t="s">
        <v>35</v>
      </c>
      <c r="C53" s="156">
        <v>176</v>
      </c>
      <c r="D53" s="45">
        <v>7</v>
      </c>
      <c r="E53" s="45">
        <v>3</v>
      </c>
      <c r="F53" s="45">
        <v>1</v>
      </c>
      <c r="G53" s="45">
        <v>21</v>
      </c>
      <c r="H53" s="45">
        <v>1</v>
      </c>
      <c r="I53" s="45">
        <v>5</v>
      </c>
      <c r="J53" s="45">
        <v>5</v>
      </c>
      <c r="K53" s="46">
        <v>3</v>
      </c>
      <c r="L53" s="46">
        <v>16</v>
      </c>
      <c r="M53" s="46">
        <v>103</v>
      </c>
      <c r="N53" s="46">
        <v>1</v>
      </c>
      <c r="O53" s="46">
        <v>2</v>
      </c>
      <c r="P53" s="47">
        <v>8</v>
      </c>
    </row>
    <row r="54" spans="1:20" s="51" customFormat="1" ht="13.5" customHeight="1" x14ac:dyDescent="0.15">
      <c r="A54" s="239"/>
      <c r="B54" s="50"/>
      <c r="C54" s="158"/>
      <c r="D54" s="142">
        <v>3.9772727272727271</v>
      </c>
      <c r="E54" s="142">
        <v>1.7045454545454544</v>
      </c>
      <c r="F54" s="142">
        <v>0.56818181818181823</v>
      </c>
      <c r="G54" s="142">
        <v>11.931818181818182</v>
      </c>
      <c r="H54" s="142">
        <v>0.56818181818181823</v>
      </c>
      <c r="I54" s="142">
        <v>2.8409090909090908</v>
      </c>
      <c r="J54" s="142">
        <v>2.8409090909090908</v>
      </c>
      <c r="K54" s="152">
        <v>1.7045454545454544</v>
      </c>
      <c r="L54" s="152">
        <v>9.0909090909090917</v>
      </c>
      <c r="M54" s="152">
        <v>58.522727272727273</v>
      </c>
      <c r="N54" s="152">
        <v>0.56818181818181823</v>
      </c>
      <c r="O54" s="152">
        <v>1.1363636363636365</v>
      </c>
      <c r="P54" s="147">
        <v>4.5454545454545459</v>
      </c>
      <c r="Q54" s="186"/>
      <c r="R54" s="186"/>
      <c r="S54" s="186"/>
      <c r="T54" s="186"/>
    </row>
    <row r="55" spans="1:20" s="33" customFormat="1" ht="13.5" customHeight="1" x14ac:dyDescent="0.15">
      <c r="A55" s="239"/>
      <c r="B55" s="44" t="s">
        <v>36</v>
      </c>
      <c r="C55" s="156">
        <v>558</v>
      </c>
      <c r="D55" s="45">
        <v>20</v>
      </c>
      <c r="E55" s="45">
        <v>21</v>
      </c>
      <c r="F55" s="45">
        <v>1</v>
      </c>
      <c r="G55" s="45">
        <v>72</v>
      </c>
      <c r="H55" s="45">
        <v>10</v>
      </c>
      <c r="I55" s="45">
        <v>34</v>
      </c>
      <c r="J55" s="45">
        <v>28</v>
      </c>
      <c r="K55" s="46">
        <v>11</v>
      </c>
      <c r="L55" s="46">
        <v>105</v>
      </c>
      <c r="M55" s="46">
        <v>235</v>
      </c>
      <c r="N55" s="46">
        <v>0</v>
      </c>
      <c r="O55" s="46">
        <v>8</v>
      </c>
      <c r="P55" s="47">
        <v>13</v>
      </c>
    </row>
    <row r="56" spans="1:20" s="51" customFormat="1" ht="13.5" customHeight="1" x14ac:dyDescent="0.15">
      <c r="A56" s="239"/>
      <c r="B56" s="50"/>
      <c r="C56" s="158"/>
      <c r="D56" s="142">
        <v>3.5842293906810032</v>
      </c>
      <c r="E56" s="142">
        <v>3.763440860215054</v>
      </c>
      <c r="F56" s="142">
        <v>0.17921146953405018</v>
      </c>
      <c r="G56" s="142">
        <v>12.903225806451612</v>
      </c>
      <c r="H56" s="142">
        <v>1.7921146953405016</v>
      </c>
      <c r="I56" s="142">
        <v>6.0931899641577063</v>
      </c>
      <c r="J56" s="142">
        <v>5.0179211469534053</v>
      </c>
      <c r="K56" s="152">
        <v>1.9713261648745519</v>
      </c>
      <c r="L56" s="152">
        <v>18.817204301075268</v>
      </c>
      <c r="M56" s="152">
        <v>42.11469534050179</v>
      </c>
      <c r="N56" s="152">
        <v>0</v>
      </c>
      <c r="O56" s="152">
        <v>1.4336917562724014</v>
      </c>
      <c r="P56" s="147">
        <v>2.3297491039426523</v>
      </c>
      <c r="Q56" s="186"/>
      <c r="R56" s="186"/>
      <c r="S56" s="186"/>
      <c r="T56" s="186"/>
    </row>
    <row r="57" spans="1:20" s="33" customFormat="1" ht="13.5" customHeight="1" x14ac:dyDescent="0.15">
      <c r="A57" s="239"/>
      <c r="B57" s="44" t="s">
        <v>37</v>
      </c>
      <c r="C57" s="156">
        <v>530</v>
      </c>
      <c r="D57" s="45">
        <v>66</v>
      </c>
      <c r="E57" s="45">
        <v>37</v>
      </c>
      <c r="F57" s="45">
        <v>4</v>
      </c>
      <c r="G57" s="45">
        <v>104</v>
      </c>
      <c r="H57" s="45">
        <v>12</v>
      </c>
      <c r="I57" s="45">
        <v>26</v>
      </c>
      <c r="J57" s="45">
        <v>22</v>
      </c>
      <c r="K57" s="46">
        <v>17</v>
      </c>
      <c r="L57" s="46">
        <v>77</v>
      </c>
      <c r="M57" s="46">
        <v>149</v>
      </c>
      <c r="N57" s="46">
        <v>0</v>
      </c>
      <c r="O57" s="46">
        <v>5</v>
      </c>
      <c r="P57" s="47">
        <v>11</v>
      </c>
    </row>
    <row r="58" spans="1:20" s="51" customFormat="1" ht="13.5" customHeight="1" thickBot="1" x14ac:dyDescent="0.2">
      <c r="A58" s="240"/>
      <c r="B58" s="52"/>
      <c r="C58" s="157"/>
      <c r="D58" s="149">
        <v>12.452830188679245</v>
      </c>
      <c r="E58" s="149">
        <v>6.9811320754716979</v>
      </c>
      <c r="F58" s="149">
        <v>0.75471698113207553</v>
      </c>
      <c r="G58" s="149">
        <v>19.622641509433965</v>
      </c>
      <c r="H58" s="149">
        <v>2.2641509433962264</v>
      </c>
      <c r="I58" s="149">
        <v>4.9056603773584913</v>
      </c>
      <c r="J58" s="149">
        <v>4.1509433962264151</v>
      </c>
      <c r="K58" s="214">
        <v>3.2075471698113209</v>
      </c>
      <c r="L58" s="214">
        <v>14.528301886792452</v>
      </c>
      <c r="M58" s="214">
        <v>28.113207547169811</v>
      </c>
      <c r="N58" s="214">
        <v>0</v>
      </c>
      <c r="O58" s="214">
        <v>0.94339622641509435</v>
      </c>
      <c r="P58" s="154">
        <v>2.0754716981132075</v>
      </c>
      <c r="Q58" s="186"/>
      <c r="R58" s="186"/>
      <c r="S58" s="186"/>
      <c r="T58" s="186"/>
    </row>
    <row r="59" spans="1:20" s="33" customFormat="1" ht="13.5" customHeight="1" x14ac:dyDescent="0.15">
      <c r="A59" s="241" t="s">
        <v>91</v>
      </c>
      <c r="B59" s="44" t="s">
        <v>39</v>
      </c>
      <c r="C59" s="156">
        <v>1137</v>
      </c>
      <c r="D59" s="45">
        <v>393</v>
      </c>
      <c r="E59" s="45">
        <v>95</v>
      </c>
      <c r="F59" s="45">
        <v>13</v>
      </c>
      <c r="G59" s="45">
        <v>393</v>
      </c>
      <c r="H59" s="45">
        <v>29</v>
      </c>
      <c r="I59" s="45">
        <v>73</v>
      </c>
      <c r="J59" s="45">
        <v>100</v>
      </c>
      <c r="K59" s="46">
        <v>41</v>
      </c>
      <c r="L59" s="46">
        <v>0</v>
      </c>
      <c r="M59" s="46">
        <v>0</v>
      </c>
      <c r="N59" s="46">
        <v>0</v>
      </c>
      <c r="O59" s="46">
        <v>0</v>
      </c>
      <c r="P59" s="47">
        <v>0</v>
      </c>
    </row>
    <row r="60" spans="1:20" s="51" customFormat="1" ht="13.5" customHeight="1" x14ac:dyDescent="0.15">
      <c r="A60" s="241"/>
      <c r="B60" s="50" t="s">
        <v>40</v>
      </c>
      <c r="C60" s="158"/>
      <c r="D60" s="142">
        <v>34.564643799472293</v>
      </c>
      <c r="E60" s="142">
        <v>8.3553210202286721</v>
      </c>
      <c r="F60" s="142">
        <v>1.1433597185576077</v>
      </c>
      <c r="G60" s="142">
        <v>34.564643799472293</v>
      </c>
      <c r="H60" s="142">
        <v>2.5505716798592788</v>
      </c>
      <c r="I60" s="142">
        <v>6.4204045734388746</v>
      </c>
      <c r="J60" s="142">
        <v>8.7950747581354438</v>
      </c>
      <c r="K60" s="152">
        <v>3.6059806508355323</v>
      </c>
      <c r="L60" s="152">
        <v>0</v>
      </c>
      <c r="M60" s="152">
        <v>0</v>
      </c>
      <c r="N60" s="152">
        <v>0</v>
      </c>
      <c r="O60" s="152">
        <v>0</v>
      </c>
      <c r="P60" s="147">
        <v>0</v>
      </c>
      <c r="Q60" s="186"/>
      <c r="R60" s="186"/>
      <c r="S60" s="186"/>
      <c r="T60" s="186"/>
    </row>
    <row r="61" spans="1:20" s="33" customFormat="1" ht="13.5" customHeight="1" x14ac:dyDescent="0.15">
      <c r="A61" s="241"/>
      <c r="B61" s="44" t="s">
        <v>41</v>
      </c>
      <c r="C61" s="156">
        <v>339</v>
      </c>
      <c r="D61" s="45">
        <v>206</v>
      </c>
      <c r="E61" s="45">
        <v>26</v>
      </c>
      <c r="F61" s="45">
        <v>12</v>
      </c>
      <c r="G61" s="45">
        <v>57</v>
      </c>
      <c r="H61" s="45">
        <v>14</v>
      </c>
      <c r="I61" s="45">
        <v>0</v>
      </c>
      <c r="J61" s="45">
        <v>8</v>
      </c>
      <c r="K61" s="46">
        <v>16</v>
      </c>
      <c r="L61" s="46">
        <v>0</v>
      </c>
      <c r="M61" s="46">
        <v>0</v>
      </c>
      <c r="N61" s="46">
        <v>0</v>
      </c>
      <c r="O61" s="46">
        <v>0</v>
      </c>
      <c r="P61" s="47">
        <v>0</v>
      </c>
    </row>
    <row r="62" spans="1:20" s="51" customFormat="1" ht="13.5" customHeight="1" x14ac:dyDescent="0.15">
      <c r="A62" s="241"/>
      <c r="B62" s="50" t="s">
        <v>40</v>
      </c>
      <c r="C62" s="158"/>
      <c r="D62" s="142">
        <v>60.766961651917406</v>
      </c>
      <c r="E62" s="142">
        <v>7.6696165191740411</v>
      </c>
      <c r="F62" s="142">
        <v>3.5398230088495577</v>
      </c>
      <c r="G62" s="142">
        <v>16.814159292035399</v>
      </c>
      <c r="H62" s="142">
        <v>4.1297935103244834</v>
      </c>
      <c r="I62" s="142">
        <v>0</v>
      </c>
      <c r="J62" s="142">
        <v>2.359882005899705</v>
      </c>
      <c r="K62" s="152">
        <v>4.71976401179941</v>
      </c>
      <c r="L62" s="152">
        <v>0</v>
      </c>
      <c r="M62" s="152">
        <v>0</v>
      </c>
      <c r="N62" s="152">
        <v>0</v>
      </c>
      <c r="O62" s="152">
        <v>0</v>
      </c>
      <c r="P62" s="147">
        <v>0</v>
      </c>
      <c r="Q62" s="186"/>
      <c r="R62" s="186"/>
      <c r="S62" s="186"/>
      <c r="T62" s="186"/>
    </row>
    <row r="63" spans="1:20" s="33" customFormat="1" ht="13.5" customHeight="1" x14ac:dyDescent="0.15">
      <c r="A63" s="241"/>
      <c r="B63" s="44" t="s">
        <v>42</v>
      </c>
      <c r="C63" s="156">
        <v>1007</v>
      </c>
      <c r="D63" s="45">
        <v>2</v>
      </c>
      <c r="E63" s="45">
        <v>1</v>
      </c>
      <c r="F63" s="45">
        <v>0</v>
      </c>
      <c r="G63" s="45">
        <v>5</v>
      </c>
      <c r="H63" s="45">
        <v>1</v>
      </c>
      <c r="I63" s="45">
        <v>6</v>
      </c>
      <c r="J63" s="45">
        <v>2</v>
      </c>
      <c r="K63" s="46">
        <v>5</v>
      </c>
      <c r="L63" s="46">
        <v>304</v>
      </c>
      <c r="M63" s="46">
        <v>590</v>
      </c>
      <c r="N63" s="46">
        <v>19</v>
      </c>
      <c r="O63" s="46">
        <v>37</v>
      </c>
      <c r="P63" s="47">
        <v>35</v>
      </c>
    </row>
    <row r="64" spans="1:20" s="51" customFormat="1" ht="13.5" customHeight="1" thickBot="1" x14ac:dyDescent="0.2">
      <c r="A64" s="242"/>
      <c r="B64" s="52"/>
      <c r="C64" s="157"/>
      <c r="D64" s="149">
        <v>0.19860973187686196</v>
      </c>
      <c r="E64" s="149">
        <v>9.9304865938430978E-2</v>
      </c>
      <c r="F64" s="149">
        <v>0</v>
      </c>
      <c r="G64" s="149">
        <v>0.49652432969215493</v>
      </c>
      <c r="H64" s="149">
        <v>9.9304865938430978E-2</v>
      </c>
      <c r="I64" s="149">
        <v>0.59582919563058589</v>
      </c>
      <c r="J64" s="149">
        <v>0.19860973187686196</v>
      </c>
      <c r="K64" s="214">
        <v>0.49652432969215493</v>
      </c>
      <c r="L64" s="214">
        <v>30.188679245283019</v>
      </c>
      <c r="M64" s="214">
        <v>58.589870903674282</v>
      </c>
      <c r="N64" s="214">
        <v>1.8867924528301887</v>
      </c>
      <c r="O64" s="214">
        <v>3.6742800397219466</v>
      </c>
      <c r="P64" s="154">
        <v>3.4756703078450841</v>
      </c>
      <c r="Q64" s="186"/>
      <c r="R64" s="186"/>
      <c r="S64" s="186"/>
      <c r="T64" s="186"/>
    </row>
    <row r="65" spans="1:20" s="33" customFormat="1" ht="13.5" customHeight="1" x14ac:dyDescent="0.15">
      <c r="A65" s="241" t="s">
        <v>89</v>
      </c>
      <c r="B65" s="44" t="s">
        <v>77</v>
      </c>
      <c r="C65" s="156">
        <v>350</v>
      </c>
      <c r="D65" s="45">
        <v>125</v>
      </c>
      <c r="E65" s="45">
        <v>11</v>
      </c>
      <c r="F65" s="45">
        <v>6</v>
      </c>
      <c r="G65" s="45">
        <v>72</v>
      </c>
      <c r="H65" s="45">
        <v>3</v>
      </c>
      <c r="I65" s="45">
        <v>7</v>
      </c>
      <c r="J65" s="45">
        <v>14</v>
      </c>
      <c r="K65" s="46">
        <v>8</v>
      </c>
      <c r="L65" s="46">
        <v>43</v>
      </c>
      <c r="M65" s="46">
        <v>45</v>
      </c>
      <c r="N65" s="46">
        <v>4</v>
      </c>
      <c r="O65" s="46">
        <v>10</v>
      </c>
      <c r="P65" s="47">
        <v>2</v>
      </c>
    </row>
    <row r="66" spans="1:20" s="51" customFormat="1" ht="13.5" customHeight="1" x14ac:dyDescent="0.15">
      <c r="A66" s="239"/>
      <c r="B66" s="50"/>
      <c r="C66" s="158"/>
      <c r="D66" s="142">
        <v>35.714285714285715</v>
      </c>
      <c r="E66" s="142">
        <v>3.1428571428571432</v>
      </c>
      <c r="F66" s="142">
        <v>1.7142857142857144</v>
      </c>
      <c r="G66" s="142">
        <v>20.571428571428569</v>
      </c>
      <c r="H66" s="142">
        <v>0.85714285714285721</v>
      </c>
      <c r="I66" s="142">
        <v>2</v>
      </c>
      <c r="J66" s="142">
        <v>4</v>
      </c>
      <c r="K66" s="152">
        <v>2.2857142857142856</v>
      </c>
      <c r="L66" s="152">
        <v>12.285714285714286</v>
      </c>
      <c r="M66" s="152">
        <v>12.857142857142856</v>
      </c>
      <c r="N66" s="152">
        <v>1.1428571428571428</v>
      </c>
      <c r="O66" s="152">
        <v>2.8571428571428572</v>
      </c>
      <c r="P66" s="147">
        <v>0.5714285714285714</v>
      </c>
      <c r="Q66" s="186"/>
      <c r="R66" s="186"/>
      <c r="S66" s="186"/>
      <c r="T66" s="186"/>
    </row>
    <row r="67" spans="1:20" s="33" customFormat="1" ht="13.5" customHeight="1" x14ac:dyDescent="0.15">
      <c r="A67" s="239"/>
      <c r="B67" s="44" t="s">
        <v>78</v>
      </c>
      <c r="C67" s="156">
        <v>952</v>
      </c>
      <c r="D67" s="45">
        <v>183</v>
      </c>
      <c r="E67" s="45">
        <v>49</v>
      </c>
      <c r="F67" s="45">
        <v>8</v>
      </c>
      <c r="G67" s="45">
        <v>178</v>
      </c>
      <c r="H67" s="45">
        <v>24</v>
      </c>
      <c r="I67" s="45">
        <v>9</v>
      </c>
      <c r="J67" s="45">
        <v>30</v>
      </c>
      <c r="K67" s="46">
        <v>24</v>
      </c>
      <c r="L67" s="46">
        <v>140</v>
      </c>
      <c r="M67" s="46">
        <v>270</v>
      </c>
      <c r="N67" s="46">
        <v>4</v>
      </c>
      <c r="O67" s="46">
        <v>14</v>
      </c>
      <c r="P67" s="47">
        <v>19</v>
      </c>
    </row>
    <row r="68" spans="1:20" s="51" customFormat="1" ht="13.5" customHeight="1" x14ac:dyDescent="0.15">
      <c r="A68" s="239"/>
      <c r="B68" s="50"/>
      <c r="C68" s="158"/>
      <c r="D68" s="142">
        <v>19.222689075630253</v>
      </c>
      <c r="E68" s="142">
        <v>5.1470588235294112</v>
      </c>
      <c r="F68" s="142">
        <v>0.84033613445378152</v>
      </c>
      <c r="G68" s="142">
        <v>18.69747899159664</v>
      </c>
      <c r="H68" s="142">
        <v>2.5210084033613445</v>
      </c>
      <c r="I68" s="142">
        <v>0.94537815126050417</v>
      </c>
      <c r="J68" s="142">
        <v>3.1512605042016806</v>
      </c>
      <c r="K68" s="152">
        <v>2.5210084033613445</v>
      </c>
      <c r="L68" s="152">
        <v>14.705882352941178</v>
      </c>
      <c r="M68" s="152">
        <v>28.361344537815125</v>
      </c>
      <c r="N68" s="152">
        <v>0.42016806722689076</v>
      </c>
      <c r="O68" s="152">
        <v>1.4705882352941175</v>
      </c>
      <c r="P68" s="147">
        <v>1.9957983193277309</v>
      </c>
      <c r="Q68" s="186"/>
      <c r="R68" s="186"/>
      <c r="S68" s="186"/>
      <c r="T68" s="186"/>
    </row>
    <row r="69" spans="1:20" s="51" customFormat="1" ht="13.5" customHeight="1" x14ac:dyDescent="0.15">
      <c r="A69" s="239"/>
      <c r="B69" s="44" t="s">
        <v>79</v>
      </c>
      <c r="C69" s="156">
        <v>1174</v>
      </c>
      <c r="D69" s="45">
        <v>293</v>
      </c>
      <c r="E69" s="45">
        <v>62</v>
      </c>
      <c r="F69" s="45">
        <v>11</v>
      </c>
      <c r="G69" s="45">
        <v>204</v>
      </c>
      <c r="H69" s="45">
        <v>17</v>
      </c>
      <c r="I69" s="45">
        <v>62</v>
      </c>
      <c r="J69" s="45">
        <v>66</v>
      </c>
      <c r="K69" s="46">
        <v>30</v>
      </c>
      <c r="L69" s="46">
        <v>121</v>
      </c>
      <c r="M69" s="46">
        <v>274</v>
      </c>
      <c r="N69" s="46">
        <v>11</v>
      </c>
      <c r="O69" s="46">
        <v>13</v>
      </c>
      <c r="P69" s="47">
        <v>10</v>
      </c>
      <c r="Q69" s="33"/>
      <c r="R69" s="33"/>
      <c r="S69" s="33"/>
      <c r="T69" s="33"/>
    </row>
    <row r="70" spans="1:20" s="51" customFormat="1" ht="13.5" customHeight="1" x14ac:dyDescent="0.15">
      <c r="A70" s="239"/>
      <c r="B70" s="50"/>
      <c r="C70" s="158"/>
      <c r="D70" s="142">
        <v>24.957410562180581</v>
      </c>
      <c r="E70" s="142">
        <v>5.2810902896081773</v>
      </c>
      <c r="F70" s="142">
        <v>0.9369676320272573</v>
      </c>
      <c r="G70" s="142">
        <v>17.37649063032368</v>
      </c>
      <c r="H70" s="142">
        <v>1.4480408858603067</v>
      </c>
      <c r="I70" s="142">
        <v>5.2810902896081773</v>
      </c>
      <c r="J70" s="142">
        <v>5.6218057921635438</v>
      </c>
      <c r="K70" s="152">
        <v>2.5553662691652468</v>
      </c>
      <c r="L70" s="152">
        <v>10.306643952299829</v>
      </c>
      <c r="M70" s="152">
        <v>23.339011925042588</v>
      </c>
      <c r="N70" s="152">
        <v>0.9369676320272573</v>
      </c>
      <c r="O70" s="152">
        <v>1.1073253833049403</v>
      </c>
      <c r="P70" s="147">
        <v>0.85178875638841567</v>
      </c>
      <c r="Q70" s="186"/>
      <c r="R70" s="186"/>
      <c r="S70" s="186"/>
      <c r="T70" s="186"/>
    </row>
    <row r="71" spans="1:20" s="33" customFormat="1" ht="13.5" customHeight="1" x14ac:dyDescent="0.15">
      <c r="A71" s="239"/>
      <c r="B71" s="44" t="s">
        <v>38</v>
      </c>
      <c r="C71" s="156">
        <v>7</v>
      </c>
      <c r="D71" s="45">
        <v>0</v>
      </c>
      <c r="E71" s="45">
        <v>0</v>
      </c>
      <c r="F71" s="45">
        <v>0</v>
      </c>
      <c r="G71" s="45">
        <v>1</v>
      </c>
      <c r="H71" s="45">
        <v>0</v>
      </c>
      <c r="I71" s="45">
        <v>1</v>
      </c>
      <c r="J71" s="45">
        <v>0</v>
      </c>
      <c r="K71" s="46">
        <v>0</v>
      </c>
      <c r="L71" s="46">
        <v>0</v>
      </c>
      <c r="M71" s="46">
        <v>1</v>
      </c>
      <c r="N71" s="46">
        <v>0</v>
      </c>
      <c r="O71" s="46">
        <v>0</v>
      </c>
      <c r="P71" s="47">
        <v>4</v>
      </c>
    </row>
    <row r="72" spans="1:20" s="51" customFormat="1" ht="13.5" customHeight="1" thickBot="1" x14ac:dyDescent="0.2">
      <c r="A72" s="240"/>
      <c r="B72" s="52"/>
      <c r="C72" s="157"/>
      <c r="D72" s="149">
        <v>0</v>
      </c>
      <c r="E72" s="149">
        <v>0</v>
      </c>
      <c r="F72" s="149">
        <v>0</v>
      </c>
      <c r="G72" s="149">
        <v>14.285714285714285</v>
      </c>
      <c r="H72" s="149">
        <v>0</v>
      </c>
      <c r="I72" s="149">
        <v>14.285714285714285</v>
      </c>
      <c r="J72" s="149">
        <v>0</v>
      </c>
      <c r="K72" s="214">
        <v>0</v>
      </c>
      <c r="L72" s="214">
        <v>0</v>
      </c>
      <c r="M72" s="214">
        <v>14.285714285714285</v>
      </c>
      <c r="N72" s="214">
        <v>0</v>
      </c>
      <c r="O72" s="214">
        <v>0</v>
      </c>
      <c r="P72" s="154">
        <v>57.142857142857139</v>
      </c>
      <c r="Q72" s="186"/>
      <c r="R72" s="186"/>
      <c r="S72" s="186"/>
      <c r="T72" s="186"/>
    </row>
    <row r="73" spans="1:20" ht="13.5" customHeight="1" x14ac:dyDescent="0.15">
      <c r="A73" s="241" t="s">
        <v>90</v>
      </c>
      <c r="B73" s="44" t="s">
        <v>80</v>
      </c>
      <c r="C73" s="156">
        <v>1270</v>
      </c>
      <c r="D73" s="45">
        <v>139</v>
      </c>
      <c r="E73" s="45">
        <v>59</v>
      </c>
      <c r="F73" s="45">
        <v>11</v>
      </c>
      <c r="G73" s="45">
        <v>241</v>
      </c>
      <c r="H73" s="45">
        <v>2</v>
      </c>
      <c r="I73" s="45">
        <v>55</v>
      </c>
      <c r="J73" s="45">
        <v>53</v>
      </c>
      <c r="K73" s="46">
        <v>31</v>
      </c>
      <c r="L73" s="46">
        <v>167</v>
      </c>
      <c r="M73" s="46">
        <v>464</v>
      </c>
      <c r="N73" s="46">
        <v>5</v>
      </c>
      <c r="O73" s="46">
        <v>22</v>
      </c>
      <c r="P73" s="47">
        <v>21</v>
      </c>
    </row>
    <row r="74" spans="1:20" ht="13.5" customHeight="1" x14ac:dyDescent="0.15">
      <c r="A74" s="239"/>
      <c r="B74" s="50"/>
      <c r="C74" s="158"/>
      <c r="D74" s="142">
        <v>10.94488188976378</v>
      </c>
      <c r="E74" s="142">
        <v>4.6456692913385824</v>
      </c>
      <c r="F74" s="142">
        <v>0.86614173228346458</v>
      </c>
      <c r="G74" s="142">
        <v>18.976377952755904</v>
      </c>
      <c r="H74" s="142">
        <v>0.15748031496062992</v>
      </c>
      <c r="I74" s="142">
        <v>4.3307086614173231</v>
      </c>
      <c r="J74" s="142">
        <v>4.1732283464566926</v>
      </c>
      <c r="K74" s="152">
        <v>2.4409448818897639</v>
      </c>
      <c r="L74" s="152">
        <v>13.149606299212598</v>
      </c>
      <c r="M74" s="152">
        <v>36.535433070866141</v>
      </c>
      <c r="N74" s="152">
        <v>0.39370078740157477</v>
      </c>
      <c r="O74" s="152">
        <v>1.7322834645669292</v>
      </c>
      <c r="P74" s="147">
        <v>1.6535433070866141</v>
      </c>
      <c r="Q74" s="186"/>
      <c r="R74" s="186"/>
      <c r="S74" s="186"/>
      <c r="T74" s="186"/>
    </row>
    <row r="75" spans="1:20" ht="13.5" customHeight="1" x14ac:dyDescent="0.15">
      <c r="A75" s="239"/>
      <c r="B75" s="44" t="s">
        <v>81</v>
      </c>
      <c r="C75" s="156">
        <v>881</v>
      </c>
      <c r="D75" s="45">
        <v>328</v>
      </c>
      <c r="E75" s="45">
        <v>52</v>
      </c>
      <c r="F75" s="45">
        <v>12</v>
      </c>
      <c r="G75" s="45">
        <v>169</v>
      </c>
      <c r="H75" s="45">
        <v>21</v>
      </c>
      <c r="I75" s="45">
        <v>18</v>
      </c>
      <c r="J75" s="45">
        <v>45</v>
      </c>
      <c r="K75" s="46">
        <v>18</v>
      </c>
      <c r="L75" s="46">
        <v>101</v>
      </c>
      <c r="M75" s="46">
        <v>93</v>
      </c>
      <c r="N75" s="46">
        <v>9</v>
      </c>
      <c r="O75" s="46">
        <v>9</v>
      </c>
      <c r="P75" s="47">
        <v>6</v>
      </c>
    </row>
    <row r="76" spans="1:20" ht="13.5" customHeight="1" x14ac:dyDescent="0.15">
      <c r="A76" s="239"/>
      <c r="B76" s="50" t="s">
        <v>82</v>
      </c>
      <c r="C76" s="158"/>
      <c r="D76" s="142">
        <v>37.230419977298524</v>
      </c>
      <c r="E76" s="142">
        <v>5.9023836549375712</v>
      </c>
      <c r="F76" s="142">
        <v>1.362088535754824</v>
      </c>
      <c r="G76" s="142">
        <v>19.182746878547103</v>
      </c>
      <c r="H76" s="142">
        <v>2.3836549375709422</v>
      </c>
      <c r="I76" s="142">
        <v>2.0431328036322363</v>
      </c>
      <c r="J76" s="142">
        <v>5.1078320090805898</v>
      </c>
      <c r="K76" s="152">
        <v>2.0431328036322363</v>
      </c>
      <c r="L76" s="152">
        <v>11.464245175936435</v>
      </c>
      <c r="M76" s="152">
        <v>10.556186152099887</v>
      </c>
      <c r="N76" s="152">
        <v>1.0215664018161181</v>
      </c>
      <c r="O76" s="152">
        <v>1.0215664018161181</v>
      </c>
      <c r="P76" s="147">
        <v>0.68104426787741201</v>
      </c>
      <c r="Q76" s="186"/>
      <c r="R76" s="186"/>
      <c r="S76" s="186"/>
      <c r="T76" s="186"/>
    </row>
    <row r="77" spans="1:20" ht="13.5" customHeight="1" x14ac:dyDescent="0.15">
      <c r="A77" s="239"/>
      <c r="B77" s="44" t="s">
        <v>83</v>
      </c>
      <c r="C77" s="156">
        <v>268</v>
      </c>
      <c r="D77" s="45">
        <v>127</v>
      </c>
      <c r="E77" s="45">
        <v>9</v>
      </c>
      <c r="F77" s="45">
        <v>2</v>
      </c>
      <c r="G77" s="45">
        <v>39</v>
      </c>
      <c r="H77" s="45">
        <v>21</v>
      </c>
      <c r="I77" s="45">
        <v>2</v>
      </c>
      <c r="J77" s="45">
        <v>11</v>
      </c>
      <c r="K77" s="46">
        <v>11</v>
      </c>
      <c r="L77" s="46">
        <v>25</v>
      </c>
      <c r="M77" s="46">
        <v>13</v>
      </c>
      <c r="N77" s="46">
        <v>3</v>
      </c>
      <c r="O77" s="46">
        <v>4</v>
      </c>
      <c r="P77" s="47">
        <v>1</v>
      </c>
    </row>
    <row r="78" spans="1:20" ht="13.5" customHeight="1" x14ac:dyDescent="0.15">
      <c r="A78" s="239"/>
      <c r="B78" s="50"/>
      <c r="C78" s="158"/>
      <c r="D78" s="142">
        <v>47.388059701492537</v>
      </c>
      <c r="E78" s="142">
        <v>3.3582089552238807</v>
      </c>
      <c r="F78" s="142">
        <v>0.74626865671641784</v>
      </c>
      <c r="G78" s="142">
        <v>14.55223880597015</v>
      </c>
      <c r="H78" s="142">
        <v>7.8358208955223887</v>
      </c>
      <c r="I78" s="142">
        <v>0.74626865671641784</v>
      </c>
      <c r="J78" s="142">
        <v>4.1044776119402986</v>
      </c>
      <c r="K78" s="152">
        <v>4.1044776119402986</v>
      </c>
      <c r="L78" s="152">
        <v>9.3283582089552244</v>
      </c>
      <c r="M78" s="152">
        <v>4.8507462686567164</v>
      </c>
      <c r="N78" s="152">
        <v>1.1194029850746268</v>
      </c>
      <c r="O78" s="152">
        <v>1.4925373134328357</v>
      </c>
      <c r="P78" s="147">
        <v>0.37313432835820892</v>
      </c>
      <c r="Q78" s="186"/>
      <c r="R78" s="186"/>
      <c r="S78" s="186"/>
      <c r="T78" s="186"/>
    </row>
    <row r="79" spans="1:20" ht="13.5" customHeight="1" x14ac:dyDescent="0.15">
      <c r="A79" s="239"/>
      <c r="B79" s="44" t="s">
        <v>38</v>
      </c>
      <c r="C79" s="156">
        <v>64</v>
      </c>
      <c r="D79" s="45">
        <v>7</v>
      </c>
      <c r="E79" s="45">
        <v>2</v>
      </c>
      <c r="F79" s="45">
        <v>0</v>
      </c>
      <c r="G79" s="45">
        <v>6</v>
      </c>
      <c r="H79" s="45">
        <v>0</v>
      </c>
      <c r="I79" s="45">
        <v>4</v>
      </c>
      <c r="J79" s="45">
        <v>1</v>
      </c>
      <c r="K79" s="46">
        <v>2</v>
      </c>
      <c r="L79" s="46">
        <v>11</v>
      </c>
      <c r="M79" s="46">
        <v>20</v>
      </c>
      <c r="N79" s="46">
        <v>2</v>
      </c>
      <c r="O79" s="46">
        <v>2</v>
      </c>
      <c r="P79" s="47">
        <v>7</v>
      </c>
    </row>
    <row r="80" spans="1:20" ht="13.5" customHeight="1" thickBot="1" x14ac:dyDescent="0.2">
      <c r="A80" s="240"/>
      <c r="B80" s="52"/>
      <c r="C80" s="157"/>
      <c r="D80" s="149">
        <v>10.9375</v>
      </c>
      <c r="E80" s="149">
        <v>3.125</v>
      </c>
      <c r="F80" s="149">
        <v>0</v>
      </c>
      <c r="G80" s="149">
        <v>9.375</v>
      </c>
      <c r="H80" s="149">
        <v>0</v>
      </c>
      <c r="I80" s="149">
        <v>6.25</v>
      </c>
      <c r="J80" s="149">
        <v>1.5625</v>
      </c>
      <c r="K80" s="214">
        <v>3.125</v>
      </c>
      <c r="L80" s="214">
        <v>17.1875</v>
      </c>
      <c r="M80" s="214">
        <v>31.25</v>
      </c>
      <c r="N80" s="214">
        <v>3.125</v>
      </c>
      <c r="O80" s="214">
        <v>3.125</v>
      </c>
      <c r="P80" s="154">
        <v>10.9375</v>
      </c>
      <c r="Q80" s="186"/>
      <c r="R80" s="186"/>
      <c r="S80" s="186"/>
      <c r="T80" s="186"/>
    </row>
    <row r="81" spans="1:16" ht="15" customHeight="1" x14ac:dyDescent="0.15">
      <c r="A81" s="55"/>
      <c r="B81" s="1"/>
      <c r="C81" s="55"/>
      <c r="D81" s="55"/>
      <c r="E81" s="55"/>
      <c r="F81" s="55"/>
      <c r="G81" s="55"/>
      <c r="H81" s="55"/>
      <c r="I81" s="55"/>
      <c r="J81" s="55"/>
      <c r="K81" s="55"/>
      <c r="L81" s="55"/>
      <c r="M81" s="55"/>
      <c r="N81" s="55"/>
      <c r="O81" s="55"/>
      <c r="P81" s="55"/>
    </row>
    <row r="82" spans="1:16" ht="15" customHeight="1" x14ac:dyDescent="0.15">
      <c r="A82" s="55"/>
      <c r="B82" s="1"/>
      <c r="C82" s="55"/>
      <c r="D82" s="55"/>
      <c r="E82" s="55"/>
      <c r="F82" s="55"/>
      <c r="G82" s="55"/>
      <c r="H82" s="55"/>
      <c r="I82" s="55"/>
      <c r="J82" s="55"/>
      <c r="K82" s="55"/>
      <c r="L82" s="55"/>
      <c r="M82" s="55"/>
      <c r="N82" s="55"/>
      <c r="O82" s="55"/>
      <c r="P82" s="55"/>
    </row>
    <row r="83" spans="1:16" ht="15" customHeight="1" x14ac:dyDescent="0.15">
      <c r="A83" s="55"/>
      <c r="B83" s="1"/>
      <c r="C83" s="55"/>
      <c r="D83" s="55"/>
      <c r="E83" s="55"/>
      <c r="F83" s="55"/>
      <c r="G83" s="55"/>
      <c r="H83" s="55"/>
      <c r="I83" s="55"/>
      <c r="J83" s="55"/>
      <c r="K83" s="55"/>
      <c r="L83" s="55"/>
      <c r="M83" s="55"/>
      <c r="N83" s="55"/>
      <c r="O83" s="55"/>
      <c r="P83" s="55"/>
    </row>
    <row r="84" spans="1:16" ht="15" customHeight="1" x14ac:dyDescent="0.15">
      <c r="A84" s="55"/>
      <c r="B84" s="1"/>
      <c r="C84" s="55"/>
      <c r="D84" s="55"/>
      <c r="E84" s="55"/>
      <c r="F84" s="55"/>
      <c r="G84" s="55"/>
      <c r="H84" s="55"/>
      <c r="I84" s="55"/>
      <c r="J84" s="55"/>
      <c r="K84" s="55"/>
      <c r="L84" s="55"/>
      <c r="M84" s="55"/>
      <c r="N84" s="55"/>
      <c r="O84" s="55"/>
      <c r="P84" s="55"/>
    </row>
    <row r="85" spans="1:16" ht="15" customHeight="1" x14ac:dyDescent="0.15">
      <c r="A85" s="55"/>
      <c r="B85" s="1"/>
      <c r="C85" s="55"/>
      <c r="D85" s="55"/>
      <c r="E85" s="55"/>
      <c r="F85" s="55"/>
      <c r="G85" s="55"/>
      <c r="H85" s="55"/>
      <c r="I85" s="55"/>
      <c r="J85" s="55"/>
      <c r="K85" s="55"/>
      <c r="L85" s="55"/>
      <c r="M85" s="55"/>
      <c r="N85" s="55"/>
      <c r="O85" s="55"/>
      <c r="P85" s="55"/>
    </row>
    <row r="86" spans="1:16" ht="15" customHeight="1" x14ac:dyDescent="0.15">
      <c r="A86" s="55"/>
      <c r="B86" s="1"/>
      <c r="C86" s="55"/>
      <c r="D86" s="55"/>
      <c r="E86" s="55"/>
      <c r="F86" s="55"/>
      <c r="G86" s="55"/>
      <c r="H86" s="55"/>
      <c r="I86" s="55"/>
      <c r="J86" s="55"/>
      <c r="K86" s="55"/>
      <c r="L86" s="55"/>
      <c r="M86" s="55"/>
      <c r="N86" s="55"/>
      <c r="O86" s="55"/>
      <c r="P86" s="55"/>
    </row>
    <row r="87" spans="1:16" ht="15" customHeight="1" x14ac:dyDescent="0.15">
      <c r="A87" s="55"/>
      <c r="B87" s="1"/>
      <c r="D87" s="55"/>
      <c r="E87" s="55"/>
      <c r="F87" s="55"/>
      <c r="G87" s="55"/>
      <c r="H87" s="55"/>
      <c r="I87" s="55"/>
      <c r="J87" s="55"/>
      <c r="K87" s="55"/>
      <c r="L87" s="55"/>
      <c r="M87" s="55"/>
      <c r="N87" s="55"/>
      <c r="O87" s="55"/>
      <c r="P87" s="55"/>
    </row>
    <row r="88" spans="1:16" ht="15" customHeight="1" x14ac:dyDescent="0.15">
      <c r="A88" s="55"/>
      <c r="B88" s="1"/>
      <c r="D88" s="55"/>
      <c r="E88" s="55"/>
      <c r="F88" s="55"/>
      <c r="G88" s="55"/>
      <c r="H88" s="55"/>
      <c r="I88" s="55"/>
      <c r="J88" s="55"/>
      <c r="K88" s="55"/>
      <c r="L88" s="55"/>
      <c r="M88" s="55"/>
      <c r="N88" s="55"/>
      <c r="O88" s="55"/>
      <c r="P88" s="55"/>
    </row>
    <row r="89" spans="1:16" ht="15" customHeight="1" x14ac:dyDescent="0.15">
      <c r="A89" s="55"/>
      <c r="B89" s="1"/>
      <c r="D89" s="55"/>
      <c r="E89" s="55"/>
      <c r="F89" s="55"/>
      <c r="G89" s="55"/>
      <c r="H89" s="55"/>
      <c r="I89" s="55"/>
      <c r="J89" s="55"/>
      <c r="K89" s="55"/>
      <c r="L89" s="55"/>
      <c r="M89" s="55"/>
      <c r="N89" s="55"/>
      <c r="O89" s="55"/>
      <c r="P89" s="55"/>
    </row>
    <row r="90" spans="1:16" ht="15" customHeight="1" x14ac:dyDescent="0.15">
      <c r="A90" s="55"/>
      <c r="B90" s="1"/>
      <c r="D90" s="55"/>
      <c r="E90" s="55"/>
      <c r="F90" s="55"/>
      <c r="G90" s="55"/>
      <c r="H90" s="55"/>
      <c r="I90" s="55"/>
      <c r="J90" s="55"/>
      <c r="K90" s="55"/>
      <c r="L90" s="55"/>
      <c r="M90" s="55"/>
      <c r="N90" s="55"/>
      <c r="O90" s="55"/>
      <c r="P90" s="55"/>
    </row>
    <row r="91" spans="1:16" ht="15" customHeight="1" x14ac:dyDescent="0.15">
      <c r="A91" s="55"/>
      <c r="B91" s="1"/>
      <c r="D91" s="55"/>
      <c r="E91" s="55"/>
      <c r="F91" s="55"/>
      <c r="G91" s="55"/>
      <c r="H91" s="55"/>
      <c r="I91" s="55"/>
      <c r="J91" s="55"/>
      <c r="K91" s="55"/>
      <c r="L91" s="55"/>
      <c r="M91" s="55"/>
      <c r="N91" s="55"/>
      <c r="O91" s="55"/>
      <c r="P91" s="55"/>
    </row>
    <row r="92" spans="1:16" ht="15" customHeight="1" x14ac:dyDescent="0.15">
      <c r="A92" s="55"/>
      <c r="B92" s="1"/>
      <c r="D92" s="55"/>
      <c r="E92" s="55"/>
      <c r="F92" s="55"/>
      <c r="G92" s="55"/>
      <c r="H92" s="55"/>
      <c r="I92" s="55"/>
      <c r="J92" s="55"/>
      <c r="K92" s="55"/>
      <c r="L92" s="55"/>
      <c r="M92" s="55"/>
      <c r="N92" s="55"/>
      <c r="O92" s="55"/>
      <c r="P92" s="55"/>
    </row>
    <row r="93" spans="1:16" ht="15" customHeight="1" x14ac:dyDescent="0.15">
      <c r="A93" s="55"/>
      <c r="B93" s="1"/>
      <c r="D93" s="55"/>
      <c r="E93" s="55"/>
      <c r="F93" s="55"/>
      <c r="G93" s="55"/>
      <c r="H93" s="55"/>
      <c r="I93" s="55"/>
      <c r="J93" s="55"/>
      <c r="K93" s="55"/>
      <c r="L93" s="55"/>
      <c r="M93" s="55"/>
      <c r="N93" s="55"/>
      <c r="O93" s="55"/>
      <c r="P93" s="55"/>
    </row>
    <row r="94" spans="1:16" ht="15" customHeight="1" x14ac:dyDescent="0.15">
      <c r="A94" s="55"/>
      <c r="B94" s="1"/>
      <c r="D94" s="55"/>
      <c r="E94" s="55"/>
      <c r="F94" s="55"/>
      <c r="G94" s="55"/>
      <c r="H94" s="55"/>
      <c r="I94" s="55"/>
      <c r="J94" s="55"/>
      <c r="K94" s="55"/>
      <c r="L94" s="55"/>
      <c r="M94" s="55"/>
      <c r="N94" s="55"/>
      <c r="O94" s="55"/>
      <c r="P94" s="55"/>
    </row>
    <row r="95" spans="1:16" ht="15" customHeight="1" x14ac:dyDescent="0.15"/>
    <row r="96" spans="1:16" ht="15" customHeight="1" x14ac:dyDescent="0.15"/>
    <row r="97" spans="1:16" ht="15" customHeight="1" x14ac:dyDescent="0.15"/>
    <row r="98" spans="1:16" ht="15" customHeight="1" x14ac:dyDescent="0.15"/>
    <row r="99" spans="1:16" ht="15" customHeight="1" x14ac:dyDescent="0.15"/>
    <row r="100" spans="1:16" ht="15" customHeight="1" x14ac:dyDescent="0.15"/>
    <row r="101" spans="1:16" s="57" customFormat="1" ht="15" customHeight="1" x14ac:dyDescent="0.15">
      <c r="A101" s="1"/>
      <c r="B101" s="2"/>
      <c r="C101" s="3"/>
      <c r="D101" s="2"/>
      <c r="E101" s="2"/>
      <c r="F101" s="2"/>
      <c r="G101" s="2"/>
      <c r="H101" s="2"/>
      <c r="I101" s="2"/>
      <c r="J101" s="2"/>
      <c r="K101" s="2"/>
      <c r="L101" s="2"/>
      <c r="M101" s="2"/>
      <c r="N101" s="2"/>
      <c r="O101" s="2"/>
      <c r="P101" s="2"/>
    </row>
    <row r="102" spans="1:16" s="57" customFormat="1" ht="15" customHeight="1" x14ac:dyDescent="0.15">
      <c r="A102" s="1"/>
      <c r="B102" s="2"/>
      <c r="C102" s="3"/>
      <c r="D102" s="2"/>
      <c r="E102" s="2"/>
      <c r="F102" s="2"/>
      <c r="G102" s="2"/>
      <c r="H102" s="2"/>
      <c r="I102" s="2"/>
      <c r="J102" s="2"/>
      <c r="K102" s="2"/>
      <c r="L102" s="2"/>
      <c r="M102" s="2"/>
      <c r="N102" s="2"/>
      <c r="O102" s="2"/>
      <c r="P102" s="2"/>
    </row>
    <row r="103" spans="1:16" s="57" customFormat="1" ht="15" customHeight="1" x14ac:dyDescent="0.15">
      <c r="A103" s="1"/>
      <c r="B103" s="2"/>
      <c r="C103" s="3"/>
      <c r="D103" s="2"/>
      <c r="E103" s="2"/>
      <c r="F103" s="2"/>
      <c r="G103" s="2"/>
      <c r="H103" s="2"/>
      <c r="I103" s="2"/>
      <c r="J103" s="2"/>
      <c r="K103" s="2"/>
      <c r="L103" s="2"/>
      <c r="M103" s="2"/>
      <c r="N103" s="2"/>
      <c r="O103" s="2"/>
      <c r="P103" s="2"/>
    </row>
    <row r="104" spans="1:16" s="57" customFormat="1" ht="15" customHeight="1" x14ac:dyDescent="0.15">
      <c r="A104" s="1"/>
      <c r="B104" s="2"/>
      <c r="C104" s="3"/>
      <c r="D104" s="2"/>
      <c r="E104" s="2"/>
      <c r="F104" s="2"/>
      <c r="G104" s="2"/>
      <c r="H104" s="2"/>
      <c r="I104" s="2"/>
      <c r="J104" s="2"/>
      <c r="K104" s="2"/>
      <c r="L104" s="2"/>
      <c r="M104" s="2"/>
      <c r="N104" s="2"/>
      <c r="O104" s="2"/>
      <c r="P104" s="2"/>
    </row>
    <row r="105" spans="1:16" s="57" customFormat="1" ht="15" customHeight="1" x14ac:dyDescent="0.15">
      <c r="A105" s="1"/>
      <c r="B105" s="2"/>
      <c r="C105" s="3"/>
      <c r="D105" s="2"/>
      <c r="E105" s="2"/>
      <c r="F105" s="2"/>
      <c r="G105" s="2"/>
      <c r="H105" s="2"/>
      <c r="I105" s="2"/>
      <c r="J105" s="2"/>
      <c r="K105" s="2"/>
      <c r="L105" s="2"/>
      <c r="M105" s="2"/>
      <c r="N105" s="2"/>
      <c r="O105" s="2"/>
      <c r="P105" s="2"/>
    </row>
    <row r="106" spans="1:16" s="57" customFormat="1" ht="15" customHeight="1" x14ac:dyDescent="0.15">
      <c r="A106" s="1"/>
      <c r="B106" s="2"/>
      <c r="C106" s="3"/>
      <c r="D106" s="2"/>
      <c r="E106" s="2"/>
      <c r="F106" s="2"/>
      <c r="G106" s="2"/>
      <c r="H106" s="2"/>
      <c r="I106" s="2"/>
      <c r="J106" s="2"/>
      <c r="K106" s="2"/>
      <c r="L106" s="2"/>
      <c r="M106" s="2"/>
      <c r="N106" s="2"/>
      <c r="O106" s="2"/>
      <c r="P106" s="2"/>
    </row>
    <row r="107" spans="1:16" s="57" customFormat="1" ht="15" customHeight="1" x14ac:dyDescent="0.15">
      <c r="A107" s="1"/>
      <c r="B107" s="2"/>
      <c r="C107" s="3"/>
      <c r="D107" s="2"/>
      <c r="E107" s="2"/>
      <c r="F107" s="2"/>
      <c r="G107" s="2"/>
      <c r="H107" s="2"/>
      <c r="I107" s="2"/>
      <c r="J107" s="2"/>
      <c r="K107" s="2"/>
      <c r="L107" s="2"/>
      <c r="M107" s="2"/>
      <c r="N107" s="2"/>
      <c r="O107" s="2"/>
      <c r="P107" s="2"/>
    </row>
    <row r="108" spans="1:16" s="57" customFormat="1" ht="15" customHeight="1" x14ac:dyDescent="0.15">
      <c r="A108" s="1"/>
      <c r="B108" s="2"/>
      <c r="C108" s="3"/>
      <c r="D108" s="2"/>
      <c r="E108" s="2"/>
      <c r="F108" s="2"/>
      <c r="G108" s="2"/>
      <c r="H108" s="2"/>
      <c r="I108" s="2"/>
      <c r="J108" s="2"/>
      <c r="K108" s="2"/>
      <c r="L108" s="2"/>
      <c r="M108" s="2"/>
      <c r="N108" s="2"/>
      <c r="O108" s="2"/>
      <c r="P108" s="2"/>
    </row>
    <row r="109" spans="1:16" s="57" customFormat="1" ht="15" customHeight="1" x14ac:dyDescent="0.15">
      <c r="A109" s="1"/>
      <c r="B109" s="2"/>
      <c r="C109" s="3"/>
      <c r="D109" s="2"/>
      <c r="E109" s="2"/>
      <c r="F109" s="2"/>
      <c r="G109" s="2"/>
      <c r="H109" s="2"/>
      <c r="I109" s="2"/>
      <c r="J109" s="2"/>
      <c r="K109" s="2"/>
      <c r="L109" s="2"/>
      <c r="M109" s="2"/>
      <c r="N109" s="2"/>
      <c r="O109" s="2"/>
      <c r="P109" s="2"/>
    </row>
    <row r="110" spans="1:16" s="57" customFormat="1" ht="15" customHeight="1" x14ac:dyDescent="0.15">
      <c r="A110" s="1"/>
      <c r="B110" s="2"/>
      <c r="C110" s="3"/>
      <c r="D110" s="2"/>
      <c r="E110" s="2"/>
      <c r="F110" s="2"/>
      <c r="G110" s="2"/>
      <c r="H110" s="2"/>
      <c r="I110" s="2"/>
      <c r="J110" s="2"/>
      <c r="K110" s="2"/>
      <c r="L110" s="2"/>
      <c r="M110" s="2"/>
      <c r="N110" s="2"/>
      <c r="O110" s="2"/>
      <c r="P110" s="2"/>
    </row>
    <row r="111" spans="1:16" s="57" customFormat="1" ht="15" customHeight="1" x14ac:dyDescent="0.15">
      <c r="A111" s="1"/>
      <c r="B111" s="2"/>
      <c r="C111" s="3"/>
      <c r="D111" s="2"/>
      <c r="E111" s="2"/>
      <c r="F111" s="2"/>
      <c r="G111" s="2"/>
      <c r="H111" s="2"/>
      <c r="I111" s="2"/>
      <c r="J111" s="2"/>
      <c r="K111" s="2"/>
      <c r="L111" s="2"/>
      <c r="M111" s="2"/>
      <c r="N111" s="2"/>
      <c r="O111" s="2"/>
      <c r="P111" s="2"/>
    </row>
    <row r="112" spans="1:16" s="57" customFormat="1" ht="15" customHeight="1" x14ac:dyDescent="0.15">
      <c r="A112" s="1"/>
      <c r="B112" s="2"/>
      <c r="C112" s="3"/>
      <c r="D112" s="2"/>
      <c r="E112" s="2"/>
      <c r="F112" s="2"/>
      <c r="G112" s="2"/>
      <c r="H112" s="2"/>
      <c r="I112" s="2"/>
      <c r="J112" s="2"/>
      <c r="K112" s="2"/>
      <c r="L112" s="2"/>
      <c r="M112" s="2"/>
      <c r="N112" s="2"/>
      <c r="O112" s="2"/>
      <c r="P112" s="2"/>
    </row>
    <row r="113" spans="1:16" s="57" customFormat="1" ht="15" customHeight="1" x14ac:dyDescent="0.15">
      <c r="A113" s="1"/>
      <c r="B113" s="2"/>
      <c r="C113" s="3"/>
      <c r="D113" s="2"/>
      <c r="E113" s="2"/>
      <c r="F113" s="2"/>
      <c r="G113" s="2"/>
      <c r="H113" s="2"/>
      <c r="I113" s="2"/>
      <c r="J113" s="2"/>
      <c r="K113" s="2"/>
      <c r="L113" s="2"/>
      <c r="M113" s="2"/>
      <c r="N113" s="2"/>
      <c r="O113" s="2"/>
      <c r="P113" s="2"/>
    </row>
    <row r="114" spans="1:16" s="57" customFormat="1" ht="15" customHeight="1" x14ac:dyDescent="0.15">
      <c r="A114" s="1"/>
      <c r="B114" s="2"/>
      <c r="C114" s="3"/>
      <c r="D114" s="2"/>
      <c r="E114" s="2"/>
      <c r="F114" s="2"/>
      <c r="G114" s="2"/>
      <c r="H114" s="2"/>
      <c r="I114" s="2"/>
      <c r="J114" s="2"/>
      <c r="K114" s="2"/>
      <c r="L114" s="2"/>
      <c r="M114" s="2"/>
      <c r="N114" s="2"/>
      <c r="O114" s="2"/>
      <c r="P114" s="2"/>
    </row>
    <row r="115" spans="1:16" s="57" customFormat="1" ht="15" customHeight="1" x14ac:dyDescent="0.15">
      <c r="A115" s="1"/>
      <c r="B115" s="2"/>
      <c r="C115" s="3"/>
      <c r="D115" s="2"/>
      <c r="E115" s="2"/>
      <c r="F115" s="2"/>
      <c r="G115" s="2"/>
      <c r="H115" s="2"/>
      <c r="I115" s="2"/>
      <c r="J115" s="2"/>
      <c r="K115" s="2"/>
      <c r="L115" s="2"/>
      <c r="M115" s="2"/>
      <c r="N115" s="2"/>
      <c r="O115" s="2"/>
      <c r="P115" s="2"/>
    </row>
    <row r="116" spans="1:16" s="57" customFormat="1" ht="15" customHeight="1" x14ac:dyDescent="0.15">
      <c r="A116" s="1"/>
      <c r="B116" s="2"/>
      <c r="C116" s="3"/>
      <c r="D116" s="2"/>
      <c r="E116" s="2"/>
      <c r="F116" s="2"/>
      <c r="G116" s="2"/>
      <c r="H116" s="2"/>
      <c r="I116" s="2"/>
      <c r="J116" s="2"/>
      <c r="K116" s="2"/>
      <c r="L116" s="2"/>
      <c r="M116" s="2"/>
      <c r="N116" s="2"/>
      <c r="O116" s="2"/>
      <c r="P116" s="2"/>
    </row>
    <row r="117" spans="1:16" s="57" customFormat="1" ht="15" customHeight="1" x14ac:dyDescent="0.15">
      <c r="A117" s="1"/>
      <c r="B117" s="2"/>
      <c r="C117" s="3"/>
      <c r="D117" s="2"/>
      <c r="E117" s="2"/>
      <c r="F117" s="2"/>
      <c r="G117" s="2"/>
      <c r="H117" s="2"/>
      <c r="I117" s="2"/>
      <c r="J117" s="2"/>
      <c r="K117" s="2"/>
      <c r="L117" s="2"/>
      <c r="M117" s="2"/>
      <c r="N117" s="2"/>
      <c r="O117" s="2"/>
      <c r="P117" s="2"/>
    </row>
    <row r="118" spans="1:16" s="57" customFormat="1" ht="15" customHeight="1" x14ac:dyDescent="0.15">
      <c r="A118" s="1"/>
      <c r="B118" s="2"/>
      <c r="C118" s="3"/>
      <c r="D118" s="2"/>
      <c r="E118" s="2"/>
      <c r="F118" s="2"/>
      <c r="G118" s="2"/>
      <c r="H118" s="2"/>
      <c r="I118" s="2"/>
      <c r="J118" s="2"/>
      <c r="K118" s="2"/>
      <c r="L118" s="2"/>
      <c r="M118" s="2"/>
      <c r="N118" s="2"/>
      <c r="O118" s="2"/>
      <c r="P118" s="2"/>
    </row>
    <row r="119" spans="1:16" s="57" customFormat="1" ht="15" customHeight="1" x14ac:dyDescent="0.15">
      <c r="A119" s="1"/>
      <c r="B119" s="2"/>
      <c r="C119" s="3"/>
      <c r="D119" s="2"/>
      <c r="E119" s="2"/>
      <c r="F119" s="2"/>
      <c r="G119" s="2"/>
      <c r="H119" s="2"/>
      <c r="I119" s="2"/>
      <c r="J119" s="2"/>
      <c r="K119" s="2"/>
      <c r="L119" s="2"/>
      <c r="M119" s="2"/>
      <c r="N119" s="2"/>
      <c r="O119" s="2"/>
      <c r="P119" s="2"/>
    </row>
    <row r="120" spans="1:16" s="57" customFormat="1" ht="15" customHeight="1" x14ac:dyDescent="0.15">
      <c r="A120" s="1"/>
      <c r="B120" s="2"/>
      <c r="C120" s="3"/>
      <c r="D120" s="2"/>
      <c r="E120" s="2"/>
      <c r="F120" s="2"/>
      <c r="G120" s="2"/>
      <c r="H120" s="2"/>
      <c r="I120" s="2"/>
      <c r="J120" s="2"/>
      <c r="K120" s="2"/>
      <c r="L120" s="2"/>
      <c r="M120" s="2"/>
      <c r="N120" s="2"/>
      <c r="O120" s="2"/>
      <c r="P120" s="2"/>
    </row>
    <row r="121" spans="1:16" s="57" customFormat="1" ht="15" customHeight="1" x14ac:dyDescent="0.15">
      <c r="A121" s="1"/>
      <c r="B121" s="2"/>
      <c r="C121" s="3"/>
      <c r="D121" s="2"/>
      <c r="E121" s="2"/>
      <c r="F121" s="2"/>
      <c r="G121" s="2"/>
      <c r="H121" s="2"/>
      <c r="I121" s="2"/>
      <c r="J121" s="2"/>
      <c r="K121" s="2"/>
      <c r="L121" s="2"/>
      <c r="M121" s="2"/>
      <c r="N121" s="2"/>
      <c r="O121" s="2"/>
      <c r="P121" s="2"/>
    </row>
    <row r="122" spans="1:16" s="57" customFormat="1" ht="15" customHeight="1" x14ac:dyDescent="0.15">
      <c r="A122" s="1"/>
      <c r="B122" s="2"/>
      <c r="C122" s="3"/>
      <c r="D122" s="2"/>
      <c r="E122" s="2"/>
      <c r="F122" s="2"/>
      <c r="G122" s="2"/>
      <c r="H122" s="2"/>
      <c r="I122" s="2"/>
      <c r="J122" s="2"/>
      <c r="K122" s="2"/>
      <c r="L122" s="2"/>
      <c r="M122" s="2"/>
      <c r="N122" s="2"/>
      <c r="O122" s="2"/>
      <c r="P122" s="2"/>
    </row>
    <row r="123" spans="1:16" s="57" customFormat="1" ht="15" customHeight="1" x14ac:dyDescent="0.15">
      <c r="A123" s="1"/>
      <c r="B123" s="2"/>
      <c r="C123" s="3"/>
      <c r="D123" s="2"/>
      <c r="E123" s="2"/>
      <c r="F123" s="2"/>
      <c r="G123" s="2"/>
      <c r="H123" s="2"/>
      <c r="I123" s="2"/>
      <c r="J123" s="2"/>
      <c r="K123" s="2"/>
      <c r="L123" s="2"/>
      <c r="M123" s="2"/>
      <c r="N123" s="2"/>
      <c r="O123" s="2"/>
      <c r="P123" s="2"/>
    </row>
    <row r="124" spans="1:16" s="57" customFormat="1" ht="15" customHeight="1" x14ac:dyDescent="0.15">
      <c r="A124" s="1"/>
      <c r="B124" s="2"/>
      <c r="C124" s="3"/>
      <c r="D124" s="2"/>
      <c r="E124" s="2"/>
      <c r="F124" s="2"/>
      <c r="G124" s="2"/>
      <c r="H124" s="2"/>
      <c r="I124" s="2"/>
      <c r="J124" s="2"/>
      <c r="K124" s="2"/>
      <c r="L124" s="2"/>
      <c r="M124" s="2"/>
      <c r="N124" s="2"/>
      <c r="O124" s="2"/>
      <c r="P124" s="2"/>
    </row>
    <row r="125" spans="1:16" s="57" customFormat="1" ht="15" customHeight="1" x14ac:dyDescent="0.15">
      <c r="A125" s="1"/>
      <c r="B125" s="2"/>
      <c r="C125" s="3"/>
      <c r="D125" s="2"/>
      <c r="E125" s="2"/>
      <c r="F125" s="2"/>
      <c r="G125" s="2"/>
      <c r="H125" s="2"/>
      <c r="I125" s="2"/>
      <c r="J125" s="2"/>
      <c r="K125" s="2"/>
      <c r="L125" s="2"/>
      <c r="M125" s="2"/>
      <c r="N125" s="2"/>
      <c r="O125" s="2"/>
      <c r="P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3DCDE-A597-4F55-B9BF-C529675D3907}">
  <sheetPr codeName="Sheet70"/>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K1" s="4"/>
      <c r="Q1" s="5" t="s">
        <v>449</v>
      </c>
    </row>
    <row r="2" spans="1:20" ht="45" customHeight="1" thickBot="1" x14ac:dyDescent="0.2">
      <c r="A2" s="6" t="s">
        <v>614</v>
      </c>
      <c r="B2" s="7"/>
      <c r="C2" s="7"/>
      <c r="D2" s="7"/>
      <c r="E2" s="7"/>
      <c r="F2" s="7"/>
      <c r="G2" s="7"/>
      <c r="H2" s="7"/>
      <c r="I2" s="7"/>
      <c r="J2" s="7"/>
      <c r="K2" s="7"/>
      <c r="L2" s="7"/>
      <c r="M2" s="7"/>
      <c r="N2" s="7"/>
      <c r="O2" s="7"/>
      <c r="P2" s="7"/>
      <c r="Q2" s="7"/>
      <c r="R2" s="7"/>
      <c r="S2" s="8"/>
    </row>
    <row r="3" spans="1:20" ht="15" customHeight="1" x14ac:dyDescent="0.15">
      <c r="A3" s="9"/>
      <c r="B3" s="10"/>
      <c r="C3" s="128"/>
      <c r="D3" s="88">
        <v>1</v>
      </c>
      <c r="E3" s="89" t="s">
        <v>327</v>
      </c>
      <c r="F3" s="86"/>
      <c r="G3" s="86"/>
      <c r="H3" s="87"/>
      <c r="I3" s="12">
        <v>2</v>
      </c>
      <c r="J3" s="12">
        <v>3</v>
      </c>
      <c r="K3" s="13"/>
      <c r="M3" s="67" t="s">
        <v>314</v>
      </c>
      <c r="N3" s="71"/>
      <c r="O3" s="71"/>
      <c r="P3" s="15"/>
      <c r="Q3" s="15"/>
      <c r="R3" s="15"/>
    </row>
    <row r="4" spans="1:20" ht="144.9" customHeight="1" thickBot="1" x14ac:dyDescent="0.2">
      <c r="A4" s="243" t="s">
        <v>623</v>
      </c>
      <c r="B4" s="244"/>
      <c r="C4" s="18" t="s">
        <v>2</v>
      </c>
      <c r="D4" s="19" t="s">
        <v>649</v>
      </c>
      <c r="E4" s="90" t="s">
        <v>245</v>
      </c>
      <c r="F4" s="91" t="s">
        <v>246</v>
      </c>
      <c r="G4" s="137" t="s">
        <v>115</v>
      </c>
      <c r="H4" s="92" t="s">
        <v>661</v>
      </c>
      <c r="I4" s="20" t="s">
        <v>243</v>
      </c>
      <c r="J4" s="20" t="s">
        <v>244</v>
      </c>
      <c r="K4" s="21" t="s">
        <v>103</v>
      </c>
      <c r="M4" s="68" t="s">
        <v>315</v>
      </c>
      <c r="N4" s="23"/>
      <c r="O4" s="23"/>
    </row>
    <row r="5" spans="1:20" s="33" customFormat="1" ht="13.5" customHeight="1" x14ac:dyDescent="0.15">
      <c r="A5" s="25" t="s">
        <v>11</v>
      </c>
      <c r="B5" s="26"/>
      <c r="C5" s="156">
        <v>1498</v>
      </c>
      <c r="D5" s="27">
        <v>339</v>
      </c>
      <c r="E5" s="93">
        <v>263</v>
      </c>
      <c r="F5" s="94">
        <v>32</v>
      </c>
      <c r="G5" s="138">
        <v>43</v>
      </c>
      <c r="H5" s="95">
        <v>1</v>
      </c>
      <c r="I5" s="28">
        <v>669</v>
      </c>
      <c r="J5" s="28">
        <v>468</v>
      </c>
      <c r="K5" s="29">
        <v>22</v>
      </c>
      <c r="L5" s="30"/>
      <c r="M5" s="69">
        <f>SUM(I5:J5)</f>
        <v>1137</v>
      </c>
      <c r="N5" s="32"/>
      <c r="O5" s="32"/>
    </row>
    <row r="6" spans="1:20" ht="13.5" customHeight="1" thickBot="1" x14ac:dyDescent="0.2">
      <c r="A6" s="34"/>
      <c r="B6" s="35"/>
      <c r="C6" s="157"/>
      <c r="D6" s="145">
        <v>22.630173564753004</v>
      </c>
      <c r="E6" s="188">
        <v>17.556742323097463</v>
      </c>
      <c r="F6" s="189">
        <v>2.1361815754339117</v>
      </c>
      <c r="G6" s="190">
        <v>2.8704939919893193</v>
      </c>
      <c r="H6" s="191">
        <v>6.6755674232309742E-2</v>
      </c>
      <c r="I6" s="192">
        <v>44.65954606141522</v>
      </c>
      <c r="J6" s="192">
        <v>31.241655540720963</v>
      </c>
      <c r="K6" s="146">
        <v>1.4686248331108143</v>
      </c>
      <c r="L6" s="193"/>
      <c r="M6" s="180">
        <f>M5/$C5*100</f>
        <v>75.901201602136183</v>
      </c>
      <c r="N6" s="187"/>
      <c r="O6" s="187"/>
      <c r="P6" s="186"/>
      <c r="Q6" s="186"/>
      <c r="R6" s="186"/>
      <c r="S6" s="186"/>
      <c r="T6" s="186"/>
    </row>
    <row r="7" spans="1:20" s="33" customFormat="1" ht="13.5" customHeight="1" x14ac:dyDescent="0.15">
      <c r="A7" s="238" t="s">
        <v>12</v>
      </c>
      <c r="B7" s="37" t="s">
        <v>13</v>
      </c>
      <c r="C7" s="155">
        <v>725</v>
      </c>
      <c r="D7" s="39">
        <v>188</v>
      </c>
      <c r="E7" s="96">
        <v>134</v>
      </c>
      <c r="F7" s="97">
        <v>28</v>
      </c>
      <c r="G7" s="139">
        <v>25</v>
      </c>
      <c r="H7" s="98">
        <v>1</v>
      </c>
      <c r="I7" s="40">
        <v>345</v>
      </c>
      <c r="J7" s="40">
        <v>184</v>
      </c>
      <c r="K7" s="41">
        <v>8</v>
      </c>
      <c r="L7" s="30"/>
      <c r="M7" s="70">
        <f t="shared" ref="M7" si="0">SUM(I7:J7)</f>
        <v>529</v>
      </c>
    </row>
    <row r="8" spans="1:20" ht="13.5" customHeight="1" x14ac:dyDescent="0.15">
      <c r="A8" s="239"/>
      <c r="B8" s="43"/>
      <c r="C8" s="158"/>
      <c r="D8" s="142">
        <v>25.931034482758619</v>
      </c>
      <c r="E8" s="200">
        <v>18.482758620689655</v>
      </c>
      <c r="F8" s="201">
        <v>3.8620689655172415</v>
      </c>
      <c r="G8" s="202">
        <v>3.4482758620689653</v>
      </c>
      <c r="H8" s="203">
        <v>0.13793103448275862</v>
      </c>
      <c r="I8" s="152">
        <v>47.586206896551722</v>
      </c>
      <c r="J8" s="152">
        <v>25.379310344827587</v>
      </c>
      <c r="K8" s="147">
        <v>1.103448275862069</v>
      </c>
      <c r="L8" s="193"/>
      <c r="M8" s="204">
        <f t="shared" ref="M8" si="1">M7/$C7*100</f>
        <v>72.965517241379303</v>
      </c>
      <c r="N8" s="205"/>
      <c r="O8" s="205"/>
      <c r="P8" s="186"/>
      <c r="Q8" s="186"/>
      <c r="R8" s="186"/>
      <c r="S8" s="186"/>
      <c r="T8" s="186"/>
    </row>
    <row r="9" spans="1:20" s="33" customFormat="1" ht="13.5" customHeight="1" x14ac:dyDescent="0.15">
      <c r="A9" s="239"/>
      <c r="B9" s="44" t="s">
        <v>14</v>
      </c>
      <c r="C9" s="156">
        <v>119</v>
      </c>
      <c r="D9" s="45">
        <v>41</v>
      </c>
      <c r="E9" s="99">
        <v>35</v>
      </c>
      <c r="F9" s="100">
        <v>2</v>
      </c>
      <c r="G9" s="140">
        <v>4</v>
      </c>
      <c r="H9" s="101">
        <v>0</v>
      </c>
      <c r="I9" s="46">
        <v>29</v>
      </c>
      <c r="J9" s="46">
        <v>49</v>
      </c>
      <c r="K9" s="47">
        <v>0</v>
      </c>
      <c r="L9" s="30"/>
      <c r="M9" s="30">
        <f t="shared" ref="M9" si="2">SUM(I9:J9)</f>
        <v>78</v>
      </c>
    </row>
    <row r="10" spans="1:20" ht="13.5" customHeight="1" x14ac:dyDescent="0.15">
      <c r="A10" s="239"/>
      <c r="B10" s="43"/>
      <c r="C10" s="158"/>
      <c r="D10" s="142">
        <v>34.45378151260504</v>
      </c>
      <c r="E10" s="200">
        <v>29.411764705882355</v>
      </c>
      <c r="F10" s="201">
        <v>1.680672268907563</v>
      </c>
      <c r="G10" s="202">
        <v>3.3613445378151261</v>
      </c>
      <c r="H10" s="203">
        <v>0</v>
      </c>
      <c r="I10" s="152">
        <v>24.369747899159663</v>
      </c>
      <c r="J10" s="152">
        <v>41.17647058823529</v>
      </c>
      <c r="K10" s="147">
        <v>0</v>
      </c>
      <c r="L10" s="193"/>
      <c r="M10" s="204">
        <f t="shared" ref="M10" si="3">M9/$C9*100</f>
        <v>65.546218487394952</v>
      </c>
      <c r="N10" s="205"/>
      <c r="O10" s="205"/>
      <c r="P10" s="186"/>
      <c r="Q10" s="186"/>
      <c r="R10" s="186"/>
      <c r="S10" s="186"/>
      <c r="T10" s="186"/>
    </row>
    <row r="11" spans="1:20" s="33" customFormat="1" ht="13.5" customHeight="1" x14ac:dyDescent="0.15">
      <c r="A11" s="239"/>
      <c r="B11" s="44" t="s">
        <v>15</v>
      </c>
      <c r="C11" s="156">
        <v>390</v>
      </c>
      <c r="D11" s="45">
        <v>90</v>
      </c>
      <c r="E11" s="99">
        <v>84</v>
      </c>
      <c r="F11" s="100">
        <v>1</v>
      </c>
      <c r="G11" s="140">
        <v>5</v>
      </c>
      <c r="H11" s="101">
        <v>0</v>
      </c>
      <c r="I11" s="46">
        <v>146</v>
      </c>
      <c r="J11" s="46">
        <v>149</v>
      </c>
      <c r="K11" s="47">
        <v>5</v>
      </c>
      <c r="L11" s="30"/>
      <c r="M11" s="30">
        <f t="shared" ref="M11" si="4">SUM(I11:J11)</f>
        <v>295</v>
      </c>
    </row>
    <row r="12" spans="1:20" ht="13.5" customHeight="1" x14ac:dyDescent="0.15">
      <c r="A12" s="239"/>
      <c r="B12" s="43"/>
      <c r="C12" s="158"/>
      <c r="D12" s="142">
        <v>23.076923076923077</v>
      </c>
      <c r="E12" s="200">
        <v>21.53846153846154</v>
      </c>
      <c r="F12" s="201">
        <v>0.25641025641025639</v>
      </c>
      <c r="G12" s="202">
        <v>1.2820512820512819</v>
      </c>
      <c r="H12" s="203">
        <v>0</v>
      </c>
      <c r="I12" s="152">
        <v>37.435897435897438</v>
      </c>
      <c r="J12" s="152">
        <v>38.205128205128204</v>
      </c>
      <c r="K12" s="147">
        <v>1.2820512820512819</v>
      </c>
      <c r="L12" s="193"/>
      <c r="M12" s="204">
        <f t="shared" ref="M12" si="5">M11/$C11*100</f>
        <v>75.641025641025635</v>
      </c>
      <c r="N12" s="205"/>
      <c r="O12" s="205"/>
      <c r="P12" s="186"/>
      <c r="Q12" s="186"/>
      <c r="R12" s="186"/>
      <c r="S12" s="186"/>
      <c r="T12" s="186"/>
    </row>
    <row r="13" spans="1:20" s="33" customFormat="1" ht="13.5" customHeight="1" x14ac:dyDescent="0.15">
      <c r="A13" s="239"/>
      <c r="B13" s="44" t="s">
        <v>16</v>
      </c>
      <c r="C13" s="156">
        <v>99</v>
      </c>
      <c r="D13" s="45">
        <v>12</v>
      </c>
      <c r="E13" s="99">
        <v>6</v>
      </c>
      <c r="F13" s="100">
        <v>1</v>
      </c>
      <c r="G13" s="140">
        <v>5</v>
      </c>
      <c r="H13" s="101">
        <v>0</v>
      </c>
      <c r="I13" s="46">
        <v>37</v>
      </c>
      <c r="J13" s="46">
        <v>48</v>
      </c>
      <c r="K13" s="47">
        <v>2</v>
      </c>
      <c r="L13" s="30"/>
      <c r="M13" s="30">
        <f t="shared" ref="M13" si="6">SUM(I13:J13)</f>
        <v>85</v>
      </c>
    </row>
    <row r="14" spans="1:20" ht="13.5" customHeight="1" x14ac:dyDescent="0.15">
      <c r="A14" s="239"/>
      <c r="B14" s="43"/>
      <c r="C14" s="158"/>
      <c r="D14" s="142">
        <v>12.121212121212121</v>
      </c>
      <c r="E14" s="200">
        <v>6.0606060606060606</v>
      </c>
      <c r="F14" s="201">
        <v>1.0101010101010102</v>
      </c>
      <c r="G14" s="202">
        <v>5.0505050505050502</v>
      </c>
      <c r="H14" s="203">
        <v>0</v>
      </c>
      <c r="I14" s="152">
        <v>37.373737373737377</v>
      </c>
      <c r="J14" s="152">
        <v>48.484848484848484</v>
      </c>
      <c r="K14" s="147">
        <v>2.0202020202020203</v>
      </c>
      <c r="L14" s="193"/>
      <c r="M14" s="204">
        <f t="shared" ref="M14" si="7">M13/$C13*100</f>
        <v>85.858585858585855</v>
      </c>
      <c r="N14" s="205"/>
      <c r="O14" s="205"/>
      <c r="P14" s="186"/>
      <c r="Q14" s="186"/>
      <c r="R14" s="186"/>
      <c r="S14" s="186"/>
      <c r="T14" s="186"/>
    </row>
    <row r="15" spans="1:20" s="33" customFormat="1" ht="13.5" customHeight="1" x14ac:dyDescent="0.15">
      <c r="A15" s="239"/>
      <c r="B15" s="44" t="s">
        <v>17</v>
      </c>
      <c r="C15" s="156">
        <v>121</v>
      </c>
      <c r="D15" s="45">
        <v>3</v>
      </c>
      <c r="E15" s="99">
        <v>1</v>
      </c>
      <c r="F15" s="100">
        <v>0</v>
      </c>
      <c r="G15" s="140">
        <v>2</v>
      </c>
      <c r="H15" s="101">
        <v>0</v>
      </c>
      <c r="I15" s="46">
        <v>77</v>
      </c>
      <c r="J15" s="46">
        <v>36</v>
      </c>
      <c r="K15" s="47">
        <v>5</v>
      </c>
      <c r="L15" s="30"/>
      <c r="M15" s="30">
        <f t="shared" ref="M15" si="8">SUM(I15:J15)</f>
        <v>113</v>
      </c>
    </row>
    <row r="16" spans="1:20" ht="13.5" customHeight="1" x14ac:dyDescent="0.15">
      <c r="A16" s="239"/>
      <c r="B16" s="43"/>
      <c r="C16" s="158"/>
      <c r="D16" s="142">
        <v>2.4793388429752068</v>
      </c>
      <c r="E16" s="200">
        <v>0.82644628099173556</v>
      </c>
      <c r="F16" s="201">
        <v>0</v>
      </c>
      <c r="G16" s="202">
        <v>1.6528925619834711</v>
      </c>
      <c r="H16" s="203">
        <v>0</v>
      </c>
      <c r="I16" s="152">
        <v>63.636363636363633</v>
      </c>
      <c r="J16" s="152">
        <v>29.75206611570248</v>
      </c>
      <c r="K16" s="147">
        <v>4.1322314049586781</v>
      </c>
      <c r="L16" s="193"/>
      <c r="M16" s="204">
        <f t="shared" ref="M16" si="9">M15/$C15*100</f>
        <v>93.388429752066116</v>
      </c>
      <c r="N16" s="205"/>
      <c r="O16" s="205"/>
      <c r="P16" s="186"/>
      <c r="Q16" s="186"/>
      <c r="R16" s="186"/>
      <c r="S16" s="186"/>
      <c r="T16" s="186"/>
    </row>
    <row r="17" spans="1:20" s="33" customFormat="1" ht="13.5" customHeight="1" x14ac:dyDescent="0.15">
      <c r="A17" s="239"/>
      <c r="B17" s="44" t="s">
        <v>18</v>
      </c>
      <c r="C17" s="156">
        <v>44</v>
      </c>
      <c r="D17" s="45">
        <v>5</v>
      </c>
      <c r="E17" s="99">
        <v>3</v>
      </c>
      <c r="F17" s="100">
        <v>0</v>
      </c>
      <c r="G17" s="140">
        <v>2</v>
      </c>
      <c r="H17" s="101">
        <v>0</v>
      </c>
      <c r="I17" s="46">
        <v>35</v>
      </c>
      <c r="J17" s="46">
        <v>2</v>
      </c>
      <c r="K17" s="47">
        <v>2</v>
      </c>
      <c r="L17" s="30"/>
      <c r="M17" s="30">
        <f t="shared" ref="M17" si="10">SUM(I17:J17)</f>
        <v>37</v>
      </c>
    </row>
    <row r="18" spans="1:20" ht="13.5" customHeight="1" thickBot="1" x14ac:dyDescent="0.2">
      <c r="A18" s="240"/>
      <c r="B18" s="49"/>
      <c r="C18" s="157"/>
      <c r="D18" s="149">
        <v>11.363636363636363</v>
      </c>
      <c r="E18" s="210">
        <v>6.8181818181818175</v>
      </c>
      <c r="F18" s="211">
        <v>0</v>
      </c>
      <c r="G18" s="212">
        <v>4.5454545454545459</v>
      </c>
      <c r="H18" s="213">
        <v>0</v>
      </c>
      <c r="I18" s="214">
        <v>79.545454545454547</v>
      </c>
      <c r="J18" s="214">
        <v>4.5454545454545459</v>
      </c>
      <c r="K18" s="154">
        <v>4.5454545454545459</v>
      </c>
      <c r="L18" s="193"/>
      <c r="M18" s="215">
        <f t="shared" ref="M18" si="11">M17/$C17*100</f>
        <v>84.090909090909093</v>
      </c>
      <c r="N18" s="205"/>
      <c r="O18" s="205"/>
      <c r="P18" s="186"/>
      <c r="Q18" s="186"/>
      <c r="R18" s="186"/>
      <c r="S18" s="186"/>
      <c r="T18" s="186"/>
    </row>
    <row r="19" spans="1:20" s="33" customFormat="1" ht="13.5" customHeight="1" x14ac:dyDescent="0.15">
      <c r="A19" s="238" t="s">
        <v>19</v>
      </c>
      <c r="B19" s="37" t="s">
        <v>20</v>
      </c>
      <c r="C19" s="155">
        <v>692</v>
      </c>
      <c r="D19" s="39">
        <v>205</v>
      </c>
      <c r="E19" s="96">
        <v>156</v>
      </c>
      <c r="F19" s="97">
        <v>20</v>
      </c>
      <c r="G19" s="139">
        <v>28</v>
      </c>
      <c r="H19" s="98">
        <v>1</v>
      </c>
      <c r="I19" s="40">
        <v>249</v>
      </c>
      <c r="J19" s="40">
        <v>230</v>
      </c>
      <c r="K19" s="41">
        <v>8</v>
      </c>
      <c r="L19" s="30"/>
      <c r="M19" s="30">
        <f t="shared" ref="M19" si="12">SUM(I19:J19)</f>
        <v>479</v>
      </c>
    </row>
    <row r="20" spans="1:20" s="51" customFormat="1" ht="13.5" customHeight="1" x14ac:dyDescent="0.15">
      <c r="A20" s="239"/>
      <c r="B20" s="50"/>
      <c r="C20" s="158"/>
      <c r="D20" s="142">
        <v>29.624277456647398</v>
      </c>
      <c r="E20" s="200">
        <v>22.543352601156069</v>
      </c>
      <c r="F20" s="201">
        <v>2.8901734104046244</v>
      </c>
      <c r="G20" s="202">
        <v>4.0462427745664744</v>
      </c>
      <c r="H20" s="203">
        <v>0.1445086705202312</v>
      </c>
      <c r="I20" s="152">
        <v>35.982658959537574</v>
      </c>
      <c r="J20" s="152">
        <v>33.236994219653177</v>
      </c>
      <c r="K20" s="147">
        <v>1.1560693641618496</v>
      </c>
      <c r="L20" s="193"/>
      <c r="M20" s="204">
        <f t="shared" ref="M20" si="13">M19/$C19*100</f>
        <v>69.219653179190757</v>
      </c>
      <c r="N20" s="205"/>
      <c r="O20" s="205"/>
      <c r="P20" s="186"/>
      <c r="Q20" s="186"/>
      <c r="R20" s="186"/>
      <c r="S20" s="186"/>
      <c r="T20" s="186"/>
    </row>
    <row r="21" spans="1:20" s="33" customFormat="1" ht="13.5" customHeight="1" x14ac:dyDescent="0.15">
      <c r="A21" s="239"/>
      <c r="B21" s="44" t="s">
        <v>21</v>
      </c>
      <c r="C21" s="156">
        <v>791</v>
      </c>
      <c r="D21" s="45">
        <v>130</v>
      </c>
      <c r="E21" s="99">
        <v>104</v>
      </c>
      <c r="F21" s="100">
        <v>12</v>
      </c>
      <c r="G21" s="140">
        <v>14</v>
      </c>
      <c r="H21" s="101">
        <v>0</v>
      </c>
      <c r="I21" s="46">
        <v>412</v>
      </c>
      <c r="J21" s="46">
        <v>235</v>
      </c>
      <c r="K21" s="47">
        <v>14</v>
      </c>
      <c r="L21" s="30"/>
      <c r="M21" s="30">
        <f t="shared" ref="M21" si="14">SUM(I21:J21)</f>
        <v>647</v>
      </c>
    </row>
    <row r="22" spans="1:20" s="51" customFormat="1" ht="13.5" customHeight="1" x14ac:dyDescent="0.15">
      <c r="A22" s="239"/>
      <c r="B22" s="50"/>
      <c r="C22" s="158"/>
      <c r="D22" s="142">
        <v>16.43489254108723</v>
      </c>
      <c r="E22" s="200">
        <v>13.147914032869783</v>
      </c>
      <c r="F22" s="201">
        <v>1.5170670037926675</v>
      </c>
      <c r="G22" s="202">
        <v>1.7699115044247788</v>
      </c>
      <c r="H22" s="203">
        <v>0</v>
      </c>
      <c r="I22" s="152">
        <v>52.085967130214918</v>
      </c>
      <c r="J22" s="152">
        <v>29.709228824273069</v>
      </c>
      <c r="K22" s="147">
        <v>1.7699115044247788</v>
      </c>
      <c r="L22" s="186"/>
      <c r="M22" s="204">
        <f t="shared" ref="M22" si="15">M21/$C21*100</f>
        <v>81.79519595448798</v>
      </c>
      <c r="N22" s="205"/>
      <c r="O22" s="205"/>
      <c r="P22" s="186"/>
      <c r="Q22" s="186"/>
      <c r="R22" s="186"/>
      <c r="S22" s="186"/>
      <c r="T22" s="186"/>
    </row>
    <row r="23" spans="1:20" s="51" customFormat="1" ht="13.5" customHeight="1" x14ac:dyDescent="0.15">
      <c r="A23" s="239"/>
      <c r="B23" s="44" t="s">
        <v>75</v>
      </c>
      <c r="C23" s="156">
        <v>6</v>
      </c>
      <c r="D23" s="45">
        <v>2</v>
      </c>
      <c r="E23" s="99">
        <v>2</v>
      </c>
      <c r="F23" s="100">
        <v>0</v>
      </c>
      <c r="G23" s="140">
        <v>0</v>
      </c>
      <c r="H23" s="101">
        <v>0</v>
      </c>
      <c r="I23" s="46">
        <v>2</v>
      </c>
      <c r="J23" s="46">
        <v>2</v>
      </c>
      <c r="K23" s="47">
        <v>0</v>
      </c>
      <c r="L23" s="30"/>
      <c r="M23" s="30">
        <f t="shared" ref="M23" si="16">SUM(I23:J23)</f>
        <v>4</v>
      </c>
      <c r="N23" s="33"/>
      <c r="O23" s="33"/>
    </row>
    <row r="24" spans="1:20" s="51" customFormat="1" ht="13.5" customHeight="1" x14ac:dyDescent="0.15">
      <c r="A24" s="239"/>
      <c r="B24" s="50"/>
      <c r="C24" s="158"/>
      <c r="D24" s="142">
        <v>33.333333333333329</v>
      </c>
      <c r="E24" s="200">
        <v>33.333333333333329</v>
      </c>
      <c r="F24" s="201">
        <v>0</v>
      </c>
      <c r="G24" s="202">
        <v>0</v>
      </c>
      <c r="H24" s="203">
        <v>0</v>
      </c>
      <c r="I24" s="152">
        <v>33.333333333333329</v>
      </c>
      <c r="J24" s="152">
        <v>33.333333333333329</v>
      </c>
      <c r="K24" s="147">
        <v>0</v>
      </c>
      <c r="L24" s="186"/>
      <c r="M24" s="204">
        <f t="shared" ref="M24" si="17">M23/$C23*100</f>
        <v>66.666666666666657</v>
      </c>
      <c r="N24" s="205"/>
      <c r="O24" s="205"/>
      <c r="P24" s="186"/>
      <c r="Q24" s="186"/>
      <c r="R24" s="186"/>
      <c r="S24" s="186"/>
      <c r="T24" s="186"/>
    </row>
    <row r="25" spans="1:20" s="33" customFormat="1" ht="13.5" customHeight="1" x14ac:dyDescent="0.15">
      <c r="A25" s="239"/>
      <c r="B25" s="44" t="s">
        <v>8</v>
      </c>
      <c r="C25" s="156">
        <v>9</v>
      </c>
      <c r="D25" s="45">
        <v>2</v>
      </c>
      <c r="E25" s="99">
        <v>1</v>
      </c>
      <c r="F25" s="100">
        <v>0</v>
      </c>
      <c r="G25" s="140">
        <v>1</v>
      </c>
      <c r="H25" s="101">
        <v>0</v>
      </c>
      <c r="I25" s="46">
        <v>6</v>
      </c>
      <c r="J25" s="46">
        <v>1</v>
      </c>
      <c r="K25" s="47">
        <v>0</v>
      </c>
      <c r="M25" s="30">
        <f t="shared" ref="M25" si="18">SUM(I25:J25)</f>
        <v>7</v>
      </c>
    </row>
    <row r="26" spans="1:20" s="51" customFormat="1" ht="13.5" customHeight="1" thickBot="1" x14ac:dyDescent="0.2">
      <c r="A26" s="240"/>
      <c r="B26" s="52"/>
      <c r="C26" s="157"/>
      <c r="D26" s="149">
        <v>22.222222222222221</v>
      </c>
      <c r="E26" s="210">
        <v>11.111111111111111</v>
      </c>
      <c r="F26" s="211">
        <v>0</v>
      </c>
      <c r="G26" s="212">
        <v>11.111111111111111</v>
      </c>
      <c r="H26" s="213">
        <v>0</v>
      </c>
      <c r="I26" s="214">
        <v>66.666666666666657</v>
      </c>
      <c r="J26" s="214">
        <v>11.111111111111111</v>
      </c>
      <c r="K26" s="154">
        <v>0</v>
      </c>
      <c r="L26" s="186"/>
      <c r="M26" s="204">
        <f t="shared" ref="M26" si="19">M25/$C25*100</f>
        <v>77.777777777777786</v>
      </c>
      <c r="N26" s="205"/>
      <c r="O26" s="205"/>
      <c r="P26" s="186"/>
      <c r="Q26" s="186"/>
      <c r="R26" s="186"/>
      <c r="S26" s="186"/>
      <c r="T26" s="186"/>
    </row>
    <row r="27" spans="1:20" s="33" customFormat="1" ht="13.5" customHeight="1" x14ac:dyDescent="0.15">
      <c r="A27" s="238" t="s">
        <v>22</v>
      </c>
      <c r="B27" s="37" t="s">
        <v>23</v>
      </c>
      <c r="C27" s="155">
        <v>82</v>
      </c>
      <c r="D27" s="40">
        <v>27</v>
      </c>
      <c r="E27" s="96">
        <v>22</v>
      </c>
      <c r="F27" s="97">
        <v>2</v>
      </c>
      <c r="G27" s="139">
        <v>3</v>
      </c>
      <c r="H27" s="98">
        <v>0</v>
      </c>
      <c r="I27" s="40">
        <v>26</v>
      </c>
      <c r="J27" s="40">
        <v>29</v>
      </c>
      <c r="K27" s="41">
        <v>0</v>
      </c>
      <c r="M27" s="70">
        <f t="shared" ref="M27" si="20">SUM(I27:J27)</f>
        <v>55</v>
      </c>
    </row>
    <row r="28" spans="1:20" s="51" customFormat="1" ht="13.5" customHeight="1" x14ac:dyDescent="0.15">
      <c r="A28" s="239"/>
      <c r="B28" s="50"/>
      <c r="C28" s="158"/>
      <c r="D28" s="152">
        <v>32.926829268292686</v>
      </c>
      <c r="E28" s="200">
        <v>26.829268292682929</v>
      </c>
      <c r="F28" s="201">
        <v>2.4390243902439024</v>
      </c>
      <c r="G28" s="202">
        <v>3.6585365853658534</v>
      </c>
      <c r="H28" s="203">
        <v>0</v>
      </c>
      <c r="I28" s="152">
        <v>31.707317073170731</v>
      </c>
      <c r="J28" s="152">
        <v>35.365853658536587</v>
      </c>
      <c r="K28" s="147">
        <v>0</v>
      </c>
      <c r="L28" s="186"/>
      <c r="M28" s="204">
        <f t="shared" ref="M28" si="21">M27/$C27*100</f>
        <v>67.073170731707322</v>
      </c>
      <c r="N28" s="205"/>
      <c r="O28" s="205"/>
      <c r="P28" s="186"/>
      <c r="Q28" s="186"/>
      <c r="R28" s="186"/>
      <c r="S28" s="186"/>
      <c r="T28" s="186"/>
    </row>
    <row r="29" spans="1:20" s="33" customFormat="1" ht="13.5" customHeight="1" x14ac:dyDescent="0.15">
      <c r="A29" s="239"/>
      <c r="B29" s="44" t="s">
        <v>24</v>
      </c>
      <c r="C29" s="156">
        <v>170</v>
      </c>
      <c r="D29" s="46">
        <v>51</v>
      </c>
      <c r="E29" s="99">
        <v>44</v>
      </c>
      <c r="F29" s="100">
        <v>4</v>
      </c>
      <c r="G29" s="140">
        <v>3</v>
      </c>
      <c r="H29" s="101">
        <v>0</v>
      </c>
      <c r="I29" s="46">
        <v>56</v>
      </c>
      <c r="J29" s="46">
        <v>63</v>
      </c>
      <c r="K29" s="47">
        <v>0</v>
      </c>
      <c r="M29" s="30">
        <f t="shared" ref="M29" si="22">SUM(I29:J29)</f>
        <v>119</v>
      </c>
    </row>
    <row r="30" spans="1:20" s="51" customFormat="1" ht="13.5" customHeight="1" x14ac:dyDescent="0.15">
      <c r="A30" s="239"/>
      <c r="B30" s="50"/>
      <c r="C30" s="158"/>
      <c r="D30" s="152">
        <v>30</v>
      </c>
      <c r="E30" s="200">
        <v>25.882352941176475</v>
      </c>
      <c r="F30" s="201">
        <v>2.3529411764705883</v>
      </c>
      <c r="G30" s="202">
        <v>1.7647058823529411</v>
      </c>
      <c r="H30" s="203">
        <v>0</v>
      </c>
      <c r="I30" s="152">
        <v>32.941176470588232</v>
      </c>
      <c r="J30" s="152">
        <v>37.058823529411768</v>
      </c>
      <c r="K30" s="147">
        <v>0</v>
      </c>
      <c r="L30" s="186"/>
      <c r="M30" s="204">
        <f t="shared" ref="M30" si="23">M29/$C29*100</f>
        <v>70</v>
      </c>
      <c r="N30" s="205"/>
      <c r="O30" s="205"/>
      <c r="P30" s="186"/>
      <c r="Q30" s="186"/>
      <c r="R30" s="186"/>
      <c r="S30" s="186"/>
      <c r="T30" s="186"/>
    </row>
    <row r="31" spans="1:20" s="33" customFormat="1" ht="13.5" customHeight="1" x14ac:dyDescent="0.15">
      <c r="A31" s="239"/>
      <c r="B31" s="44" t="s">
        <v>25</v>
      </c>
      <c r="C31" s="156">
        <v>262</v>
      </c>
      <c r="D31" s="46">
        <v>69</v>
      </c>
      <c r="E31" s="99">
        <v>54</v>
      </c>
      <c r="F31" s="100">
        <v>4</v>
      </c>
      <c r="G31" s="140">
        <v>11</v>
      </c>
      <c r="H31" s="101">
        <v>0</v>
      </c>
      <c r="I31" s="46">
        <v>96</v>
      </c>
      <c r="J31" s="46">
        <v>96</v>
      </c>
      <c r="K31" s="47">
        <v>1</v>
      </c>
      <c r="M31" s="30">
        <f t="shared" ref="M31" si="24">SUM(I31:J31)</f>
        <v>192</v>
      </c>
    </row>
    <row r="32" spans="1:20" s="51" customFormat="1" ht="13.5" customHeight="1" x14ac:dyDescent="0.15">
      <c r="A32" s="239"/>
      <c r="B32" s="50"/>
      <c r="C32" s="158"/>
      <c r="D32" s="152">
        <v>26.335877862595421</v>
      </c>
      <c r="E32" s="200">
        <v>20.610687022900763</v>
      </c>
      <c r="F32" s="201">
        <v>1.5267175572519083</v>
      </c>
      <c r="G32" s="202">
        <v>4.1984732824427482</v>
      </c>
      <c r="H32" s="203">
        <v>0</v>
      </c>
      <c r="I32" s="152">
        <v>36.641221374045799</v>
      </c>
      <c r="J32" s="152">
        <v>36.641221374045799</v>
      </c>
      <c r="K32" s="147">
        <v>0.38167938931297707</v>
      </c>
      <c r="L32" s="186"/>
      <c r="M32" s="204">
        <f t="shared" ref="M32" si="25">M31/$C31*100</f>
        <v>73.282442748091597</v>
      </c>
      <c r="N32" s="205"/>
      <c r="O32" s="205"/>
      <c r="P32" s="186"/>
      <c r="Q32" s="186"/>
      <c r="R32" s="186"/>
      <c r="S32" s="186"/>
      <c r="T32" s="186"/>
    </row>
    <row r="33" spans="1:20" s="33" customFormat="1" ht="13.5" customHeight="1" x14ac:dyDescent="0.15">
      <c r="A33" s="239"/>
      <c r="B33" s="44" t="s">
        <v>26</v>
      </c>
      <c r="C33" s="156">
        <v>410</v>
      </c>
      <c r="D33" s="46">
        <v>106</v>
      </c>
      <c r="E33" s="99">
        <v>79</v>
      </c>
      <c r="F33" s="100">
        <v>12</v>
      </c>
      <c r="G33" s="140">
        <v>15</v>
      </c>
      <c r="H33" s="101">
        <v>0</v>
      </c>
      <c r="I33" s="46">
        <v>170</v>
      </c>
      <c r="J33" s="46">
        <v>133</v>
      </c>
      <c r="K33" s="47">
        <v>1</v>
      </c>
      <c r="M33" s="30">
        <f t="shared" ref="M33" si="26">SUM(I33:J33)</f>
        <v>303</v>
      </c>
    </row>
    <row r="34" spans="1:20" s="51" customFormat="1" ht="13.5" customHeight="1" x14ac:dyDescent="0.15">
      <c r="A34" s="239"/>
      <c r="B34" s="50"/>
      <c r="C34" s="158"/>
      <c r="D34" s="152">
        <v>25.853658536585368</v>
      </c>
      <c r="E34" s="200">
        <v>19.26829268292683</v>
      </c>
      <c r="F34" s="201">
        <v>2.9268292682926833</v>
      </c>
      <c r="G34" s="202">
        <v>3.6585365853658534</v>
      </c>
      <c r="H34" s="203">
        <v>0</v>
      </c>
      <c r="I34" s="152">
        <v>41.463414634146339</v>
      </c>
      <c r="J34" s="152">
        <v>32.439024390243901</v>
      </c>
      <c r="K34" s="147">
        <v>0.24390243902439024</v>
      </c>
      <c r="L34" s="186"/>
      <c r="M34" s="204">
        <f t="shared" ref="M34" si="27">M33/$C33*100</f>
        <v>73.902439024390247</v>
      </c>
      <c r="N34" s="205"/>
      <c r="O34" s="205"/>
      <c r="P34" s="186"/>
      <c r="Q34" s="186"/>
      <c r="R34" s="186"/>
      <c r="S34" s="186"/>
      <c r="T34" s="186"/>
    </row>
    <row r="35" spans="1:20" s="33" customFormat="1" ht="13.5" customHeight="1" x14ac:dyDescent="0.15">
      <c r="A35" s="239"/>
      <c r="B35" s="44" t="s">
        <v>27</v>
      </c>
      <c r="C35" s="156">
        <v>366</v>
      </c>
      <c r="D35" s="46">
        <v>62</v>
      </c>
      <c r="E35" s="99">
        <v>43</v>
      </c>
      <c r="F35" s="100">
        <v>8</v>
      </c>
      <c r="G35" s="140">
        <v>10</v>
      </c>
      <c r="H35" s="101">
        <v>1</v>
      </c>
      <c r="I35" s="46">
        <v>189</v>
      </c>
      <c r="J35" s="46">
        <v>109</v>
      </c>
      <c r="K35" s="47">
        <v>6</v>
      </c>
      <c r="M35" s="30">
        <f t="shared" ref="M35" si="28">SUM(I35:J35)</f>
        <v>298</v>
      </c>
    </row>
    <row r="36" spans="1:20" s="51" customFormat="1" ht="13.5" customHeight="1" x14ac:dyDescent="0.15">
      <c r="A36" s="239"/>
      <c r="B36" s="50"/>
      <c r="C36" s="158"/>
      <c r="D36" s="152">
        <v>16.939890710382514</v>
      </c>
      <c r="E36" s="200">
        <v>11.748633879781421</v>
      </c>
      <c r="F36" s="201">
        <v>2.1857923497267762</v>
      </c>
      <c r="G36" s="202">
        <v>2.7322404371584699</v>
      </c>
      <c r="H36" s="203">
        <v>0.27322404371584702</v>
      </c>
      <c r="I36" s="152">
        <v>51.639344262295083</v>
      </c>
      <c r="J36" s="152">
        <v>29.78142076502732</v>
      </c>
      <c r="K36" s="147">
        <v>1.639344262295082</v>
      </c>
      <c r="L36" s="186"/>
      <c r="M36" s="204">
        <f t="shared" ref="M36" si="29">M35/$C35*100</f>
        <v>81.420765027322403</v>
      </c>
      <c r="N36" s="205"/>
      <c r="O36" s="205"/>
      <c r="P36" s="186"/>
      <c r="Q36" s="186"/>
      <c r="R36" s="186"/>
      <c r="S36" s="186"/>
      <c r="T36" s="186"/>
    </row>
    <row r="37" spans="1:20" s="33" customFormat="1" ht="13.5" customHeight="1" x14ac:dyDescent="0.15">
      <c r="A37" s="239"/>
      <c r="B37" s="44" t="s">
        <v>28</v>
      </c>
      <c r="C37" s="156">
        <v>201</v>
      </c>
      <c r="D37" s="46">
        <v>23</v>
      </c>
      <c r="E37" s="99">
        <v>20</v>
      </c>
      <c r="F37" s="100">
        <v>2</v>
      </c>
      <c r="G37" s="140">
        <v>1</v>
      </c>
      <c r="H37" s="101">
        <v>0</v>
      </c>
      <c r="I37" s="46">
        <v>127</v>
      </c>
      <c r="J37" s="46">
        <v>37</v>
      </c>
      <c r="K37" s="47">
        <v>14</v>
      </c>
      <c r="M37" s="30">
        <f t="shared" ref="M37" si="30">SUM(I37:J37)</f>
        <v>164</v>
      </c>
    </row>
    <row r="38" spans="1:20" s="51" customFormat="1" ht="13.5" customHeight="1" x14ac:dyDescent="0.15">
      <c r="A38" s="239"/>
      <c r="B38" s="50"/>
      <c r="C38" s="158"/>
      <c r="D38" s="152">
        <v>11.442786069651742</v>
      </c>
      <c r="E38" s="200">
        <v>9.9502487562189064</v>
      </c>
      <c r="F38" s="201">
        <v>0.99502487562189057</v>
      </c>
      <c r="G38" s="202">
        <v>0.49751243781094528</v>
      </c>
      <c r="H38" s="203">
        <v>0</v>
      </c>
      <c r="I38" s="152">
        <v>63.184079601990049</v>
      </c>
      <c r="J38" s="152">
        <v>18.407960199004975</v>
      </c>
      <c r="K38" s="147">
        <v>6.9651741293532341</v>
      </c>
      <c r="L38" s="186"/>
      <c r="M38" s="204">
        <f t="shared" ref="M38" si="31">M37/$C37*100</f>
        <v>81.592039800995025</v>
      </c>
      <c r="N38" s="205"/>
      <c r="O38" s="205"/>
      <c r="P38" s="186"/>
      <c r="Q38" s="186"/>
      <c r="R38" s="186"/>
      <c r="S38" s="186"/>
      <c r="T38" s="186"/>
    </row>
    <row r="39" spans="1:20" s="33" customFormat="1" ht="13.5" customHeight="1" x14ac:dyDescent="0.15">
      <c r="A39" s="239"/>
      <c r="B39" s="44" t="s">
        <v>8</v>
      </c>
      <c r="C39" s="156">
        <v>7</v>
      </c>
      <c r="D39" s="45">
        <v>1</v>
      </c>
      <c r="E39" s="99">
        <v>1</v>
      </c>
      <c r="F39" s="100">
        <v>0</v>
      </c>
      <c r="G39" s="140">
        <v>0</v>
      </c>
      <c r="H39" s="101">
        <v>0</v>
      </c>
      <c r="I39" s="46">
        <v>5</v>
      </c>
      <c r="J39" s="46">
        <v>1</v>
      </c>
      <c r="K39" s="47">
        <v>0</v>
      </c>
      <c r="M39" s="30">
        <f t="shared" ref="M39" si="32">SUM(I39:J39)</f>
        <v>6</v>
      </c>
    </row>
    <row r="40" spans="1:20" s="51" customFormat="1" ht="13.5" customHeight="1" thickBot="1" x14ac:dyDescent="0.2">
      <c r="A40" s="240"/>
      <c r="B40" s="52"/>
      <c r="C40" s="157"/>
      <c r="D40" s="149">
        <v>14.285714285714285</v>
      </c>
      <c r="E40" s="210">
        <v>14.285714285714285</v>
      </c>
      <c r="F40" s="211">
        <v>0</v>
      </c>
      <c r="G40" s="212">
        <v>0</v>
      </c>
      <c r="H40" s="213">
        <v>0</v>
      </c>
      <c r="I40" s="214">
        <v>71.428571428571431</v>
      </c>
      <c r="J40" s="214">
        <v>14.285714285714285</v>
      </c>
      <c r="K40" s="154">
        <v>0</v>
      </c>
      <c r="L40" s="186"/>
      <c r="M40" s="215">
        <f t="shared" ref="M40" si="33">M39/$C39*100</f>
        <v>85.714285714285708</v>
      </c>
      <c r="N40" s="205"/>
      <c r="O40" s="205"/>
      <c r="P40" s="186"/>
      <c r="Q40" s="186"/>
      <c r="R40" s="186"/>
      <c r="S40" s="186"/>
      <c r="T40" s="186"/>
    </row>
    <row r="41" spans="1:20" s="33" customFormat="1" ht="13.5" customHeight="1" x14ac:dyDescent="0.15">
      <c r="A41" s="239" t="s">
        <v>29</v>
      </c>
      <c r="B41" s="44" t="s">
        <v>30</v>
      </c>
      <c r="C41" s="156">
        <v>66</v>
      </c>
      <c r="D41" s="45">
        <v>20</v>
      </c>
      <c r="E41" s="99">
        <v>15</v>
      </c>
      <c r="F41" s="100">
        <v>2</v>
      </c>
      <c r="G41" s="140">
        <v>3</v>
      </c>
      <c r="H41" s="101">
        <v>0</v>
      </c>
      <c r="I41" s="46">
        <v>21</v>
      </c>
      <c r="J41" s="46">
        <v>25</v>
      </c>
      <c r="K41" s="47">
        <v>0</v>
      </c>
      <c r="M41" s="30">
        <f t="shared" ref="M41" si="34">SUM(I41:J41)</f>
        <v>46</v>
      </c>
    </row>
    <row r="42" spans="1:20" s="51" customFormat="1" ht="13.5" customHeight="1" x14ac:dyDescent="0.15">
      <c r="A42" s="239"/>
      <c r="B42" s="50"/>
      <c r="C42" s="158"/>
      <c r="D42" s="142">
        <v>30.303030303030305</v>
      </c>
      <c r="E42" s="200">
        <v>22.727272727272727</v>
      </c>
      <c r="F42" s="201">
        <v>3.0303030303030303</v>
      </c>
      <c r="G42" s="202">
        <v>4.5454545454545459</v>
      </c>
      <c r="H42" s="203">
        <v>0</v>
      </c>
      <c r="I42" s="152">
        <v>31.818181818181817</v>
      </c>
      <c r="J42" s="152">
        <v>37.878787878787875</v>
      </c>
      <c r="K42" s="147">
        <v>0</v>
      </c>
      <c r="L42" s="186"/>
      <c r="M42" s="204">
        <f t="shared" ref="M42" si="35">M41/$C41*100</f>
        <v>69.696969696969703</v>
      </c>
      <c r="N42" s="205"/>
      <c r="O42" s="205"/>
      <c r="P42" s="186"/>
      <c r="Q42" s="186"/>
      <c r="R42" s="186"/>
      <c r="S42" s="186"/>
      <c r="T42" s="186"/>
    </row>
    <row r="43" spans="1:20" s="51" customFormat="1" ht="13.5" customHeight="1" x14ac:dyDescent="0.15">
      <c r="A43" s="239"/>
      <c r="B43" s="44" t="s">
        <v>76</v>
      </c>
      <c r="C43" s="156">
        <v>273</v>
      </c>
      <c r="D43" s="45">
        <v>75</v>
      </c>
      <c r="E43" s="99">
        <v>52</v>
      </c>
      <c r="F43" s="100">
        <v>9</v>
      </c>
      <c r="G43" s="140">
        <v>14</v>
      </c>
      <c r="H43" s="101">
        <v>0</v>
      </c>
      <c r="I43" s="46">
        <v>96</v>
      </c>
      <c r="J43" s="46">
        <v>101</v>
      </c>
      <c r="K43" s="47">
        <v>1</v>
      </c>
      <c r="L43" s="33"/>
      <c r="M43" s="30">
        <f t="shared" ref="M43" si="36">SUM(I43:J43)</f>
        <v>197</v>
      </c>
      <c r="N43" s="33"/>
      <c r="O43" s="33"/>
      <c r="P43" s="33"/>
      <c r="Q43" s="33"/>
      <c r="R43" s="33"/>
      <c r="S43" s="33"/>
      <c r="T43" s="33"/>
    </row>
    <row r="44" spans="1:20" s="51" customFormat="1" ht="13.5" customHeight="1" x14ac:dyDescent="0.15">
      <c r="A44" s="239"/>
      <c r="B44" s="50"/>
      <c r="C44" s="158"/>
      <c r="D44" s="142">
        <v>27.472527472527474</v>
      </c>
      <c r="E44" s="200">
        <v>19.047619047619047</v>
      </c>
      <c r="F44" s="201">
        <v>3.296703296703297</v>
      </c>
      <c r="G44" s="202">
        <v>5.1282051282051277</v>
      </c>
      <c r="H44" s="203">
        <v>0</v>
      </c>
      <c r="I44" s="152">
        <v>35.164835164835168</v>
      </c>
      <c r="J44" s="152">
        <v>36.996336996337</v>
      </c>
      <c r="K44" s="147">
        <v>0.36630036630036628</v>
      </c>
      <c r="L44" s="186"/>
      <c r="M44" s="204">
        <f t="shared" ref="M44" si="37">M43/$C43*100</f>
        <v>72.161172161172161</v>
      </c>
      <c r="N44" s="205"/>
      <c r="O44" s="205"/>
      <c r="P44" s="186"/>
      <c r="Q44" s="186"/>
      <c r="R44" s="186"/>
      <c r="S44" s="186"/>
      <c r="T44" s="186"/>
    </row>
    <row r="45" spans="1:20" s="33" customFormat="1" ht="13.5" customHeight="1" x14ac:dyDescent="0.15">
      <c r="A45" s="239"/>
      <c r="B45" s="44" t="s">
        <v>31</v>
      </c>
      <c r="C45" s="156">
        <v>176</v>
      </c>
      <c r="D45" s="45">
        <v>43</v>
      </c>
      <c r="E45" s="99">
        <v>32</v>
      </c>
      <c r="F45" s="100">
        <v>6</v>
      </c>
      <c r="G45" s="140">
        <v>5</v>
      </c>
      <c r="H45" s="101">
        <v>0</v>
      </c>
      <c r="I45" s="46">
        <v>80</v>
      </c>
      <c r="J45" s="46">
        <v>51</v>
      </c>
      <c r="K45" s="47">
        <v>2</v>
      </c>
      <c r="M45" s="30">
        <f t="shared" ref="M45" si="38">SUM(I45:J45)</f>
        <v>131</v>
      </c>
    </row>
    <row r="46" spans="1:20" s="51" customFormat="1" ht="13.5" customHeight="1" x14ac:dyDescent="0.15">
      <c r="A46" s="239"/>
      <c r="B46" s="50"/>
      <c r="C46" s="158"/>
      <c r="D46" s="142">
        <v>24.431818181818183</v>
      </c>
      <c r="E46" s="200">
        <v>18.181818181818183</v>
      </c>
      <c r="F46" s="201">
        <v>3.4090909090909087</v>
      </c>
      <c r="G46" s="202">
        <v>2.8409090909090908</v>
      </c>
      <c r="H46" s="203">
        <v>0</v>
      </c>
      <c r="I46" s="152">
        <v>45.454545454545453</v>
      </c>
      <c r="J46" s="152">
        <v>28.97727272727273</v>
      </c>
      <c r="K46" s="147">
        <v>1.1363636363636365</v>
      </c>
      <c r="L46" s="186"/>
      <c r="M46" s="204">
        <f t="shared" ref="M46" si="39">M45/$C45*100</f>
        <v>74.431818181818173</v>
      </c>
      <c r="N46" s="205"/>
      <c r="O46" s="205"/>
      <c r="P46" s="186"/>
      <c r="Q46" s="186"/>
      <c r="R46" s="186"/>
      <c r="S46" s="186"/>
      <c r="T46" s="186"/>
    </row>
    <row r="47" spans="1:20" s="33" customFormat="1" ht="13.5" customHeight="1" x14ac:dyDescent="0.15">
      <c r="A47" s="239"/>
      <c r="B47" s="44" t="s">
        <v>32</v>
      </c>
      <c r="C47" s="156">
        <v>120</v>
      </c>
      <c r="D47" s="45">
        <v>36</v>
      </c>
      <c r="E47" s="99">
        <v>34</v>
      </c>
      <c r="F47" s="100">
        <v>1</v>
      </c>
      <c r="G47" s="140">
        <v>1</v>
      </c>
      <c r="H47" s="101">
        <v>0</v>
      </c>
      <c r="I47" s="46">
        <v>39</v>
      </c>
      <c r="J47" s="46">
        <v>45</v>
      </c>
      <c r="K47" s="47">
        <v>0</v>
      </c>
      <c r="M47" s="30">
        <f t="shared" ref="M47" si="40">SUM(I47:J47)</f>
        <v>84</v>
      </c>
    </row>
    <row r="48" spans="1:20" s="51" customFormat="1" ht="13.5" customHeight="1" x14ac:dyDescent="0.15">
      <c r="A48" s="239"/>
      <c r="B48" s="50"/>
      <c r="C48" s="158"/>
      <c r="D48" s="142">
        <v>30</v>
      </c>
      <c r="E48" s="200">
        <v>28.333333333333332</v>
      </c>
      <c r="F48" s="201">
        <v>0.83333333333333337</v>
      </c>
      <c r="G48" s="202">
        <v>0.83333333333333337</v>
      </c>
      <c r="H48" s="203">
        <v>0</v>
      </c>
      <c r="I48" s="152">
        <v>32.5</v>
      </c>
      <c r="J48" s="152">
        <v>37.5</v>
      </c>
      <c r="K48" s="147">
        <v>0</v>
      </c>
      <c r="L48" s="186"/>
      <c r="M48" s="204">
        <f t="shared" ref="M48" si="41">M47/$C47*100</f>
        <v>70</v>
      </c>
      <c r="N48" s="205"/>
      <c r="O48" s="205"/>
      <c r="P48" s="186"/>
      <c r="Q48" s="186"/>
      <c r="R48" s="186"/>
      <c r="S48" s="186"/>
      <c r="T48" s="186"/>
    </row>
    <row r="49" spans="1:20" s="33" customFormat="1" ht="13.5" customHeight="1" x14ac:dyDescent="0.15">
      <c r="A49" s="239"/>
      <c r="B49" s="44" t="s">
        <v>33</v>
      </c>
      <c r="C49" s="156">
        <v>290</v>
      </c>
      <c r="D49" s="45">
        <v>76</v>
      </c>
      <c r="E49" s="99">
        <v>65</v>
      </c>
      <c r="F49" s="100">
        <v>3</v>
      </c>
      <c r="G49" s="140">
        <v>8</v>
      </c>
      <c r="H49" s="101">
        <v>0</v>
      </c>
      <c r="I49" s="46">
        <v>116</v>
      </c>
      <c r="J49" s="46">
        <v>95</v>
      </c>
      <c r="K49" s="47">
        <v>3</v>
      </c>
      <c r="M49" s="30">
        <f t="shared" ref="M49" si="42">SUM(I49:J49)</f>
        <v>211</v>
      </c>
    </row>
    <row r="50" spans="1:20" s="51" customFormat="1" ht="13.5" customHeight="1" x14ac:dyDescent="0.15">
      <c r="A50" s="239"/>
      <c r="B50" s="50"/>
      <c r="C50" s="158"/>
      <c r="D50" s="142">
        <v>26.206896551724139</v>
      </c>
      <c r="E50" s="200">
        <v>22.413793103448278</v>
      </c>
      <c r="F50" s="201">
        <v>1.0344827586206897</v>
      </c>
      <c r="G50" s="202">
        <v>2.7586206896551726</v>
      </c>
      <c r="H50" s="203">
        <v>0</v>
      </c>
      <c r="I50" s="152">
        <v>40</v>
      </c>
      <c r="J50" s="152">
        <v>32.758620689655174</v>
      </c>
      <c r="K50" s="147">
        <v>1.0344827586206897</v>
      </c>
      <c r="L50" s="186"/>
      <c r="M50" s="204">
        <f t="shared" ref="M50" si="43">M49/$C49*100</f>
        <v>72.758620689655174</v>
      </c>
      <c r="N50" s="205"/>
      <c r="O50" s="205"/>
      <c r="P50" s="186"/>
      <c r="Q50" s="186"/>
      <c r="R50" s="186"/>
      <c r="S50" s="186"/>
      <c r="T50" s="186"/>
    </row>
    <row r="51" spans="1:20" s="33" customFormat="1" ht="13.5" customHeight="1" x14ac:dyDescent="0.15">
      <c r="A51" s="239"/>
      <c r="B51" s="44" t="s">
        <v>34</v>
      </c>
      <c r="C51" s="156">
        <v>137</v>
      </c>
      <c r="D51" s="45">
        <v>42</v>
      </c>
      <c r="E51" s="99">
        <v>34</v>
      </c>
      <c r="F51" s="100">
        <v>1</v>
      </c>
      <c r="G51" s="140">
        <v>7</v>
      </c>
      <c r="H51" s="101">
        <v>0</v>
      </c>
      <c r="I51" s="46">
        <v>53</v>
      </c>
      <c r="J51" s="46">
        <v>42</v>
      </c>
      <c r="K51" s="47">
        <v>0</v>
      </c>
      <c r="M51" s="30">
        <f t="shared" ref="M51" si="44">SUM(I51:J51)</f>
        <v>95</v>
      </c>
    </row>
    <row r="52" spans="1:20" s="51" customFormat="1" ht="13.5" customHeight="1" x14ac:dyDescent="0.15">
      <c r="A52" s="239"/>
      <c r="B52" s="50"/>
      <c r="C52" s="158"/>
      <c r="D52" s="142">
        <v>30.656934306569344</v>
      </c>
      <c r="E52" s="200">
        <v>24.817518248175183</v>
      </c>
      <c r="F52" s="201">
        <v>0.72992700729927007</v>
      </c>
      <c r="G52" s="202">
        <v>5.1094890510948909</v>
      </c>
      <c r="H52" s="203">
        <v>0</v>
      </c>
      <c r="I52" s="152">
        <v>38.686131386861319</v>
      </c>
      <c r="J52" s="152">
        <v>30.656934306569344</v>
      </c>
      <c r="K52" s="147">
        <v>0</v>
      </c>
      <c r="L52" s="186"/>
      <c r="M52" s="204">
        <f t="shared" ref="M52" si="45">M51/$C51*100</f>
        <v>69.34306569343066</v>
      </c>
      <c r="N52" s="205"/>
      <c r="O52" s="205"/>
      <c r="P52" s="186"/>
      <c r="Q52" s="186"/>
      <c r="R52" s="186"/>
      <c r="S52" s="186"/>
      <c r="T52" s="186"/>
    </row>
    <row r="53" spans="1:20" s="33" customFormat="1" ht="13.5" customHeight="1" x14ac:dyDescent="0.15">
      <c r="A53" s="239"/>
      <c r="B53" s="44" t="s">
        <v>35</v>
      </c>
      <c r="C53" s="156">
        <v>46</v>
      </c>
      <c r="D53" s="45">
        <v>5</v>
      </c>
      <c r="E53" s="99">
        <v>5</v>
      </c>
      <c r="F53" s="100">
        <v>0</v>
      </c>
      <c r="G53" s="140">
        <v>0</v>
      </c>
      <c r="H53" s="101">
        <v>0</v>
      </c>
      <c r="I53" s="46">
        <v>25</v>
      </c>
      <c r="J53" s="46">
        <v>12</v>
      </c>
      <c r="K53" s="47">
        <v>4</v>
      </c>
      <c r="M53" s="30">
        <f t="shared" ref="M53" si="46">SUM(I53:J53)</f>
        <v>37</v>
      </c>
    </row>
    <row r="54" spans="1:20" s="51" customFormat="1" ht="13.5" customHeight="1" x14ac:dyDescent="0.15">
      <c r="A54" s="239"/>
      <c r="B54" s="50"/>
      <c r="C54" s="158"/>
      <c r="D54" s="142">
        <v>10.869565217391305</v>
      </c>
      <c r="E54" s="200">
        <v>10.869565217391305</v>
      </c>
      <c r="F54" s="201">
        <v>0</v>
      </c>
      <c r="G54" s="202">
        <v>0</v>
      </c>
      <c r="H54" s="203">
        <v>0</v>
      </c>
      <c r="I54" s="152">
        <v>54.347826086956516</v>
      </c>
      <c r="J54" s="152">
        <v>26.086956521739129</v>
      </c>
      <c r="K54" s="147">
        <v>8.695652173913043</v>
      </c>
      <c r="L54" s="186"/>
      <c r="M54" s="204">
        <f t="shared" ref="M54" si="47">M53/$C53*100</f>
        <v>80.434782608695656</v>
      </c>
      <c r="N54" s="205"/>
      <c r="O54" s="205"/>
      <c r="P54" s="186"/>
      <c r="Q54" s="186"/>
      <c r="R54" s="186"/>
      <c r="S54" s="186"/>
      <c r="T54" s="186"/>
    </row>
    <row r="55" spans="1:20" s="33" customFormat="1" ht="13.5" customHeight="1" x14ac:dyDescent="0.15">
      <c r="A55" s="239"/>
      <c r="B55" s="44" t="s">
        <v>36</v>
      </c>
      <c r="C55" s="156">
        <v>197</v>
      </c>
      <c r="D55" s="45">
        <v>26</v>
      </c>
      <c r="E55" s="99">
        <v>22</v>
      </c>
      <c r="F55" s="100">
        <v>2</v>
      </c>
      <c r="G55" s="140">
        <v>2</v>
      </c>
      <c r="H55" s="101">
        <v>0</v>
      </c>
      <c r="I55" s="46">
        <v>119</v>
      </c>
      <c r="J55" s="46">
        <v>43</v>
      </c>
      <c r="K55" s="47">
        <v>9</v>
      </c>
      <c r="M55" s="30">
        <f t="shared" ref="M55" si="48">SUM(I55:J55)</f>
        <v>162</v>
      </c>
    </row>
    <row r="56" spans="1:20" s="51" customFormat="1" ht="13.5" customHeight="1" x14ac:dyDescent="0.15">
      <c r="A56" s="239"/>
      <c r="B56" s="50"/>
      <c r="C56" s="158"/>
      <c r="D56" s="142">
        <v>13.197969543147209</v>
      </c>
      <c r="E56" s="200">
        <v>11.167512690355331</v>
      </c>
      <c r="F56" s="201">
        <v>1.015228426395939</v>
      </c>
      <c r="G56" s="202">
        <v>1.015228426395939</v>
      </c>
      <c r="H56" s="203">
        <v>0</v>
      </c>
      <c r="I56" s="152">
        <v>60.406091370558379</v>
      </c>
      <c r="J56" s="152">
        <v>21.82741116751269</v>
      </c>
      <c r="K56" s="147">
        <v>4.5685279187817258</v>
      </c>
      <c r="L56" s="186"/>
      <c r="M56" s="204">
        <f t="shared" ref="M56" si="49">M55/$C55*100</f>
        <v>82.233502538071065</v>
      </c>
      <c r="N56" s="205"/>
      <c r="O56" s="205"/>
      <c r="P56" s="186"/>
      <c r="Q56" s="186"/>
      <c r="R56" s="186"/>
      <c r="S56" s="186"/>
      <c r="T56" s="186"/>
    </row>
    <row r="57" spans="1:20" s="33" customFormat="1" ht="13.5" customHeight="1" x14ac:dyDescent="0.15">
      <c r="A57" s="239"/>
      <c r="B57" s="44" t="s">
        <v>37</v>
      </c>
      <c r="C57" s="156">
        <v>288</v>
      </c>
      <c r="D57" s="45">
        <v>44</v>
      </c>
      <c r="E57" s="99">
        <v>29</v>
      </c>
      <c r="F57" s="100">
        <v>8</v>
      </c>
      <c r="G57" s="140">
        <v>6</v>
      </c>
      <c r="H57" s="101">
        <v>1</v>
      </c>
      <c r="I57" s="46">
        <v>151</v>
      </c>
      <c r="J57" s="46">
        <v>89</v>
      </c>
      <c r="K57" s="47">
        <v>4</v>
      </c>
      <c r="M57" s="30">
        <f t="shared" ref="M57" si="50">SUM(I57:J57)</f>
        <v>240</v>
      </c>
    </row>
    <row r="58" spans="1:20" s="51" customFormat="1" ht="13.5" customHeight="1" thickBot="1" x14ac:dyDescent="0.2">
      <c r="A58" s="240"/>
      <c r="B58" s="52"/>
      <c r="C58" s="157"/>
      <c r="D58" s="149">
        <v>15.277777777777779</v>
      </c>
      <c r="E58" s="210">
        <v>10.069444444444445</v>
      </c>
      <c r="F58" s="211">
        <v>2.7777777777777777</v>
      </c>
      <c r="G58" s="212">
        <v>2.083333333333333</v>
      </c>
      <c r="H58" s="213">
        <v>0.34722222222222221</v>
      </c>
      <c r="I58" s="214">
        <v>52.430555555555557</v>
      </c>
      <c r="J58" s="214">
        <v>30.902777777777779</v>
      </c>
      <c r="K58" s="154">
        <v>1.3888888888888888</v>
      </c>
      <c r="L58" s="186"/>
      <c r="M58" s="215">
        <f>M57/$C57*100</f>
        <v>83.333333333333343</v>
      </c>
      <c r="N58" s="205"/>
      <c r="O58" s="205"/>
      <c r="P58" s="186"/>
      <c r="Q58" s="186"/>
      <c r="R58" s="186"/>
      <c r="S58" s="186"/>
      <c r="T58" s="186"/>
    </row>
    <row r="59" spans="1:20" s="33" customFormat="1" ht="13.5" customHeight="1" x14ac:dyDescent="0.15">
      <c r="A59" s="241" t="s">
        <v>91</v>
      </c>
      <c r="B59" s="44" t="s">
        <v>39</v>
      </c>
      <c r="C59" s="156">
        <v>1137</v>
      </c>
      <c r="D59" s="78"/>
      <c r="E59" s="133"/>
      <c r="F59" s="134"/>
      <c r="G59" s="141"/>
      <c r="H59" s="135"/>
      <c r="I59" s="46">
        <v>669</v>
      </c>
      <c r="J59" s="46">
        <v>468</v>
      </c>
      <c r="K59" s="80"/>
      <c r="M59" s="136"/>
    </row>
    <row r="60" spans="1:20" s="51" customFormat="1" ht="13.5" customHeight="1" x14ac:dyDescent="0.15">
      <c r="A60" s="241"/>
      <c r="B60" s="50" t="s">
        <v>40</v>
      </c>
      <c r="C60" s="158"/>
      <c r="D60" s="143"/>
      <c r="E60" s="222"/>
      <c r="F60" s="223"/>
      <c r="G60" s="224"/>
      <c r="H60" s="225"/>
      <c r="I60" s="152">
        <v>58.839050131926115</v>
      </c>
      <c r="J60" s="152">
        <v>41.160949868073878</v>
      </c>
      <c r="K60" s="144"/>
      <c r="L60" s="186"/>
      <c r="M60" s="226"/>
      <c r="N60" s="205"/>
      <c r="O60" s="205"/>
      <c r="P60" s="186"/>
      <c r="Q60" s="186"/>
      <c r="R60" s="186"/>
      <c r="S60" s="186"/>
      <c r="T60" s="186"/>
    </row>
    <row r="61" spans="1:20" s="33" customFormat="1" ht="13.5" customHeight="1" x14ac:dyDescent="0.15">
      <c r="A61" s="241"/>
      <c r="B61" s="44" t="s">
        <v>41</v>
      </c>
      <c r="C61" s="156">
        <v>339</v>
      </c>
      <c r="D61" s="45">
        <v>339</v>
      </c>
      <c r="E61" s="99">
        <v>263</v>
      </c>
      <c r="F61" s="100">
        <v>32</v>
      </c>
      <c r="G61" s="140">
        <v>43</v>
      </c>
      <c r="H61" s="101">
        <v>1</v>
      </c>
      <c r="I61" s="79"/>
      <c r="J61" s="79"/>
      <c r="K61" s="80"/>
      <c r="M61" s="136"/>
    </row>
    <row r="62" spans="1:20" s="51" customFormat="1" ht="13.5" customHeight="1" x14ac:dyDescent="0.15">
      <c r="A62" s="241"/>
      <c r="B62" s="50" t="s">
        <v>40</v>
      </c>
      <c r="C62" s="158"/>
      <c r="D62" s="142">
        <v>100</v>
      </c>
      <c r="E62" s="200">
        <v>77.581120943952797</v>
      </c>
      <c r="F62" s="201">
        <v>9.4395280235988199</v>
      </c>
      <c r="G62" s="202">
        <v>12.684365781710916</v>
      </c>
      <c r="H62" s="203">
        <v>0.29498525073746312</v>
      </c>
      <c r="I62" s="151"/>
      <c r="J62" s="151"/>
      <c r="K62" s="144"/>
      <c r="L62" s="186"/>
      <c r="M62" s="226"/>
      <c r="N62" s="205"/>
      <c r="O62" s="205"/>
      <c r="P62" s="186"/>
      <c r="Q62" s="186"/>
      <c r="R62" s="186"/>
      <c r="S62" s="186"/>
      <c r="T62" s="186"/>
    </row>
    <row r="63" spans="1:20" s="33" customFormat="1" ht="13.5" customHeight="1" x14ac:dyDescent="0.15">
      <c r="A63" s="241"/>
      <c r="B63" s="44" t="s">
        <v>42</v>
      </c>
      <c r="C63" s="156">
        <v>22</v>
      </c>
      <c r="D63" s="78"/>
      <c r="E63" s="133"/>
      <c r="F63" s="134"/>
      <c r="G63" s="141"/>
      <c r="H63" s="135"/>
      <c r="I63" s="79"/>
      <c r="J63" s="79"/>
      <c r="K63" s="47">
        <v>22</v>
      </c>
      <c r="M63" s="136"/>
    </row>
    <row r="64" spans="1:20" s="51" customFormat="1" ht="13.5" customHeight="1" thickBot="1" x14ac:dyDescent="0.2">
      <c r="A64" s="242"/>
      <c r="B64" s="52"/>
      <c r="C64" s="157"/>
      <c r="D64" s="148"/>
      <c r="E64" s="227"/>
      <c r="F64" s="228"/>
      <c r="G64" s="229"/>
      <c r="H64" s="230"/>
      <c r="I64" s="153"/>
      <c r="J64" s="153"/>
      <c r="K64" s="154">
        <v>100</v>
      </c>
      <c r="L64" s="186"/>
      <c r="M64" s="231"/>
      <c r="N64" s="205"/>
      <c r="O64" s="205"/>
      <c r="P64" s="186"/>
      <c r="Q64" s="186"/>
      <c r="R64" s="186"/>
      <c r="S64" s="186"/>
      <c r="T64" s="186"/>
    </row>
    <row r="65" spans="1:20" s="33" customFormat="1" ht="13.5" customHeight="1" x14ac:dyDescent="0.15">
      <c r="A65" s="241" t="s">
        <v>89</v>
      </c>
      <c r="B65" s="44" t="s">
        <v>77</v>
      </c>
      <c r="C65" s="156">
        <v>246</v>
      </c>
      <c r="D65" s="45">
        <v>86</v>
      </c>
      <c r="E65" s="99">
        <v>74</v>
      </c>
      <c r="F65" s="100">
        <v>5</v>
      </c>
      <c r="G65" s="140">
        <v>7</v>
      </c>
      <c r="H65" s="101">
        <v>0</v>
      </c>
      <c r="I65" s="46">
        <v>99</v>
      </c>
      <c r="J65" s="46">
        <v>58</v>
      </c>
      <c r="K65" s="47">
        <v>3</v>
      </c>
      <c r="M65" s="70">
        <f t="shared" ref="M65:M79" si="51">SUM(I65:J65)</f>
        <v>157</v>
      </c>
    </row>
    <row r="66" spans="1:20" s="51" customFormat="1" ht="13.5" customHeight="1" x14ac:dyDescent="0.15">
      <c r="A66" s="239"/>
      <c r="B66" s="50"/>
      <c r="C66" s="158"/>
      <c r="D66" s="142">
        <v>34.959349593495936</v>
      </c>
      <c r="E66" s="200">
        <v>30.081300813008134</v>
      </c>
      <c r="F66" s="201">
        <v>2.0325203252032518</v>
      </c>
      <c r="G66" s="202">
        <v>2.8455284552845526</v>
      </c>
      <c r="H66" s="203">
        <v>0</v>
      </c>
      <c r="I66" s="152">
        <v>40.243902439024396</v>
      </c>
      <c r="J66" s="152">
        <v>23.577235772357724</v>
      </c>
      <c r="K66" s="147">
        <v>1.2195121951219512</v>
      </c>
      <c r="L66" s="186"/>
      <c r="M66" s="204">
        <f>M65/$C65*100</f>
        <v>63.821138211382113</v>
      </c>
      <c r="N66" s="205"/>
      <c r="O66" s="205"/>
      <c r="P66" s="186"/>
      <c r="Q66" s="186"/>
      <c r="R66" s="186"/>
      <c r="S66" s="186"/>
      <c r="T66" s="186"/>
    </row>
    <row r="67" spans="1:20" s="33" customFormat="1" ht="13.5" customHeight="1" x14ac:dyDescent="0.15">
      <c r="A67" s="239"/>
      <c r="B67" s="44" t="s">
        <v>78</v>
      </c>
      <c r="C67" s="156">
        <v>505</v>
      </c>
      <c r="D67" s="45">
        <v>141</v>
      </c>
      <c r="E67" s="99">
        <v>106</v>
      </c>
      <c r="F67" s="100">
        <v>18</v>
      </c>
      <c r="G67" s="140">
        <v>17</v>
      </c>
      <c r="H67" s="101">
        <v>0</v>
      </c>
      <c r="I67" s="46">
        <v>224</v>
      </c>
      <c r="J67" s="46">
        <v>136</v>
      </c>
      <c r="K67" s="47">
        <v>4</v>
      </c>
      <c r="M67" s="30">
        <f t="shared" si="51"/>
        <v>360</v>
      </c>
    </row>
    <row r="68" spans="1:20" s="51" customFormat="1" ht="13.5" customHeight="1" x14ac:dyDescent="0.15">
      <c r="A68" s="239"/>
      <c r="B68" s="50"/>
      <c r="C68" s="158"/>
      <c r="D68" s="142">
        <v>27.920792079207924</v>
      </c>
      <c r="E68" s="200">
        <v>20.990099009900991</v>
      </c>
      <c r="F68" s="201">
        <v>3.564356435643564</v>
      </c>
      <c r="G68" s="202">
        <v>3.3663366336633667</v>
      </c>
      <c r="H68" s="203">
        <v>0</v>
      </c>
      <c r="I68" s="152">
        <v>44.35643564356436</v>
      </c>
      <c r="J68" s="152">
        <v>26.930693069306933</v>
      </c>
      <c r="K68" s="147">
        <v>0.79207920792079212</v>
      </c>
      <c r="L68" s="186"/>
      <c r="M68" s="204">
        <f>M67/$C67*100</f>
        <v>71.287128712871279</v>
      </c>
      <c r="N68" s="205"/>
      <c r="O68" s="205"/>
      <c r="P68" s="186"/>
      <c r="Q68" s="186"/>
      <c r="R68" s="186"/>
      <c r="S68" s="186"/>
      <c r="T68" s="186"/>
    </row>
    <row r="69" spans="1:20" s="51" customFormat="1" ht="13.5" customHeight="1" x14ac:dyDescent="0.15">
      <c r="A69" s="239"/>
      <c r="B69" s="44" t="s">
        <v>79</v>
      </c>
      <c r="C69" s="156">
        <v>745</v>
      </c>
      <c r="D69" s="45">
        <v>112</v>
      </c>
      <c r="E69" s="99">
        <v>83</v>
      </c>
      <c r="F69" s="100">
        <v>9</v>
      </c>
      <c r="G69" s="140">
        <v>19</v>
      </c>
      <c r="H69" s="101">
        <v>1</v>
      </c>
      <c r="I69" s="46">
        <v>344</v>
      </c>
      <c r="J69" s="46">
        <v>274</v>
      </c>
      <c r="K69" s="47">
        <v>15</v>
      </c>
      <c r="L69" s="33"/>
      <c r="M69" s="30">
        <f t="shared" si="51"/>
        <v>618</v>
      </c>
      <c r="N69" s="33"/>
      <c r="O69" s="33"/>
      <c r="P69" s="33"/>
      <c r="Q69" s="33"/>
      <c r="R69" s="33"/>
      <c r="S69" s="33"/>
      <c r="T69" s="33"/>
    </row>
    <row r="70" spans="1:20" s="51" customFormat="1" ht="13.5" customHeight="1" x14ac:dyDescent="0.15">
      <c r="A70" s="239"/>
      <c r="B70" s="50"/>
      <c r="C70" s="158"/>
      <c r="D70" s="142">
        <v>15.033557046979865</v>
      </c>
      <c r="E70" s="200">
        <v>11.140939597315436</v>
      </c>
      <c r="F70" s="201">
        <v>1.2080536912751678</v>
      </c>
      <c r="G70" s="202">
        <v>2.5503355704697985</v>
      </c>
      <c r="H70" s="203">
        <v>0.13422818791946309</v>
      </c>
      <c r="I70" s="152">
        <v>46.174496644295303</v>
      </c>
      <c r="J70" s="152">
        <v>36.778523489932887</v>
      </c>
      <c r="K70" s="147">
        <v>2.0134228187919461</v>
      </c>
      <c r="L70" s="186"/>
      <c r="M70" s="204">
        <f>M69/$C69*100</f>
        <v>82.953020134228183</v>
      </c>
      <c r="N70" s="205"/>
      <c r="O70" s="205"/>
      <c r="P70" s="186"/>
      <c r="Q70" s="186"/>
      <c r="R70" s="186"/>
      <c r="S70" s="186"/>
      <c r="T70" s="186"/>
    </row>
    <row r="71" spans="1:20" s="33" customFormat="1" ht="13.5" customHeight="1" x14ac:dyDescent="0.15">
      <c r="A71" s="239"/>
      <c r="B71" s="44" t="s">
        <v>38</v>
      </c>
      <c r="C71" s="156">
        <v>2</v>
      </c>
      <c r="D71" s="45">
        <v>0</v>
      </c>
      <c r="E71" s="99">
        <v>0</v>
      </c>
      <c r="F71" s="100">
        <v>0</v>
      </c>
      <c r="G71" s="140">
        <v>0</v>
      </c>
      <c r="H71" s="101">
        <v>0</v>
      </c>
      <c r="I71" s="46">
        <v>2</v>
      </c>
      <c r="J71" s="46">
        <v>0</v>
      </c>
      <c r="K71" s="47">
        <v>0</v>
      </c>
      <c r="M71" s="30">
        <f t="shared" si="51"/>
        <v>2</v>
      </c>
    </row>
    <row r="72" spans="1:20" s="51" customFormat="1" ht="13.5" customHeight="1" thickBot="1" x14ac:dyDescent="0.2">
      <c r="A72" s="240"/>
      <c r="B72" s="52"/>
      <c r="C72" s="157"/>
      <c r="D72" s="149">
        <v>0</v>
      </c>
      <c r="E72" s="210">
        <v>0</v>
      </c>
      <c r="F72" s="211">
        <v>0</v>
      </c>
      <c r="G72" s="212">
        <v>0</v>
      </c>
      <c r="H72" s="213">
        <v>0</v>
      </c>
      <c r="I72" s="214">
        <v>100</v>
      </c>
      <c r="J72" s="214">
        <v>0</v>
      </c>
      <c r="K72" s="154">
        <v>0</v>
      </c>
      <c r="L72" s="186"/>
      <c r="M72" s="215">
        <f>M71/$C71*100</f>
        <v>100</v>
      </c>
      <c r="N72" s="205"/>
      <c r="O72" s="205"/>
      <c r="P72" s="186"/>
      <c r="Q72" s="186"/>
      <c r="R72" s="186"/>
      <c r="S72" s="186"/>
      <c r="T72" s="186"/>
    </row>
    <row r="73" spans="1:20" ht="13.5" customHeight="1" x14ac:dyDescent="0.15">
      <c r="A73" s="241" t="s">
        <v>90</v>
      </c>
      <c r="B73" s="44" t="s">
        <v>80</v>
      </c>
      <c r="C73" s="156">
        <v>591</v>
      </c>
      <c r="D73" s="45">
        <v>87</v>
      </c>
      <c r="E73" s="99">
        <v>61</v>
      </c>
      <c r="F73" s="100">
        <v>8</v>
      </c>
      <c r="G73" s="140">
        <v>18</v>
      </c>
      <c r="H73" s="101">
        <v>0</v>
      </c>
      <c r="I73" s="46">
        <v>310</v>
      </c>
      <c r="J73" s="46">
        <v>178</v>
      </c>
      <c r="K73" s="47">
        <v>16</v>
      </c>
      <c r="L73" s="33"/>
      <c r="M73" s="70">
        <f t="shared" si="51"/>
        <v>488</v>
      </c>
      <c r="N73" s="33"/>
      <c r="O73" s="33"/>
    </row>
    <row r="74" spans="1:20" ht="13.5" customHeight="1" x14ac:dyDescent="0.15">
      <c r="A74" s="239"/>
      <c r="B74" s="50"/>
      <c r="C74" s="158"/>
      <c r="D74" s="142">
        <v>14.720812182741117</v>
      </c>
      <c r="E74" s="200">
        <v>10.321489001692047</v>
      </c>
      <c r="F74" s="201">
        <v>1.3536379018612521</v>
      </c>
      <c r="G74" s="202">
        <v>3.0456852791878175</v>
      </c>
      <c r="H74" s="203">
        <v>0</v>
      </c>
      <c r="I74" s="152">
        <v>52.453468697123519</v>
      </c>
      <c r="J74" s="152">
        <v>30.118443316412858</v>
      </c>
      <c r="K74" s="147">
        <v>2.7072758037225042</v>
      </c>
      <c r="L74" s="186"/>
      <c r="M74" s="204">
        <f>M73/$C73*100</f>
        <v>82.571912013536377</v>
      </c>
      <c r="N74" s="205"/>
      <c r="O74" s="205"/>
      <c r="P74" s="186"/>
      <c r="Q74" s="186"/>
      <c r="R74" s="186"/>
      <c r="S74" s="186"/>
      <c r="T74" s="186"/>
    </row>
    <row r="75" spans="1:20" ht="13.5" customHeight="1" x14ac:dyDescent="0.15">
      <c r="A75" s="239"/>
      <c r="B75" s="44" t="s">
        <v>81</v>
      </c>
      <c r="C75" s="156">
        <v>663</v>
      </c>
      <c r="D75" s="45">
        <v>166</v>
      </c>
      <c r="E75" s="99">
        <v>136</v>
      </c>
      <c r="F75" s="100">
        <v>18</v>
      </c>
      <c r="G75" s="140">
        <v>12</v>
      </c>
      <c r="H75" s="101">
        <v>0</v>
      </c>
      <c r="I75" s="46">
        <v>275</v>
      </c>
      <c r="J75" s="46">
        <v>218</v>
      </c>
      <c r="K75" s="47">
        <v>4</v>
      </c>
      <c r="L75" s="33"/>
      <c r="M75" s="30">
        <f t="shared" si="51"/>
        <v>493</v>
      </c>
      <c r="N75" s="33"/>
      <c r="O75" s="33"/>
    </row>
    <row r="76" spans="1:20" ht="13.5" customHeight="1" x14ac:dyDescent="0.15">
      <c r="A76" s="239"/>
      <c r="B76" s="50" t="s">
        <v>82</v>
      </c>
      <c r="C76" s="158"/>
      <c r="D76" s="142">
        <v>25.037707390648567</v>
      </c>
      <c r="E76" s="200">
        <v>20.512820512820511</v>
      </c>
      <c r="F76" s="201">
        <v>2.7149321266968327</v>
      </c>
      <c r="G76" s="202">
        <v>1.809954751131222</v>
      </c>
      <c r="H76" s="203">
        <v>0</v>
      </c>
      <c r="I76" s="152">
        <v>41.478129713423833</v>
      </c>
      <c r="J76" s="152">
        <v>32.880844645550525</v>
      </c>
      <c r="K76" s="147">
        <v>0.60331825037707398</v>
      </c>
      <c r="L76" s="186"/>
      <c r="M76" s="204">
        <f>M75/$C75*100</f>
        <v>74.358974358974365</v>
      </c>
      <c r="N76" s="205"/>
      <c r="O76" s="205"/>
      <c r="P76" s="186"/>
      <c r="Q76" s="186"/>
      <c r="R76" s="186"/>
      <c r="S76" s="186"/>
      <c r="T76" s="186"/>
    </row>
    <row r="77" spans="1:20" ht="13.5" customHeight="1" x14ac:dyDescent="0.15">
      <c r="A77" s="239"/>
      <c r="B77" s="44" t="s">
        <v>83</v>
      </c>
      <c r="C77" s="156">
        <v>222</v>
      </c>
      <c r="D77" s="45">
        <v>82</v>
      </c>
      <c r="E77" s="99">
        <v>63</v>
      </c>
      <c r="F77" s="100">
        <v>6</v>
      </c>
      <c r="G77" s="140">
        <v>12</v>
      </c>
      <c r="H77" s="101">
        <v>1</v>
      </c>
      <c r="I77" s="46">
        <v>72</v>
      </c>
      <c r="J77" s="46">
        <v>67</v>
      </c>
      <c r="K77" s="47">
        <v>1</v>
      </c>
      <c r="L77" s="51"/>
      <c r="M77" s="30">
        <f t="shared" si="51"/>
        <v>139</v>
      </c>
      <c r="N77" s="33"/>
      <c r="O77" s="33"/>
    </row>
    <row r="78" spans="1:20" ht="13.5" customHeight="1" x14ac:dyDescent="0.15">
      <c r="A78" s="239"/>
      <c r="B78" s="50"/>
      <c r="C78" s="158"/>
      <c r="D78" s="142">
        <v>36.936936936936938</v>
      </c>
      <c r="E78" s="200">
        <v>28.378378378378379</v>
      </c>
      <c r="F78" s="201">
        <v>2.7027027027027026</v>
      </c>
      <c r="G78" s="202">
        <v>5.4054054054054053</v>
      </c>
      <c r="H78" s="203">
        <v>0.45045045045045046</v>
      </c>
      <c r="I78" s="152">
        <v>32.432432432432435</v>
      </c>
      <c r="J78" s="152">
        <v>30.180180180180184</v>
      </c>
      <c r="K78" s="147">
        <v>0.45045045045045046</v>
      </c>
      <c r="L78" s="186"/>
      <c r="M78" s="204">
        <f>M77/$C77*100</f>
        <v>62.612612612612615</v>
      </c>
      <c r="N78" s="205"/>
      <c r="O78" s="205"/>
      <c r="P78" s="186"/>
      <c r="Q78" s="186"/>
      <c r="R78" s="186"/>
      <c r="S78" s="186"/>
      <c r="T78" s="186"/>
    </row>
    <row r="79" spans="1:20" ht="13.5" customHeight="1" x14ac:dyDescent="0.15">
      <c r="A79" s="239"/>
      <c r="B79" s="44" t="s">
        <v>38</v>
      </c>
      <c r="C79" s="156">
        <v>22</v>
      </c>
      <c r="D79" s="45">
        <v>4</v>
      </c>
      <c r="E79" s="99">
        <v>3</v>
      </c>
      <c r="F79" s="100">
        <v>0</v>
      </c>
      <c r="G79" s="140">
        <v>1</v>
      </c>
      <c r="H79" s="101">
        <v>0</v>
      </c>
      <c r="I79" s="46">
        <v>12</v>
      </c>
      <c r="J79" s="46">
        <v>5</v>
      </c>
      <c r="K79" s="47">
        <v>1</v>
      </c>
      <c r="L79" s="33"/>
      <c r="M79" s="30">
        <f t="shared" si="51"/>
        <v>17</v>
      </c>
      <c r="N79" s="33"/>
      <c r="O79" s="33"/>
    </row>
    <row r="80" spans="1:20" ht="13.5" customHeight="1" thickBot="1" x14ac:dyDescent="0.2">
      <c r="A80" s="240"/>
      <c r="B80" s="52"/>
      <c r="C80" s="157"/>
      <c r="D80" s="149">
        <v>18.181818181818183</v>
      </c>
      <c r="E80" s="210">
        <v>13.636363636363635</v>
      </c>
      <c r="F80" s="211">
        <v>0</v>
      </c>
      <c r="G80" s="212">
        <v>4.5454545454545459</v>
      </c>
      <c r="H80" s="213">
        <v>0</v>
      </c>
      <c r="I80" s="214">
        <v>54.54545454545454</v>
      </c>
      <c r="J80" s="214">
        <v>22.727272727272727</v>
      </c>
      <c r="K80" s="154">
        <v>4.5454545454545459</v>
      </c>
      <c r="L80" s="186"/>
      <c r="M80" s="215">
        <f>M79/$C79*100</f>
        <v>77.272727272727266</v>
      </c>
      <c r="N80" s="205"/>
      <c r="O80" s="205"/>
      <c r="P80" s="186"/>
      <c r="Q80" s="186"/>
      <c r="R80" s="186"/>
      <c r="S80" s="186"/>
      <c r="T80" s="186"/>
    </row>
    <row r="81" spans="1:15" ht="15" customHeight="1" x14ac:dyDescent="0.15">
      <c r="A81" s="55"/>
      <c r="B81" s="1"/>
      <c r="C81" s="55"/>
      <c r="D81" s="55"/>
      <c r="E81" s="55"/>
      <c r="F81" s="55"/>
      <c r="G81" s="55"/>
      <c r="H81" s="55"/>
      <c r="I81" s="55"/>
      <c r="J81" s="55"/>
      <c r="K81" s="55"/>
      <c r="L81" s="55"/>
      <c r="M81" s="55"/>
      <c r="N81" s="55"/>
      <c r="O81" s="55"/>
    </row>
    <row r="82" spans="1:15" ht="15" customHeight="1" x14ac:dyDescent="0.15">
      <c r="A82" s="55"/>
      <c r="B82" s="1"/>
      <c r="C82" s="55"/>
      <c r="D82" s="55"/>
      <c r="E82" s="55"/>
      <c r="F82" s="55"/>
      <c r="G82" s="55"/>
      <c r="H82" s="55"/>
      <c r="I82" s="55"/>
      <c r="J82" s="55"/>
      <c r="K82" s="55"/>
      <c r="L82" s="55"/>
      <c r="M82" s="55"/>
      <c r="N82" s="55"/>
      <c r="O82" s="55"/>
    </row>
    <row r="83" spans="1:15" ht="15" customHeight="1" x14ac:dyDescent="0.15">
      <c r="A83" s="55"/>
      <c r="B83" s="1"/>
      <c r="C83" s="55"/>
      <c r="D83" s="55"/>
      <c r="E83" s="55"/>
      <c r="F83" s="55"/>
      <c r="G83" s="55"/>
      <c r="H83" s="55"/>
      <c r="I83" s="55"/>
      <c r="J83" s="55"/>
      <c r="K83" s="55"/>
      <c r="L83" s="55"/>
      <c r="M83" s="55"/>
      <c r="N83" s="55"/>
      <c r="O83" s="55"/>
    </row>
    <row r="84" spans="1:15" ht="15" customHeight="1" x14ac:dyDescent="0.15">
      <c r="A84" s="55"/>
      <c r="B84" s="1"/>
      <c r="C84" s="55"/>
      <c r="D84" s="55"/>
      <c r="E84" s="55"/>
      <c r="F84" s="55"/>
      <c r="G84" s="55"/>
      <c r="H84" s="55"/>
      <c r="I84" s="55"/>
      <c r="J84" s="55"/>
      <c r="K84" s="55"/>
      <c r="L84" s="55"/>
      <c r="M84" s="55"/>
      <c r="N84" s="55"/>
      <c r="O84" s="55"/>
    </row>
    <row r="85" spans="1:15" ht="15" customHeight="1" x14ac:dyDescent="0.15">
      <c r="A85" s="55"/>
      <c r="B85" s="1"/>
      <c r="C85" s="55"/>
      <c r="D85" s="55"/>
      <c r="E85" s="55"/>
      <c r="F85" s="55"/>
      <c r="G85" s="55"/>
      <c r="H85" s="55"/>
      <c r="I85" s="55"/>
      <c r="J85" s="55"/>
      <c r="K85" s="55"/>
      <c r="L85" s="55"/>
      <c r="M85" s="55"/>
      <c r="N85" s="55"/>
      <c r="O85" s="55"/>
    </row>
    <row r="86" spans="1:15" ht="15" customHeight="1" x14ac:dyDescent="0.15">
      <c r="A86" s="55"/>
      <c r="B86" s="1"/>
      <c r="C86" s="55"/>
      <c r="D86" s="55"/>
      <c r="E86" s="55"/>
      <c r="F86" s="55"/>
      <c r="G86" s="55"/>
      <c r="H86" s="55"/>
      <c r="I86" s="55"/>
      <c r="J86" s="55"/>
      <c r="K86" s="55"/>
      <c r="L86" s="55"/>
      <c r="M86" s="55"/>
      <c r="N86" s="55"/>
      <c r="O86" s="55"/>
    </row>
    <row r="87" spans="1:15" ht="15" customHeight="1" x14ac:dyDescent="0.15">
      <c r="A87" s="55"/>
      <c r="B87" s="1"/>
      <c r="D87" s="55"/>
      <c r="E87" s="55"/>
      <c r="F87" s="55"/>
      <c r="G87" s="55"/>
      <c r="H87" s="55"/>
      <c r="I87" s="55"/>
      <c r="J87" s="55"/>
      <c r="K87" s="55"/>
      <c r="L87" s="55"/>
      <c r="M87" s="55"/>
      <c r="N87" s="55"/>
      <c r="O87" s="55"/>
    </row>
    <row r="88" spans="1:15" ht="15" customHeight="1" x14ac:dyDescent="0.15">
      <c r="A88" s="55"/>
      <c r="B88" s="1"/>
      <c r="D88" s="55"/>
      <c r="E88" s="55"/>
      <c r="F88" s="55"/>
      <c r="G88" s="55"/>
      <c r="H88" s="55"/>
      <c r="I88" s="55"/>
      <c r="J88" s="55"/>
      <c r="K88" s="55"/>
      <c r="L88" s="55"/>
      <c r="M88" s="55"/>
      <c r="N88" s="55"/>
      <c r="O88" s="55"/>
    </row>
    <row r="89" spans="1:15" ht="15" customHeight="1" x14ac:dyDescent="0.15">
      <c r="A89" s="55"/>
      <c r="B89" s="1"/>
      <c r="D89" s="55"/>
      <c r="E89" s="55"/>
      <c r="F89" s="55"/>
      <c r="G89" s="55"/>
      <c r="H89" s="55"/>
      <c r="I89" s="55"/>
      <c r="J89" s="55"/>
      <c r="K89" s="55"/>
      <c r="L89" s="55"/>
      <c r="M89" s="55"/>
      <c r="N89" s="55"/>
      <c r="O89" s="55"/>
    </row>
    <row r="90" spans="1:15" ht="15" customHeight="1" x14ac:dyDescent="0.15">
      <c r="A90" s="55"/>
      <c r="B90" s="1"/>
      <c r="D90" s="55"/>
      <c r="E90" s="55"/>
      <c r="F90" s="55"/>
      <c r="G90" s="55"/>
      <c r="H90" s="55"/>
      <c r="I90" s="55"/>
      <c r="J90" s="55"/>
      <c r="K90" s="55"/>
      <c r="L90" s="55"/>
      <c r="M90" s="55"/>
      <c r="N90" s="55"/>
      <c r="O90" s="55"/>
    </row>
    <row r="91" spans="1:15" ht="15" customHeight="1" x14ac:dyDescent="0.15">
      <c r="A91" s="55"/>
      <c r="B91" s="1"/>
      <c r="D91" s="55"/>
      <c r="E91" s="55"/>
      <c r="F91" s="55"/>
      <c r="G91" s="55"/>
      <c r="H91" s="55"/>
      <c r="I91" s="55"/>
      <c r="J91" s="55"/>
      <c r="K91" s="55"/>
      <c r="L91" s="55"/>
      <c r="M91" s="55"/>
      <c r="N91" s="55"/>
      <c r="O91" s="55"/>
    </row>
    <row r="92" spans="1:15" ht="15" customHeight="1" x14ac:dyDescent="0.15">
      <c r="A92" s="55"/>
      <c r="B92" s="1"/>
      <c r="D92" s="55"/>
      <c r="E92" s="55"/>
      <c r="F92" s="55"/>
      <c r="G92" s="55"/>
      <c r="H92" s="55"/>
      <c r="I92" s="55"/>
      <c r="J92" s="55"/>
      <c r="K92" s="55"/>
      <c r="L92" s="55"/>
      <c r="M92" s="55"/>
      <c r="N92" s="55"/>
      <c r="O92" s="55"/>
    </row>
    <row r="93" spans="1:15" ht="15" customHeight="1" x14ac:dyDescent="0.15">
      <c r="A93" s="55"/>
      <c r="B93" s="1"/>
      <c r="D93" s="55"/>
      <c r="E93" s="55"/>
      <c r="F93" s="55"/>
      <c r="G93" s="55"/>
      <c r="H93" s="55"/>
      <c r="I93" s="55"/>
      <c r="J93" s="55"/>
      <c r="K93" s="55"/>
      <c r="L93" s="55"/>
      <c r="M93" s="55"/>
      <c r="N93" s="55"/>
      <c r="O93" s="55"/>
    </row>
    <row r="94" spans="1:15" ht="15" customHeight="1" x14ac:dyDescent="0.15">
      <c r="A94" s="55"/>
      <c r="B94" s="1"/>
      <c r="D94" s="55"/>
      <c r="E94" s="55"/>
      <c r="F94" s="55"/>
      <c r="G94" s="55"/>
      <c r="H94" s="55"/>
      <c r="I94" s="55"/>
      <c r="J94" s="55"/>
      <c r="K94" s="55"/>
      <c r="L94" s="55"/>
      <c r="M94" s="55"/>
      <c r="N94" s="55"/>
      <c r="O94" s="55"/>
    </row>
    <row r="95" spans="1:15" ht="15" customHeight="1" x14ac:dyDescent="0.15"/>
    <row r="96" spans="1:15" ht="15" customHeight="1" x14ac:dyDescent="0.15"/>
    <row r="97" spans="1:15" ht="15" customHeight="1" x14ac:dyDescent="0.15"/>
    <row r="98" spans="1:15" ht="15" customHeight="1" x14ac:dyDescent="0.15"/>
    <row r="99" spans="1:15" ht="15" customHeight="1" x14ac:dyDescent="0.15"/>
    <row r="100" spans="1:15" ht="15" customHeight="1" x14ac:dyDescent="0.15"/>
    <row r="101" spans="1:15" s="57" customFormat="1" ht="15" customHeight="1" x14ac:dyDescent="0.15">
      <c r="A101" s="1"/>
      <c r="B101" s="2"/>
      <c r="C101" s="3"/>
      <c r="D101" s="2"/>
      <c r="E101" s="2"/>
      <c r="F101" s="2"/>
      <c r="G101" s="2"/>
      <c r="H101" s="2"/>
      <c r="I101" s="2"/>
      <c r="J101" s="2"/>
      <c r="K101" s="2"/>
      <c r="L101" s="2"/>
      <c r="M101" s="2"/>
      <c r="N101" s="2"/>
      <c r="O101" s="2"/>
    </row>
    <row r="102" spans="1:15" s="57" customFormat="1" ht="15" customHeight="1" x14ac:dyDescent="0.15">
      <c r="A102" s="1"/>
      <c r="B102" s="2"/>
      <c r="C102" s="3"/>
      <c r="D102" s="2"/>
      <c r="E102" s="2"/>
      <c r="F102" s="2"/>
      <c r="G102" s="2"/>
      <c r="H102" s="2"/>
      <c r="I102" s="2"/>
      <c r="J102" s="2"/>
      <c r="K102" s="2"/>
      <c r="L102" s="2"/>
      <c r="M102" s="2"/>
      <c r="N102" s="2"/>
      <c r="O102" s="2"/>
    </row>
    <row r="103" spans="1:15" s="57" customFormat="1" ht="15" customHeight="1" x14ac:dyDescent="0.15">
      <c r="A103" s="1"/>
      <c r="B103" s="2"/>
      <c r="C103" s="3"/>
      <c r="D103" s="2"/>
      <c r="E103" s="2"/>
      <c r="F103" s="2"/>
      <c r="G103" s="2"/>
      <c r="H103" s="2"/>
      <c r="I103" s="2"/>
      <c r="J103" s="2"/>
      <c r="K103" s="2"/>
      <c r="L103" s="2"/>
      <c r="M103" s="2"/>
      <c r="N103" s="2"/>
      <c r="O103" s="2"/>
    </row>
    <row r="104" spans="1:15" s="57" customFormat="1" ht="15" customHeight="1" x14ac:dyDescent="0.15">
      <c r="A104" s="1"/>
      <c r="B104" s="2"/>
      <c r="C104" s="3"/>
      <c r="D104" s="2"/>
      <c r="E104" s="2"/>
      <c r="F104" s="2"/>
      <c r="G104" s="2"/>
      <c r="H104" s="2"/>
      <c r="I104" s="2"/>
      <c r="J104" s="2"/>
      <c r="K104" s="2"/>
      <c r="L104" s="2"/>
      <c r="M104" s="2"/>
      <c r="N104" s="2"/>
      <c r="O104" s="2"/>
    </row>
    <row r="105" spans="1:15" s="57" customFormat="1" ht="15" customHeight="1" x14ac:dyDescent="0.15">
      <c r="A105" s="1"/>
      <c r="B105" s="2"/>
      <c r="C105" s="3"/>
      <c r="D105" s="2"/>
      <c r="E105" s="2"/>
      <c r="F105" s="2"/>
      <c r="G105" s="2"/>
      <c r="H105" s="2"/>
      <c r="I105" s="2"/>
      <c r="J105" s="2"/>
      <c r="K105" s="2"/>
      <c r="L105" s="2"/>
      <c r="M105" s="2"/>
      <c r="N105" s="2"/>
      <c r="O105" s="2"/>
    </row>
    <row r="106" spans="1:15" s="57" customFormat="1" ht="15" customHeight="1" x14ac:dyDescent="0.15">
      <c r="A106" s="1"/>
      <c r="B106" s="2"/>
      <c r="C106" s="3"/>
      <c r="D106" s="2"/>
      <c r="E106" s="2"/>
      <c r="F106" s="2"/>
      <c r="G106" s="2"/>
      <c r="H106" s="2"/>
      <c r="I106" s="2"/>
      <c r="J106" s="2"/>
      <c r="K106" s="2"/>
      <c r="L106" s="2"/>
      <c r="M106" s="2"/>
      <c r="N106" s="2"/>
      <c r="O106" s="2"/>
    </row>
    <row r="107" spans="1:15" s="57" customFormat="1" ht="15" customHeight="1" x14ac:dyDescent="0.15">
      <c r="A107" s="1"/>
      <c r="B107" s="2"/>
      <c r="C107" s="3"/>
      <c r="D107" s="2"/>
      <c r="E107" s="2"/>
      <c r="F107" s="2"/>
      <c r="G107" s="2"/>
      <c r="H107" s="2"/>
      <c r="I107" s="2"/>
      <c r="J107" s="2"/>
      <c r="K107" s="2"/>
      <c r="L107" s="2"/>
      <c r="M107" s="2"/>
      <c r="N107" s="2"/>
      <c r="O107" s="2"/>
    </row>
    <row r="108" spans="1:15" s="57" customFormat="1" ht="15" customHeight="1" x14ac:dyDescent="0.15">
      <c r="A108" s="1"/>
      <c r="B108" s="2"/>
      <c r="C108" s="3"/>
      <c r="D108" s="2"/>
      <c r="E108" s="2"/>
      <c r="F108" s="2"/>
      <c r="G108" s="2"/>
      <c r="H108" s="2"/>
      <c r="I108" s="2"/>
      <c r="J108" s="2"/>
      <c r="K108" s="2"/>
      <c r="L108" s="2"/>
      <c r="M108" s="2"/>
      <c r="N108" s="2"/>
      <c r="O108" s="2"/>
    </row>
    <row r="109" spans="1:15" s="57" customFormat="1" ht="15" customHeight="1" x14ac:dyDescent="0.15">
      <c r="A109" s="1"/>
      <c r="B109" s="2"/>
      <c r="C109" s="3"/>
      <c r="D109" s="2"/>
      <c r="E109" s="2"/>
      <c r="F109" s="2"/>
      <c r="G109" s="2"/>
      <c r="H109" s="2"/>
      <c r="I109" s="2"/>
      <c r="J109" s="2"/>
      <c r="K109" s="2"/>
      <c r="L109" s="2"/>
      <c r="M109" s="2"/>
      <c r="N109" s="2"/>
      <c r="O109" s="2"/>
    </row>
    <row r="110" spans="1:15" s="57" customFormat="1" ht="15" customHeight="1" x14ac:dyDescent="0.15">
      <c r="A110" s="1"/>
      <c r="B110" s="2"/>
      <c r="C110" s="3"/>
      <c r="D110" s="2"/>
      <c r="E110" s="2"/>
      <c r="F110" s="2"/>
      <c r="G110" s="2"/>
      <c r="H110" s="2"/>
      <c r="I110" s="2"/>
      <c r="J110" s="2"/>
      <c r="K110" s="2"/>
      <c r="L110" s="2"/>
      <c r="M110" s="2"/>
      <c r="N110" s="2"/>
      <c r="O110" s="2"/>
    </row>
    <row r="111" spans="1:15" s="57" customFormat="1" ht="15" customHeight="1" x14ac:dyDescent="0.15">
      <c r="A111" s="1"/>
      <c r="B111" s="2"/>
      <c r="C111" s="3"/>
      <c r="D111" s="2"/>
      <c r="E111" s="2"/>
      <c r="F111" s="2"/>
      <c r="G111" s="2"/>
      <c r="H111" s="2"/>
      <c r="I111" s="2"/>
      <c r="J111" s="2"/>
      <c r="K111" s="2"/>
      <c r="L111" s="2"/>
      <c r="M111" s="2"/>
      <c r="N111" s="2"/>
      <c r="O111" s="2"/>
    </row>
    <row r="112" spans="1:15" s="57" customFormat="1" ht="15" customHeight="1" x14ac:dyDescent="0.15">
      <c r="A112" s="1"/>
      <c r="B112" s="2"/>
      <c r="C112" s="3"/>
      <c r="D112" s="2"/>
      <c r="E112" s="2"/>
      <c r="F112" s="2"/>
      <c r="G112" s="2"/>
      <c r="H112" s="2"/>
      <c r="I112" s="2"/>
      <c r="J112" s="2"/>
      <c r="K112" s="2"/>
      <c r="L112" s="2"/>
      <c r="M112" s="2"/>
      <c r="N112" s="2"/>
      <c r="O112" s="2"/>
    </row>
    <row r="113" spans="1:15" s="57" customFormat="1" ht="15" customHeight="1" x14ac:dyDescent="0.15">
      <c r="A113" s="1"/>
      <c r="B113" s="2"/>
      <c r="C113" s="3"/>
      <c r="D113" s="2"/>
      <c r="E113" s="2"/>
      <c r="F113" s="2"/>
      <c r="G113" s="2"/>
      <c r="H113" s="2"/>
      <c r="I113" s="2"/>
      <c r="J113" s="2"/>
      <c r="K113" s="2"/>
      <c r="L113" s="2"/>
      <c r="M113" s="2"/>
      <c r="N113" s="2"/>
      <c r="O113" s="2"/>
    </row>
    <row r="114" spans="1:15" s="57" customFormat="1" ht="15" customHeight="1" x14ac:dyDescent="0.15">
      <c r="A114" s="1"/>
      <c r="B114" s="2"/>
      <c r="C114" s="3"/>
      <c r="D114" s="2"/>
      <c r="E114" s="2"/>
      <c r="F114" s="2"/>
      <c r="G114" s="2"/>
      <c r="H114" s="2"/>
      <c r="I114" s="2"/>
      <c r="J114" s="2"/>
      <c r="K114" s="2"/>
      <c r="L114" s="2"/>
      <c r="M114" s="2"/>
      <c r="N114" s="2"/>
      <c r="O114" s="2"/>
    </row>
    <row r="115" spans="1:15" s="57" customFormat="1" ht="15" customHeight="1" x14ac:dyDescent="0.15">
      <c r="A115" s="1"/>
      <c r="B115" s="2"/>
      <c r="C115" s="3"/>
      <c r="D115" s="2"/>
      <c r="E115" s="2"/>
      <c r="F115" s="2"/>
      <c r="G115" s="2"/>
      <c r="H115" s="2"/>
      <c r="I115" s="2"/>
      <c r="J115" s="2"/>
      <c r="K115" s="2"/>
      <c r="L115" s="2"/>
      <c r="M115" s="2"/>
      <c r="N115" s="2"/>
      <c r="O115" s="2"/>
    </row>
    <row r="116" spans="1:15" s="57" customFormat="1" ht="15" customHeight="1" x14ac:dyDescent="0.15">
      <c r="A116" s="1"/>
      <c r="B116" s="2"/>
      <c r="C116" s="3"/>
      <c r="D116" s="2"/>
      <c r="E116" s="2"/>
      <c r="F116" s="2"/>
      <c r="G116" s="2"/>
      <c r="H116" s="2"/>
      <c r="I116" s="2"/>
      <c r="J116" s="2"/>
      <c r="K116" s="2"/>
      <c r="L116" s="2"/>
      <c r="M116" s="2"/>
      <c r="N116" s="2"/>
      <c r="O116" s="2"/>
    </row>
    <row r="117" spans="1:15" s="57" customFormat="1" ht="15" customHeight="1" x14ac:dyDescent="0.15">
      <c r="A117" s="1"/>
      <c r="B117" s="2"/>
      <c r="C117" s="3"/>
      <c r="D117" s="2"/>
      <c r="E117" s="2"/>
      <c r="F117" s="2"/>
      <c r="G117" s="2"/>
      <c r="H117" s="2"/>
      <c r="I117" s="2"/>
      <c r="J117" s="2"/>
      <c r="K117" s="2"/>
      <c r="L117" s="2"/>
      <c r="M117" s="2"/>
      <c r="N117" s="2"/>
      <c r="O117" s="2"/>
    </row>
    <row r="118" spans="1:15" s="57" customFormat="1" ht="15" customHeight="1" x14ac:dyDescent="0.15">
      <c r="A118" s="1"/>
      <c r="B118" s="2"/>
      <c r="C118" s="3"/>
      <c r="D118" s="2"/>
      <c r="E118" s="2"/>
      <c r="F118" s="2"/>
      <c r="G118" s="2"/>
      <c r="H118" s="2"/>
      <c r="I118" s="2"/>
      <c r="J118" s="2"/>
      <c r="K118" s="2"/>
      <c r="L118" s="2"/>
      <c r="M118" s="2"/>
      <c r="N118" s="2"/>
      <c r="O118" s="2"/>
    </row>
    <row r="119" spans="1:15" s="57" customFormat="1" ht="15" customHeight="1" x14ac:dyDescent="0.15">
      <c r="A119" s="1"/>
      <c r="B119" s="2"/>
      <c r="C119" s="3"/>
      <c r="D119" s="2"/>
      <c r="E119" s="2"/>
      <c r="F119" s="2"/>
      <c r="G119" s="2"/>
      <c r="H119" s="2"/>
      <c r="I119" s="2"/>
      <c r="J119" s="2"/>
      <c r="K119" s="2"/>
      <c r="L119" s="2"/>
      <c r="M119" s="2"/>
      <c r="N119" s="2"/>
      <c r="O119" s="2"/>
    </row>
    <row r="120" spans="1:15" s="57" customFormat="1" ht="15" customHeight="1" x14ac:dyDescent="0.15">
      <c r="A120" s="1"/>
      <c r="B120" s="2"/>
      <c r="C120" s="3"/>
      <c r="D120" s="2"/>
      <c r="E120" s="2"/>
      <c r="F120" s="2"/>
      <c r="G120" s="2"/>
      <c r="H120" s="2"/>
      <c r="I120" s="2"/>
      <c r="J120" s="2"/>
      <c r="K120" s="2"/>
      <c r="L120" s="2"/>
      <c r="M120" s="2"/>
      <c r="N120" s="2"/>
      <c r="O120" s="2"/>
    </row>
    <row r="121" spans="1:15" s="57" customFormat="1" ht="15" customHeight="1" x14ac:dyDescent="0.15">
      <c r="A121" s="1"/>
      <c r="B121" s="2"/>
      <c r="C121" s="3"/>
      <c r="D121" s="2"/>
      <c r="E121" s="2"/>
      <c r="F121" s="2"/>
      <c r="G121" s="2"/>
      <c r="H121" s="2"/>
      <c r="I121" s="2"/>
      <c r="J121" s="2"/>
      <c r="K121" s="2"/>
      <c r="L121" s="2"/>
      <c r="M121" s="2"/>
      <c r="N121" s="2"/>
      <c r="O121" s="2"/>
    </row>
    <row r="122" spans="1:15" s="57" customFormat="1" ht="15" customHeight="1" x14ac:dyDescent="0.15">
      <c r="A122" s="1"/>
      <c r="B122" s="2"/>
      <c r="C122" s="3"/>
      <c r="D122" s="2"/>
      <c r="E122" s="2"/>
      <c r="F122" s="2"/>
      <c r="G122" s="2"/>
      <c r="H122" s="2"/>
      <c r="I122" s="2"/>
      <c r="J122" s="2"/>
      <c r="K122" s="2"/>
      <c r="L122" s="2"/>
      <c r="M122" s="2"/>
      <c r="N122" s="2"/>
      <c r="O122" s="2"/>
    </row>
    <row r="123" spans="1:15" s="57" customFormat="1" ht="15" customHeight="1" x14ac:dyDescent="0.15">
      <c r="A123" s="1"/>
      <c r="B123" s="2"/>
      <c r="C123" s="3"/>
      <c r="D123" s="2"/>
      <c r="E123" s="2"/>
      <c r="F123" s="2"/>
      <c r="G123" s="2"/>
      <c r="H123" s="2"/>
      <c r="I123" s="2"/>
      <c r="J123" s="2"/>
      <c r="K123" s="2"/>
      <c r="L123" s="2"/>
      <c r="M123" s="2"/>
      <c r="N123" s="2"/>
      <c r="O123" s="2"/>
    </row>
    <row r="124" spans="1:15" s="57" customFormat="1" ht="15" customHeight="1" x14ac:dyDescent="0.15">
      <c r="A124" s="1"/>
      <c r="B124" s="2"/>
      <c r="C124" s="3"/>
      <c r="D124" s="2"/>
      <c r="E124" s="2"/>
      <c r="F124" s="2"/>
      <c r="G124" s="2"/>
      <c r="H124" s="2"/>
      <c r="I124" s="2"/>
      <c r="J124" s="2"/>
      <c r="K124" s="2"/>
      <c r="L124" s="2"/>
      <c r="M124" s="2"/>
      <c r="N124" s="2"/>
      <c r="O124" s="2"/>
    </row>
    <row r="125" spans="1:15" s="57" customFormat="1" ht="15" customHeight="1" x14ac:dyDescent="0.15">
      <c r="A125" s="1"/>
      <c r="B125" s="2"/>
      <c r="C125" s="3"/>
      <c r="D125" s="2"/>
      <c r="E125" s="2"/>
      <c r="F125" s="2"/>
      <c r="G125" s="2"/>
      <c r="H125" s="2"/>
      <c r="I125" s="2"/>
      <c r="J125" s="2"/>
      <c r="K125" s="2"/>
      <c r="L125" s="2"/>
      <c r="M125" s="2"/>
      <c r="N125" s="2"/>
      <c r="O125" s="2"/>
    </row>
  </sheetData>
  <mergeCells count="8">
    <mergeCell ref="A73:A80"/>
    <mergeCell ref="A4:B4"/>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8B06A-0C54-48C0-88C6-6BD3EC35AAC9}">
  <sheetPr codeName="Sheet6">
    <tabColor theme="4" tint="0.59999389629810485"/>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Q1" s="5" t="s">
        <v>95</v>
      </c>
    </row>
    <row r="2" spans="1:20" ht="45" customHeight="1" thickBot="1" x14ac:dyDescent="0.2">
      <c r="A2" s="6" t="s">
        <v>116</v>
      </c>
      <c r="B2" s="7"/>
      <c r="C2" s="7"/>
      <c r="D2" s="7"/>
      <c r="E2" s="7"/>
      <c r="F2" s="7"/>
      <c r="G2" s="7"/>
      <c r="H2" s="7"/>
      <c r="I2" s="7"/>
      <c r="J2" s="7"/>
      <c r="K2" s="7"/>
      <c r="L2" s="7"/>
      <c r="M2" s="7"/>
      <c r="N2" s="7"/>
      <c r="O2" s="8"/>
    </row>
    <row r="3" spans="1:20" ht="15" customHeight="1" x14ac:dyDescent="0.15">
      <c r="A3" s="9"/>
      <c r="B3" s="10"/>
      <c r="C3" s="128"/>
      <c r="D3" s="11">
        <v>1</v>
      </c>
      <c r="E3" s="12">
        <v>2</v>
      </c>
      <c r="F3" s="12">
        <v>3</v>
      </c>
      <c r="G3" s="12">
        <v>4</v>
      </c>
      <c r="H3" s="12">
        <v>5</v>
      </c>
      <c r="I3" s="12">
        <v>6</v>
      </c>
      <c r="J3" s="12">
        <v>7</v>
      </c>
      <c r="K3" s="12">
        <v>8</v>
      </c>
      <c r="L3" s="12">
        <v>9</v>
      </c>
      <c r="M3" s="12">
        <v>10</v>
      </c>
      <c r="N3" s="13"/>
    </row>
    <row r="4" spans="1:20" ht="144.9" customHeight="1" thickBot="1" x14ac:dyDescent="0.2">
      <c r="A4" s="243" t="s">
        <v>117</v>
      </c>
      <c r="B4" s="244"/>
      <c r="C4" s="18" t="s">
        <v>2</v>
      </c>
      <c r="D4" s="19" t="s">
        <v>118</v>
      </c>
      <c r="E4" s="20" t="s">
        <v>119</v>
      </c>
      <c r="F4" s="20" t="s">
        <v>120</v>
      </c>
      <c r="G4" s="20" t="s">
        <v>121</v>
      </c>
      <c r="H4" s="20" t="s">
        <v>122</v>
      </c>
      <c r="I4" s="20" t="s">
        <v>123</v>
      </c>
      <c r="J4" s="20" t="s">
        <v>124</v>
      </c>
      <c r="K4" s="20" t="s">
        <v>125</v>
      </c>
      <c r="L4" s="20" t="s">
        <v>126</v>
      </c>
      <c r="M4" s="20" t="s">
        <v>115</v>
      </c>
      <c r="N4" s="21" t="s">
        <v>103</v>
      </c>
      <c r="O4" s="24"/>
    </row>
    <row r="5" spans="1:20" s="33" customFormat="1" ht="13.5" customHeight="1" x14ac:dyDescent="0.15">
      <c r="A5" s="25" t="s">
        <v>11</v>
      </c>
      <c r="B5" s="26"/>
      <c r="C5" s="156">
        <v>1205</v>
      </c>
      <c r="D5" s="27">
        <v>672</v>
      </c>
      <c r="E5" s="28">
        <v>149</v>
      </c>
      <c r="F5" s="28">
        <v>148</v>
      </c>
      <c r="G5" s="28">
        <v>786</v>
      </c>
      <c r="H5" s="28">
        <v>153</v>
      </c>
      <c r="I5" s="28">
        <v>182</v>
      </c>
      <c r="J5" s="28">
        <v>477</v>
      </c>
      <c r="K5" s="28">
        <v>533</v>
      </c>
      <c r="L5" s="28">
        <v>88</v>
      </c>
      <c r="M5" s="28">
        <v>106</v>
      </c>
      <c r="N5" s="29">
        <v>26</v>
      </c>
    </row>
    <row r="6" spans="1:20" ht="13.5" customHeight="1" thickBot="1" x14ac:dyDescent="0.2">
      <c r="A6" s="34"/>
      <c r="B6" s="35"/>
      <c r="C6" s="157"/>
      <c r="D6" s="145">
        <v>55.767634854771785</v>
      </c>
      <c r="E6" s="192">
        <v>12.365145228215768</v>
      </c>
      <c r="F6" s="192">
        <v>12.282157676348547</v>
      </c>
      <c r="G6" s="192">
        <v>65.22821576763485</v>
      </c>
      <c r="H6" s="192">
        <v>12.697095435684647</v>
      </c>
      <c r="I6" s="192">
        <v>15.103734439834025</v>
      </c>
      <c r="J6" s="192">
        <v>39.585062240663902</v>
      </c>
      <c r="K6" s="192">
        <v>44.232365145228215</v>
      </c>
      <c r="L6" s="192">
        <v>7.3029045643153534</v>
      </c>
      <c r="M6" s="192">
        <v>8.7966804979253119</v>
      </c>
      <c r="N6" s="146">
        <v>2.1576763485477177</v>
      </c>
      <c r="O6" s="186"/>
      <c r="P6" s="186"/>
      <c r="Q6" s="186"/>
      <c r="R6" s="186"/>
      <c r="S6" s="186"/>
      <c r="T6" s="186"/>
    </row>
    <row r="7" spans="1:20" s="33" customFormat="1" ht="13.5" customHeight="1" x14ac:dyDescent="0.15">
      <c r="A7" s="238" t="s">
        <v>12</v>
      </c>
      <c r="B7" s="37" t="s">
        <v>13</v>
      </c>
      <c r="C7" s="155">
        <v>590</v>
      </c>
      <c r="D7" s="39">
        <v>331</v>
      </c>
      <c r="E7" s="40">
        <v>65</v>
      </c>
      <c r="F7" s="40">
        <v>73</v>
      </c>
      <c r="G7" s="40">
        <v>384</v>
      </c>
      <c r="H7" s="40">
        <v>81</v>
      </c>
      <c r="I7" s="40">
        <v>108</v>
      </c>
      <c r="J7" s="40">
        <v>236</v>
      </c>
      <c r="K7" s="40">
        <v>251</v>
      </c>
      <c r="L7" s="40">
        <v>41</v>
      </c>
      <c r="M7" s="40">
        <v>49</v>
      </c>
      <c r="N7" s="41">
        <v>14</v>
      </c>
    </row>
    <row r="8" spans="1:20" ht="13.5" customHeight="1" x14ac:dyDescent="0.15">
      <c r="A8" s="239"/>
      <c r="B8" s="43"/>
      <c r="C8" s="158"/>
      <c r="D8" s="142">
        <v>56.101694915254242</v>
      </c>
      <c r="E8" s="152">
        <v>11.016949152542372</v>
      </c>
      <c r="F8" s="152">
        <v>12.372881355932204</v>
      </c>
      <c r="G8" s="152">
        <v>65.084745762711862</v>
      </c>
      <c r="H8" s="152">
        <v>13.728813559322035</v>
      </c>
      <c r="I8" s="152">
        <v>18.305084745762713</v>
      </c>
      <c r="J8" s="152">
        <v>40</v>
      </c>
      <c r="K8" s="152">
        <v>42.542372881355931</v>
      </c>
      <c r="L8" s="152">
        <v>6.9491525423728815</v>
      </c>
      <c r="M8" s="152">
        <v>8.3050847457627111</v>
      </c>
      <c r="N8" s="147">
        <v>2.3728813559322033</v>
      </c>
      <c r="O8" s="186"/>
      <c r="P8" s="186"/>
      <c r="Q8" s="186"/>
      <c r="R8" s="186"/>
      <c r="S8" s="186"/>
      <c r="T8" s="186"/>
    </row>
    <row r="9" spans="1:20" s="33" customFormat="1" ht="13.5" customHeight="1" x14ac:dyDescent="0.15">
      <c r="A9" s="239"/>
      <c r="B9" s="44" t="s">
        <v>14</v>
      </c>
      <c r="C9" s="156">
        <v>124</v>
      </c>
      <c r="D9" s="45">
        <v>67</v>
      </c>
      <c r="E9" s="46">
        <v>12</v>
      </c>
      <c r="F9" s="46">
        <v>14</v>
      </c>
      <c r="G9" s="46">
        <v>87</v>
      </c>
      <c r="H9" s="46">
        <v>15</v>
      </c>
      <c r="I9" s="46">
        <v>21</v>
      </c>
      <c r="J9" s="46">
        <v>41</v>
      </c>
      <c r="K9" s="46">
        <v>58</v>
      </c>
      <c r="L9" s="46">
        <v>6</v>
      </c>
      <c r="M9" s="46">
        <v>9</v>
      </c>
      <c r="N9" s="47">
        <v>3</v>
      </c>
    </row>
    <row r="10" spans="1:20" ht="13.5" customHeight="1" x14ac:dyDescent="0.15">
      <c r="A10" s="239"/>
      <c r="B10" s="43"/>
      <c r="C10" s="158"/>
      <c r="D10" s="142">
        <v>54.032258064516128</v>
      </c>
      <c r="E10" s="152">
        <v>9.67741935483871</v>
      </c>
      <c r="F10" s="152">
        <v>11.29032258064516</v>
      </c>
      <c r="G10" s="152">
        <v>70.161290322580655</v>
      </c>
      <c r="H10" s="152">
        <v>12.096774193548388</v>
      </c>
      <c r="I10" s="152">
        <v>16.93548387096774</v>
      </c>
      <c r="J10" s="152">
        <v>33.064516129032256</v>
      </c>
      <c r="K10" s="152">
        <v>46.774193548387096</v>
      </c>
      <c r="L10" s="152">
        <v>4.838709677419355</v>
      </c>
      <c r="M10" s="152">
        <v>7.2580645161290329</v>
      </c>
      <c r="N10" s="147">
        <v>2.4193548387096775</v>
      </c>
      <c r="O10" s="186"/>
      <c r="P10" s="186"/>
      <c r="Q10" s="186"/>
      <c r="R10" s="186"/>
      <c r="S10" s="186"/>
      <c r="T10" s="186"/>
    </row>
    <row r="11" spans="1:20" s="33" customFormat="1" ht="13.5" customHeight="1" x14ac:dyDescent="0.15">
      <c r="A11" s="239"/>
      <c r="B11" s="44" t="s">
        <v>15</v>
      </c>
      <c r="C11" s="156">
        <v>286</v>
      </c>
      <c r="D11" s="45">
        <v>162</v>
      </c>
      <c r="E11" s="46">
        <v>41</v>
      </c>
      <c r="F11" s="46">
        <v>34</v>
      </c>
      <c r="G11" s="46">
        <v>188</v>
      </c>
      <c r="H11" s="46">
        <v>32</v>
      </c>
      <c r="I11" s="46">
        <v>38</v>
      </c>
      <c r="J11" s="46">
        <v>100</v>
      </c>
      <c r="K11" s="46">
        <v>137</v>
      </c>
      <c r="L11" s="46">
        <v>15</v>
      </c>
      <c r="M11" s="46">
        <v>30</v>
      </c>
      <c r="N11" s="47">
        <v>5</v>
      </c>
    </row>
    <row r="12" spans="1:20" ht="13.5" customHeight="1" x14ac:dyDescent="0.15">
      <c r="A12" s="239"/>
      <c r="B12" s="43"/>
      <c r="C12" s="158"/>
      <c r="D12" s="142">
        <v>56.643356643356647</v>
      </c>
      <c r="E12" s="152">
        <v>14.335664335664337</v>
      </c>
      <c r="F12" s="152">
        <v>11.888111888111888</v>
      </c>
      <c r="G12" s="152">
        <v>65.734265734265733</v>
      </c>
      <c r="H12" s="152">
        <v>11.188811188811188</v>
      </c>
      <c r="I12" s="152">
        <v>13.286713286713287</v>
      </c>
      <c r="J12" s="152">
        <v>34.965034965034967</v>
      </c>
      <c r="K12" s="152">
        <v>47.9020979020979</v>
      </c>
      <c r="L12" s="152">
        <v>5.244755244755245</v>
      </c>
      <c r="M12" s="152">
        <v>10.48951048951049</v>
      </c>
      <c r="N12" s="147">
        <v>1.7482517482517483</v>
      </c>
      <c r="O12" s="186"/>
      <c r="P12" s="186"/>
      <c r="Q12" s="186"/>
      <c r="R12" s="186"/>
      <c r="S12" s="186"/>
      <c r="T12" s="186"/>
    </row>
    <row r="13" spans="1:20" s="33" customFormat="1" ht="13.5" customHeight="1" x14ac:dyDescent="0.15">
      <c r="A13" s="239"/>
      <c r="B13" s="44" t="s">
        <v>16</v>
      </c>
      <c r="C13" s="156">
        <v>86</v>
      </c>
      <c r="D13" s="45">
        <v>45</v>
      </c>
      <c r="E13" s="46">
        <v>11</v>
      </c>
      <c r="F13" s="46">
        <v>12</v>
      </c>
      <c r="G13" s="46">
        <v>55</v>
      </c>
      <c r="H13" s="46">
        <v>14</v>
      </c>
      <c r="I13" s="46">
        <v>7</v>
      </c>
      <c r="J13" s="46">
        <v>42</v>
      </c>
      <c r="K13" s="46">
        <v>42</v>
      </c>
      <c r="L13" s="46">
        <v>9</v>
      </c>
      <c r="M13" s="46">
        <v>5</v>
      </c>
      <c r="N13" s="47">
        <v>1</v>
      </c>
    </row>
    <row r="14" spans="1:20" ht="13.5" customHeight="1" x14ac:dyDescent="0.15">
      <c r="A14" s="239"/>
      <c r="B14" s="43"/>
      <c r="C14" s="158"/>
      <c r="D14" s="142">
        <v>52.325581395348841</v>
      </c>
      <c r="E14" s="152">
        <v>12.790697674418606</v>
      </c>
      <c r="F14" s="152">
        <v>13.953488372093023</v>
      </c>
      <c r="G14" s="152">
        <v>63.953488372093027</v>
      </c>
      <c r="H14" s="152">
        <v>16.279069767441861</v>
      </c>
      <c r="I14" s="152">
        <v>8.1395348837209305</v>
      </c>
      <c r="J14" s="152">
        <v>48.837209302325576</v>
      </c>
      <c r="K14" s="152">
        <v>48.837209302325576</v>
      </c>
      <c r="L14" s="152">
        <v>10.465116279069768</v>
      </c>
      <c r="M14" s="152">
        <v>5.8139534883720927</v>
      </c>
      <c r="N14" s="147">
        <v>1.1627906976744187</v>
      </c>
      <c r="O14" s="186"/>
      <c r="P14" s="186"/>
      <c r="Q14" s="186"/>
      <c r="R14" s="186"/>
      <c r="S14" s="186"/>
      <c r="T14" s="186"/>
    </row>
    <row r="15" spans="1:20" s="33" customFormat="1" ht="13.5" customHeight="1" x14ac:dyDescent="0.15">
      <c r="A15" s="239"/>
      <c r="B15" s="44" t="s">
        <v>17</v>
      </c>
      <c r="C15" s="156">
        <v>80</v>
      </c>
      <c r="D15" s="45">
        <v>49</v>
      </c>
      <c r="E15" s="46">
        <v>10</v>
      </c>
      <c r="F15" s="46">
        <v>11</v>
      </c>
      <c r="G15" s="46">
        <v>46</v>
      </c>
      <c r="H15" s="46">
        <v>7</v>
      </c>
      <c r="I15" s="46">
        <v>6</v>
      </c>
      <c r="J15" s="46">
        <v>42</v>
      </c>
      <c r="K15" s="46">
        <v>31</v>
      </c>
      <c r="L15" s="46">
        <v>10</v>
      </c>
      <c r="M15" s="46">
        <v>9</v>
      </c>
      <c r="N15" s="47">
        <v>1</v>
      </c>
    </row>
    <row r="16" spans="1:20" ht="13.5" customHeight="1" x14ac:dyDescent="0.15">
      <c r="A16" s="239"/>
      <c r="B16" s="43"/>
      <c r="C16" s="158"/>
      <c r="D16" s="142">
        <v>61.250000000000007</v>
      </c>
      <c r="E16" s="152">
        <v>12.5</v>
      </c>
      <c r="F16" s="152">
        <v>13.750000000000002</v>
      </c>
      <c r="G16" s="152">
        <v>57.499999999999993</v>
      </c>
      <c r="H16" s="152">
        <v>8.75</v>
      </c>
      <c r="I16" s="152">
        <v>7.5</v>
      </c>
      <c r="J16" s="152">
        <v>52.5</v>
      </c>
      <c r="K16" s="152">
        <v>38.75</v>
      </c>
      <c r="L16" s="152">
        <v>12.5</v>
      </c>
      <c r="M16" s="152">
        <v>11.25</v>
      </c>
      <c r="N16" s="147">
        <v>1.25</v>
      </c>
      <c r="O16" s="186"/>
      <c r="P16" s="186"/>
      <c r="Q16" s="186"/>
      <c r="R16" s="186"/>
      <c r="S16" s="186"/>
      <c r="T16" s="186"/>
    </row>
    <row r="17" spans="1:20" s="33" customFormat="1" ht="13.5" customHeight="1" x14ac:dyDescent="0.15">
      <c r="A17" s="239"/>
      <c r="B17" s="44" t="s">
        <v>18</v>
      </c>
      <c r="C17" s="156">
        <v>39</v>
      </c>
      <c r="D17" s="45">
        <v>18</v>
      </c>
      <c r="E17" s="46">
        <v>10</v>
      </c>
      <c r="F17" s="46">
        <v>4</v>
      </c>
      <c r="G17" s="46">
        <v>26</v>
      </c>
      <c r="H17" s="46">
        <v>4</v>
      </c>
      <c r="I17" s="46">
        <v>2</v>
      </c>
      <c r="J17" s="46">
        <v>16</v>
      </c>
      <c r="K17" s="46">
        <v>14</v>
      </c>
      <c r="L17" s="46">
        <v>7</v>
      </c>
      <c r="M17" s="46">
        <v>4</v>
      </c>
      <c r="N17" s="47">
        <v>2</v>
      </c>
    </row>
    <row r="18" spans="1:20" ht="13.5" customHeight="1" thickBot="1" x14ac:dyDescent="0.2">
      <c r="A18" s="240"/>
      <c r="B18" s="49"/>
      <c r="C18" s="157"/>
      <c r="D18" s="149">
        <v>46.153846153846153</v>
      </c>
      <c r="E18" s="214">
        <v>25.641025641025639</v>
      </c>
      <c r="F18" s="214">
        <v>10.256410256410255</v>
      </c>
      <c r="G18" s="214">
        <v>66.666666666666657</v>
      </c>
      <c r="H18" s="214">
        <v>10.256410256410255</v>
      </c>
      <c r="I18" s="214">
        <v>5.1282051282051277</v>
      </c>
      <c r="J18" s="214">
        <v>41.025641025641022</v>
      </c>
      <c r="K18" s="214">
        <v>35.897435897435898</v>
      </c>
      <c r="L18" s="214">
        <v>17.948717948717949</v>
      </c>
      <c r="M18" s="214">
        <v>10.256410256410255</v>
      </c>
      <c r="N18" s="154">
        <v>5.1282051282051277</v>
      </c>
      <c r="O18" s="186"/>
      <c r="P18" s="186"/>
      <c r="Q18" s="186"/>
      <c r="R18" s="186"/>
      <c r="S18" s="186"/>
      <c r="T18" s="186"/>
    </row>
    <row r="19" spans="1:20" s="33" customFormat="1" ht="13.5" customHeight="1" x14ac:dyDescent="0.15">
      <c r="A19" s="238" t="s">
        <v>19</v>
      </c>
      <c r="B19" s="37" t="s">
        <v>20</v>
      </c>
      <c r="C19" s="155">
        <v>485</v>
      </c>
      <c r="D19" s="39">
        <v>272</v>
      </c>
      <c r="E19" s="40">
        <v>60</v>
      </c>
      <c r="F19" s="40">
        <v>49</v>
      </c>
      <c r="G19" s="40">
        <v>315</v>
      </c>
      <c r="H19" s="40">
        <v>51</v>
      </c>
      <c r="I19" s="40">
        <v>58</v>
      </c>
      <c r="J19" s="40">
        <v>200</v>
      </c>
      <c r="K19" s="40">
        <v>235</v>
      </c>
      <c r="L19" s="40">
        <v>47</v>
      </c>
      <c r="M19" s="40">
        <v>37</v>
      </c>
      <c r="N19" s="41">
        <v>9</v>
      </c>
    </row>
    <row r="20" spans="1:20" s="51" customFormat="1" ht="13.5" customHeight="1" x14ac:dyDescent="0.15">
      <c r="A20" s="239"/>
      <c r="B20" s="50"/>
      <c r="C20" s="158"/>
      <c r="D20" s="142">
        <v>56.082474226804123</v>
      </c>
      <c r="E20" s="152">
        <v>12.371134020618557</v>
      </c>
      <c r="F20" s="152">
        <v>10.103092783505154</v>
      </c>
      <c r="G20" s="152">
        <v>64.948453608247419</v>
      </c>
      <c r="H20" s="152">
        <v>10.515463917525773</v>
      </c>
      <c r="I20" s="152">
        <v>11.958762886597938</v>
      </c>
      <c r="J20" s="152">
        <v>41.237113402061851</v>
      </c>
      <c r="K20" s="152">
        <v>48.453608247422679</v>
      </c>
      <c r="L20" s="152">
        <v>9.6907216494845372</v>
      </c>
      <c r="M20" s="152">
        <v>7.6288659793814437</v>
      </c>
      <c r="N20" s="147">
        <v>1.8556701030927836</v>
      </c>
      <c r="O20" s="186"/>
      <c r="P20" s="186"/>
      <c r="Q20" s="186"/>
      <c r="R20" s="186"/>
      <c r="S20" s="186"/>
      <c r="T20" s="186"/>
    </row>
    <row r="21" spans="1:20" s="33" customFormat="1" ht="13.5" customHeight="1" x14ac:dyDescent="0.15">
      <c r="A21" s="239"/>
      <c r="B21" s="44" t="s">
        <v>21</v>
      </c>
      <c r="C21" s="156">
        <v>709</v>
      </c>
      <c r="D21" s="45">
        <v>396</v>
      </c>
      <c r="E21" s="46">
        <v>89</v>
      </c>
      <c r="F21" s="46">
        <v>95</v>
      </c>
      <c r="G21" s="46">
        <v>466</v>
      </c>
      <c r="H21" s="46">
        <v>101</v>
      </c>
      <c r="I21" s="46">
        <v>123</v>
      </c>
      <c r="J21" s="46">
        <v>270</v>
      </c>
      <c r="K21" s="46">
        <v>291</v>
      </c>
      <c r="L21" s="46">
        <v>39</v>
      </c>
      <c r="M21" s="46">
        <v>68</v>
      </c>
      <c r="N21" s="47">
        <v>17</v>
      </c>
    </row>
    <row r="22" spans="1:20" s="51" customFormat="1" ht="13.5" customHeight="1" x14ac:dyDescent="0.15">
      <c r="A22" s="239"/>
      <c r="B22" s="50"/>
      <c r="C22" s="158"/>
      <c r="D22" s="142">
        <v>55.853314527503528</v>
      </c>
      <c r="E22" s="152">
        <v>12.552891396332862</v>
      </c>
      <c r="F22" s="152">
        <v>13.399153737658676</v>
      </c>
      <c r="G22" s="152">
        <v>65.726375176304657</v>
      </c>
      <c r="H22" s="152">
        <v>14.245416078984485</v>
      </c>
      <c r="I22" s="152">
        <v>17.348377997179128</v>
      </c>
      <c r="J22" s="152">
        <v>38.081805359661494</v>
      </c>
      <c r="K22" s="152">
        <v>41.043723554301828</v>
      </c>
      <c r="L22" s="152">
        <v>5.500705218617771</v>
      </c>
      <c r="M22" s="152">
        <v>9.5909732016925258</v>
      </c>
      <c r="N22" s="147">
        <v>2.3977433004231314</v>
      </c>
      <c r="O22" s="186"/>
      <c r="P22" s="186"/>
      <c r="Q22" s="186"/>
      <c r="R22" s="186"/>
      <c r="S22" s="186"/>
      <c r="T22" s="186"/>
    </row>
    <row r="23" spans="1:20" s="51" customFormat="1" ht="13.5" customHeight="1" x14ac:dyDescent="0.15">
      <c r="A23" s="239"/>
      <c r="B23" s="44" t="s">
        <v>75</v>
      </c>
      <c r="C23" s="156">
        <v>3</v>
      </c>
      <c r="D23" s="45">
        <v>2</v>
      </c>
      <c r="E23" s="46">
        <v>0</v>
      </c>
      <c r="F23" s="46">
        <v>2</v>
      </c>
      <c r="G23" s="46">
        <v>2</v>
      </c>
      <c r="H23" s="46">
        <v>0</v>
      </c>
      <c r="I23" s="46">
        <v>0</v>
      </c>
      <c r="J23" s="46">
        <v>3</v>
      </c>
      <c r="K23" s="46">
        <v>3</v>
      </c>
      <c r="L23" s="46">
        <v>0</v>
      </c>
      <c r="M23" s="46">
        <v>0</v>
      </c>
      <c r="N23" s="47">
        <v>0</v>
      </c>
    </row>
    <row r="24" spans="1:20" s="51" customFormat="1" ht="13.5" customHeight="1" x14ac:dyDescent="0.15">
      <c r="A24" s="239"/>
      <c r="B24" s="50"/>
      <c r="C24" s="158"/>
      <c r="D24" s="142">
        <v>66.666666666666657</v>
      </c>
      <c r="E24" s="152">
        <v>0</v>
      </c>
      <c r="F24" s="152">
        <v>66.666666666666657</v>
      </c>
      <c r="G24" s="152">
        <v>66.666666666666657</v>
      </c>
      <c r="H24" s="152">
        <v>0</v>
      </c>
      <c r="I24" s="152">
        <v>0</v>
      </c>
      <c r="J24" s="152">
        <v>100</v>
      </c>
      <c r="K24" s="152">
        <v>100</v>
      </c>
      <c r="L24" s="152">
        <v>0</v>
      </c>
      <c r="M24" s="152">
        <v>0</v>
      </c>
      <c r="N24" s="147">
        <v>0</v>
      </c>
      <c r="O24" s="186"/>
      <c r="P24" s="186"/>
      <c r="Q24" s="186"/>
      <c r="R24" s="186"/>
      <c r="S24" s="186"/>
      <c r="T24" s="186"/>
    </row>
    <row r="25" spans="1:20" s="33" customFormat="1" ht="13.5" customHeight="1" x14ac:dyDescent="0.15">
      <c r="A25" s="239"/>
      <c r="B25" s="44" t="s">
        <v>8</v>
      </c>
      <c r="C25" s="156">
        <v>8</v>
      </c>
      <c r="D25" s="45">
        <v>2</v>
      </c>
      <c r="E25" s="46">
        <v>0</v>
      </c>
      <c r="F25" s="46">
        <v>2</v>
      </c>
      <c r="G25" s="46">
        <v>3</v>
      </c>
      <c r="H25" s="46">
        <v>1</v>
      </c>
      <c r="I25" s="46">
        <v>1</v>
      </c>
      <c r="J25" s="46">
        <v>4</v>
      </c>
      <c r="K25" s="46">
        <v>4</v>
      </c>
      <c r="L25" s="46">
        <v>2</v>
      </c>
      <c r="M25" s="46">
        <v>1</v>
      </c>
      <c r="N25" s="47">
        <v>0</v>
      </c>
    </row>
    <row r="26" spans="1:20" s="51" customFormat="1" ht="13.5" customHeight="1" thickBot="1" x14ac:dyDescent="0.2">
      <c r="A26" s="240"/>
      <c r="B26" s="52"/>
      <c r="C26" s="157"/>
      <c r="D26" s="149">
        <v>25</v>
      </c>
      <c r="E26" s="214">
        <v>0</v>
      </c>
      <c r="F26" s="214">
        <v>25</v>
      </c>
      <c r="G26" s="214">
        <v>37.5</v>
      </c>
      <c r="H26" s="214">
        <v>12.5</v>
      </c>
      <c r="I26" s="214">
        <v>12.5</v>
      </c>
      <c r="J26" s="214">
        <v>50</v>
      </c>
      <c r="K26" s="214">
        <v>50</v>
      </c>
      <c r="L26" s="214">
        <v>25</v>
      </c>
      <c r="M26" s="214">
        <v>12.5</v>
      </c>
      <c r="N26" s="154">
        <v>0</v>
      </c>
      <c r="O26" s="186"/>
      <c r="P26" s="186"/>
      <c r="Q26" s="186"/>
      <c r="R26" s="186"/>
      <c r="S26" s="186"/>
      <c r="T26" s="186"/>
    </row>
    <row r="27" spans="1:20" s="33" customFormat="1" ht="13.5" customHeight="1" x14ac:dyDescent="0.15">
      <c r="A27" s="238" t="s">
        <v>22</v>
      </c>
      <c r="B27" s="37" t="s">
        <v>23</v>
      </c>
      <c r="C27" s="155">
        <v>45</v>
      </c>
      <c r="D27" s="39">
        <v>25</v>
      </c>
      <c r="E27" s="40">
        <v>4</v>
      </c>
      <c r="F27" s="40">
        <v>4</v>
      </c>
      <c r="G27" s="40">
        <v>34</v>
      </c>
      <c r="H27" s="40">
        <v>8</v>
      </c>
      <c r="I27" s="40">
        <v>7</v>
      </c>
      <c r="J27" s="40">
        <v>18</v>
      </c>
      <c r="K27" s="40">
        <v>25</v>
      </c>
      <c r="L27" s="40">
        <v>3</v>
      </c>
      <c r="M27" s="40">
        <v>2</v>
      </c>
      <c r="N27" s="41">
        <v>0</v>
      </c>
    </row>
    <row r="28" spans="1:20" s="51" customFormat="1" ht="13.5" customHeight="1" x14ac:dyDescent="0.15">
      <c r="A28" s="239"/>
      <c r="B28" s="50"/>
      <c r="C28" s="158"/>
      <c r="D28" s="142">
        <v>55.555555555555557</v>
      </c>
      <c r="E28" s="152">
        <v>8.8888888888888893</v>
      </c>
      <c r="F28" s="152">
        <v>8.8888888888888893</v>
      </c>
      <c r="G28" s="152">
        <v>75.555555555555557</v>
      </c>
      <c r="H28" s="152">
        <v>17.777777777777779</v>
      </c>
      <c r="I28" s="152">
        <v>15.555555555555555</v>
      </c>
      <c r="J28" s="152">
        <v>40</v>
      </c>
      <c r="K28" s="152">
        <v>55.555555555555557</v>
      </c>
      <c r="L28" s="152">
        <v>6.666666666666667</v>
      </c>
      <c r="M28" s="152">
        <v>4.4444444444444446</v>
      </c>
      <c r="N28" s="147">
        <v>0</v>
      </c>
      <c r="O28" s="186"/>
      <c r="P28" s="186"/>
      <c r="Q28" s="186"/>
      <c r="R28" s="186"/>
      <c r="S28" s="186"/>
      <c r="T28" s="186"/>
    </row>
    <row r="29" spans="1:20" s="33" customFormat="1" ht="13.5" customHeight="1" x14ac:dyDescent="0.15">
      <c r="A29" s="239"/>
      <c r="B29" s="44" t="s">
        <v>24</v>
      </c>
      <c r="C29" s="156">
        <v>118</v>
      </c>
      <c r="D29" s="45">
        <v>82</v>
      </c>
      <c r="E29" s="46">
        <v>6</v>
      </c>
      <c r="F29" s="46">
        <v>14</v>
      </c>
      <c r="G29" s="46">
        <v>95</v>
      </c>
      <c r="H29" s="46">
        <v>31</v>
      </c>
      <c r="I29" s="46">
        <v>34</v>
      </c>
      <c r="J29" s="46">
        <v>49</v>
      </c>
      <c r="K29" s="46">
        <v>70</v>
      </c>
      <c r="L29" s="46">
        <v>6</v>
      </c>
      <c r="M29" s="46">
        <v>3</v>
      </c>
      <c r="N29" s="47">
        <v>0</v>
      </c>
    </row>
    <row r="30" spans="1:20" s="51" customFormat="1" ht="13.5" customHeight="1" x14ac:dyDescent="0.15">
      <c r="A30" s="239"/>
      <c r="B30" s="50"/>
      <c r="C30" s="158"/>
      <c r="D30" s="142">
        <v>69.491525423728817</v>
      </c>
      <c r="E30" s="152">
        <v>5.0847457627118651</v>
      </c>
      <c r="F30" s="152">
        <v>11.864406779661017</v>
      </c>
      <c r="G30" s="152">
        <v>80.508474576271183</v>
      </c>
      <c r="H30" s="152">
        <v>26.271186440677969</v>
      </c>
      <c r="I30" s="152">
        <v>28.8135593220339</v>
      </c>
      <c r="J30" s="152">
        <v>41.525423728813557</v>
      </c>
      <c r="K30" s="152">
        <v>59.322033898305079</v>
      </c>
      <c r="L30" s="152">
        <v>5.0847457627118651</v>
      </c>
      <c r="M30" s="152">
        <v>2.5423728813559325</v>
      </c>
      <c r="N30" s="147">
        <v>0</v>
      </c>
      <c r="O30" s="186"/>
      <c r="P30" s="186"/>
      <c r="Q30" s="186"/>
      <c r="R30" s="186"/>
      <c r="S30" s="186"/>
      <c r="T30" s="186"/>
    </row>
    <row r="31" spans="1:20" s="33" customFormat="1" ht="13.5" customHeight="1" x14ac:dyDescent="0.15">
      <c r="A31" s="239"/>
      <c r="B31" s="44" t="s">
        <v>25</v>
      </c>
      <c r="C31" s="156">
        <v>163</v>
      </c>
      <c r="D31" s="45">
        <v>105</v>
      </c>
      <c r="E31" s="46">
        <v>14</v>
      </c>
      <c r="F31" s="46">
        <v>12</v>
      </c>
      <c r="G31" s="46">
        <v>132</v>
      </c>
      <c r="H31" s="46">
        <v>15</v>
      </c>
      <c r="I31" s="46">
        <v>76</v>
      </c>
      <c r="J31" s="46">
        <v>64</v>
      </c>
      <c r="K31" s="46">
        <v>93</v>
      </c>
      <c r="L31" s="46">
        <v>12</v>
      </c>
      <c r="M31" s="46">
        <v>7</v>
      </c>
      <c r="N31" s="47">
        <v>1</v>
      </c>
    </row>
    <row r="32" spans="1:20" s="51" customFormat="1" ht="13.5" customHeight="1" x14ac:dyDescent="0.15">
      <c r="A32" s="239"/>
      <c r="B32" s="50"/>
      <c r="C32" s="158"/>
      <c r="D32" s="142">
        <v>64.417177914110425</v>
      </c>
      <c r="E32" s="152">
        <v>8.5889570552147241</v>
      </c>
      <c r="F32" s="152">
        <v>7.3619631901840492</v>
      </c>
      <c r="G32" s="152">
        <v>80.981595092024534</v>
      </c>
      <c r="H32" s="152">
        <v>9.2024539877300615</v>
      </c>
      <c r="I32" s="152">
        <v>46.625766871165638</v>
      </c>
      <c r="J32" s="152">
        <v>39.263803680981596</v>
      </c>
      <c r="K32" s="152">
        <v>57.055214723926383</v>
      </c>
      <c r="L32" s="152">
        <v>7.3619631901840492</v>
      </c>
      <c r="M32" s="152">
        <v>4.294478527607362</v>
      </c>
      <c r="N32" s="147">
        <v>0.61349693251533743</v>
      </c>
      <c r="O32" s="186"/>
      <c r="P32" s="186"/>
      <c r="Q32" s="186"/>
      <c r="R32" s="186"/>
      <c r="S32" s="186"/>
      <c r="T32" s="186"/>
    </row>
    <row r="33" spans="1:20" s="33" customFormat="1" ht="13.5" customHeight="1" x14ac:dyDescent="0.15">
      <c r="A33" s="239"/>
      <c r="B33" s="44" t="s">
        <v>26</v>
      </c>
      <c r="C33" s="156">
        <v>242</v>
      </c>
      <c r="D33" s="45">
        <v>168</v>
      </c>
      <c r="E33" s="46">
        <v>35</v>
      </c>
      <c r="F33" s="46">
        <v>30</v>
      </c>
      <c r="G33" s="46">
        <v>176</v>
      </c>
      <c r="H33" s="46">
        <v>19</v>
      </c>
      <c r="I33" s="46">
        <v>48</v>
      </c>
      <c r="J33" s="46">
        <v>103</v>
      </c>
      <c r="K33" s="46">
        <v>106</v>
      </c>
      <c r="L33" s="46">
        <v>20</v>
      </c>
      <c r="M33" s="46">
        <v>15</v>
      </c>
      <c r="N33" s="47">
        <v>2</v>
      </c>
    </row>
    <row r="34" spans="1:20" s="51" customFormat="1" ht="13.5" customHeight="1" x14ac:dyDescent="0.15">
      <c r="A34" s="239"/>
      <c r="B34" s="50"/>
      <c r="C34" s="158"/>
      <c r="D34" s="142">
        <v>69.421487603305792</v>
      </c>
      <c r="E34" s="152">
        <v>14.46280991735537</v>
      </c>
      <c r="F34" s="152">
        <v>12.396694214876034</v>
      </c>
      <c r="G34" s="152">
        <v>72.727272727272734</v>
      </c>
      <c r="H34" s="152">
        <v>7.8512396694214877</v>
      </c>
      <c r="I34" s="152">
        <v>19.834710743801654</v>
      </c>
      <c r="J34" s="152">
        <v>42.561983471074385</v>
      </c>
      <c r="K34" s="152">
        <v>43.801652892561982</v>
      </c>
      <c r="L34" s="152">
        <v>8.2644628099173563</v>
      </c>
      <c r="M34" s="152">
        <v>6.1983471074380168</v>
      </c>
      <c r="N34" s="147">
        <v>0.82644628099173556</v>
      </c>
      <c r="O34" s="186"/>
      <c r="P34" s="186"/>
      <c r="Q34" s="186"/>
      <c r="R34" s="186"/>
      <c r="S34" s="186"/>
      <c r="T34" s="186"/>
    </row>
    <row r="35" spans="1:20" s="33" customFormat="1" ht="13.5" customHeight="1" x14ac:dyDescent="0.15">
      <c r="A35" s="239"/>
      <c r="B35" s="44" t="s">
        <v>27</v>
      </c>
      <c r="C35" s="156">
        <v>276</v>
      </c>
      <c r="D35" s="45">
        <v>160</v>
      </c>
      <c r="E35" s="46">
        <v>52</v>
      </c>
      <c r="F35" s="46">
        <v>28</v>
      </c>
      <c r="G35" s="46">
        <v>160</v>
      </c>
      <c r="H35" s="46">
        <v>29</v>
      </c>
      <c r="I35" s="46">
        <v>10</v>
      </c>
      <c r="J35" s="46">
        <v>103</v>
      </c>
      <c r="K35" s="46">
        <v>114</v>
      </c>
      <c r="L35" s="46">
        <v>25</v>
      </c>
      <c r="M35" s="46">
        <v>25</v>
      </c>
      <c r="N35" s="47">
        <v>7</v>
      </c>
    </row>
    <row r="36" spans="1:20" s="51" customFormat="1" ht="13.5" customHeight="1" x14ac:dyDescent="0.15">
      <c r="A36" s="239"/>
      <c r="B36" s="50"/>
      <c r="C36" s="158"/>
      <c r="D36" s="142">
        <v>57.971014492753625</v>
      </c>
      <c r="E36" s="152">
        <v>18.840579710144929</v>
      </c>
      <c r="F36" s="152">
        <v>10.144927536231885</v>
      </c>
      <c r="G36" s="152">
        <v>57.971014492753625</v>
      </c>
      <c r="H36" s="152">
        <v>10.507246376811594</v>
      </c>
      <c r="I36" s="152">
        <v>3.6231884057971016</v>
      </c>
      <c r="J36" s="152">
        <v>37.318840579710141</v>
      </c>
      <c r="K36" s="152">
        <v>41.304347826086953</v>
      </c>
      <c r="L36" s="152">
        <v>9.0579710144927539</v>
      </c>
      <c r="M36" s="152">
        <v>9.0579710144927539</v>
      </c>
      <c r="N36" s="147">
        <v>2.5362318840579712</v>
      </c>
      <c r="O36" s="186"/>
      <c r="P36" s="186"/>
      <c r="Q36" s="186"/>
      <c r="R36" s="186"/>
      <c r="S36" s="186"/>
      <c r="T36" s="186"/>
    </row>
    <row r="37" spans="1:20" s="33" customFormat="1" ht="13.5" customHeight="1" x14ac:dyDescent="0.15">
      <c r="A37" s="239"/>
      <c r="B37" s="44" t="s">
        <v>28</v>
      </c>
      <c r="C37" s="156">
        <v>355</v>
      </c>
      <c r="D37" s="45">
        <v>130</v>
      </c>
      <c r="E37" s="46">
        <v>38</v>
      </c>
      <c r="F37" s="46">
        <v>58</v>
      </c>
      <c r="G37" s="46">
        <v>186</v>
      </c>
      <c r="H37" s="46">
        <v>50</v>
      </c>
      <c r="I37" s="46">
        <v>6</v>
      </c>
      <c r="J37" s="46">
        <v>136</v>
      </c>
      <c r="K37" s="46">
        <v>122</v>
      </c>
      <c r="L37" s="46">
        <v>21</v>
      </c>
      <c r="M37" s="46">
        <v>53</v>
      </c>
      <c r="N37" s="47">
        <v>16</v>
      </c>
    </row>
    <row r="38" spans="1:20" s="51" customFormat="1" ht="13.5" customHeight="1" x14ac:dyDescent="0.15">
      <c r="A38" s="239"/>
      <c r="B38" s="50"/>
      <c r="C38" s="158"/>
      <c r="D38" s="142">
        <v>36.619718309859159</v>
      </c>
      <c r="E38" s="152">
        <v>10.704225352112676</v>
      </c>
      <c r="F38" s="152">
        <v>16.338028169014084</v>
      </c>
      <c r="G38" s="152">
        <v>52.394366197183096</v>
      </c>
      <c r="H38" s="152">
        <v>14.084507042253522</v>
      </c>
      <c r="I38" s="152">
        <v>1.6901408450704223</v>
      </c>
      <c r="J38" s="152">
        <v>38.309859154929576</v>
      </c>
      <c r="K38" s="152">
        <v>34.366197183098592</v>
      </c>
      <c r="L38" s="152">
        <v>5.915492957746479</v>
      </c>
      <c r="M38" s="152">
        <v>14.929577464788732</v>
      </c>
      <c r="N38" s="147">
        <v>4.507042253521127</v>
      </c>
      <c r="O38" s="186"/>
      <c r="P38" s="186"/>
      <c r="Q38" s="186"/>
      <c r="R38" s="186"/>
      <c r="S38" s="186"/>
      <c r="T38" s="186"/>
    </row>
    <row r="39" spans="1:20" s="33" customFormat="1" ht="13.5" customHeight="1" x14ac:dyDescent="0.15">
      <c r="A39" s="239"/>
      <c r="B39" s="44" t="s">
        <v>8</v>
      </c>
      <c r="C39" s="156">
        <v>6</v>
      </c>
      <c r="D39" s="45">
        <v>2</v>
      </c>
      <c r="E39" s="46">
        <v>0</v>
      </c>
      <c r="F39" s="46">
        <v>2</v>
      </c>
      <c r="G39" s="46">
        <v>3</v>
      </c>
      <c r="H39" s="46">
        <v>1</v>
      </c>
      <c r="I39" s="46">
        <v>1</v>
      </c>
      <c r="J39" s="46">
        <v>4</v>
      </c>
      <c r="K39" s="46">
        <v>3</v>
      </c>
      <c r="L39" s="46">
        <v>1</v>
      </c>
      <c r="M39" s="46">
        <v>1</v>
      </c>
      <c r="N39" s="47">
        <v>0</v>
      </c>
    </row>
    <row r="40" spans="1:20" s="51" customFormat="1" ht="13.5" customHeight="1" thickBot="1" x14ac:dyDescent="0.2">
      <c r="A40" s="240"/>
      <c r="B40" s="52"/>
      <c r="C40" s="157"/>
      <c r="D40" s="149">
        <v>33.333333333333329</v>
      </c>
      <c r="E40" s="214">
        <v>0</v>
      </c>
      <c r="F40" s="214">
        <v>33.333333333333329</v>
      </c>
      <c r="G40" s="214">
        <v>50</v>
      </c>
      <c r="H40" s="214">
        <v>16.666666666666664</v>
      </c>
      <c r="I40" s="214">
        <v>16.666666666666664</v>
      </c>
      <c r="J40" s="214">
        <v>66.666666666666657</v>
      </c>
      <c r="K40" s="214">
        <v>50</v>
      </c>
      <c r="L40" s="214">
        <v>16.666666666666664</v>
      </c>
      <c r="M40" s="214">
        <v>16.666666666666664</v>
      </c>
      <c r="N40" s="154">
        <v>0</v>
      </c>
      <c r="O40" s="186"/>
      <c r="P40" s="186"/>
      <c r="Q40" s="186"/>
      <c r="R40" s="186"/>
      <c r="S40" s="186"/>
      <c r="T40" s="186"/>
    </row>
    <row r="41" spans="1:20" s="33" customFormat="1" ht="13.5" customHeight="1" x14ac:dyDescent="0.15">
      <c r="A41" s="239" t="s">
        <v>29</v>
      </c>
      <c r="B41" s="44" t="s">
        <v>30</v>
      </c>
      <c r="C41" s="156">
        <v>32</v>
      </c>
      <c r="D41" s="45">
        <v>18</v>
      </c>
      <c r="E41" s="46">
        <v>4</v>
      </c>
      <c r="F41" s="46">
        <v>3</v>
      </c>
      <c r="G41" s="46">
        <v>22</v>
      </c>
      <c r="H41" s="46">
        <v>2</v>
      </c>
      <c r="I41" s="46">
        <v>3</v>
      </c>
      <c r="J41" s="46">
        <v>13</v>
      </c>
      <c r="K41" s="46">
        <v>17</v>
      </c>
      <c r="L41" s="46">
        <v>3</v>
      </c>
      <c r="M41" s="46">
        <v>2</v>
      </c>
      <c r="N41" s="47">
        <v>0</v>
      </c>
    </row>
    <row r="42" spans="1:20" s="51" customFormat="1" ht="13.5" customHeight="1" x14ac:dyDescent="0.15">
      <c r="A42" s="239"/>
      <c r="B42" s="50"/>
      <c r="C42" s="158"/>
      <c r="D42" s="142">
        <v>56.25</v>
      </c>
      <c r="E42" s="152">
        <v>12.5</v>
      </c>
      <c r="F42" s="152">
        <v>9.375</v>
      </c>
      <c r="G42" s="152">
        <v>68.75</v>
      </c>
      <c r="H42" s="152">
        <v>6.25</v>
      </c>
      <c r="I42" s="152">
        <v>9.375</v>
      </c>
      <c r="J42" s="152">
        <v>40.625</v>
      </c>
      <c r="K42" s="152">
        <v>53.125</v>
      </c>
      <c r="L42" s="152">
        <v>9.375</v>
      </c>
      <c r="M42" s="152">
        <v>6.25</v>
      </c>
      <c r="N42" s="147">
        <v>0</v>
      </c>
      <c r="O42" s="186"/>
      <c r="P42" s="186"/>
      <c r="Q42" s="186"/>
      <c r="R42" s="186"/>
      <c r="S42" s="186"/>
      <c r="T42" s="186"/>
    </row>
    <row r="43" spans="1:20" s="51" customFormat="1" ht="13.5" customHeight="1" x14ac:dyDescent="0.15">
      <c r="A43" s="239"/>
      <c r="B43" s="44" t="s">
        <v>76</v>
      </c>
      <c r="C43" s="156">
        <v>169</v>
      </c>
      <c r="D43" s="45">
        <v>117</v>
      </c>
      <c r="E43" s="46">
        <v>27</v>
      </c>
      <c r="F43" s="46">
        <v>25</v>
      </c>
      <c r="G43" s="46">
        <v>113</v>
      </c>
      <c r="H43" s="46">
        <v>14</v>
      </c>
      <c r="I43" s="46">
        <v>2</v>
      </c>
      <c r="J43" s="46">
        <v>74</v>
      </c>
      <c r="K43" s="46">
        <v>87</v>
      </c>
      <c r="L43" s="46">
        <v>14</v>
      </c>
      <c r="M43" s="46">
        <v>10</v>
      </c>
      <c r="N43" s="47">
        <v>0</v>
      </c>
      <c r="O43" s="33"/>
      <c r="P43" s="33"/>
      <c r="Q43" s="33"/>
      <c r="R43" s="33"/>
      <c r="S43" s="33"/>
      <c r="T43" s="33"/>
    </row>
    <row r="44" spans="1:20" s="51" customFormat="1" ht="13.5" customHeight="1" x14ac:dyDescent="0.15">
      <c r="A44" s="239"/>
      <c r="B44" s="50"/>
      <c r="C44" s="158"/>
      <c r="D44" s="142">
        <v>69.230769230769226</v>
      </c>
      <c r="E44" s="152">
        <v>15.976331360946746</v>
      </c>
      <c r="F44" s="152">
        <v>14.792899408284024</v>
      </c>
      <c r="G44" s="152">
        <v>66.863905325443781</v>
      </c>
      <c r="H44" s="152">
        <v>8.2840236686390547</v>
      </c>
      <c r="I44" s="152">
        <v>1.1834319526627219</v>
      </c>
      <c r="J44" s="152">
        <v>43.786982248520715</v>
      </c>
      <c r="K44" s="152">
        <v>51.479289940828401</v>
      </c>
      <c r="L44" s="152">
        <v>8.2840236686390547</v>
      </c>
      <c r="M44" s="152">
        <v>5.9171597633136095</v>
      </c>
      <c r="N44" s="147">
        <v>0</v>
      </c>
      <c r="O44" s="186"/>
      <c r="P44" s="186"/>
      <c r="Q44" s="186"/>
      <c r="R44" s="186"/>
      <c r="S44" s="186"/>
      <c r="T44" s="186"/>
    </row>
    <row r="45" spans="1:20" s="33" customFormat="1" ht="13.5" customHeight="1" x14ac:dyDescent="0.15">
      <c r="A45" s="239"/>
      <c r="B45" s="44" t="s">
        <v>31</v>
      </c>
      <c r="C45" s="156">
        <v>96</v>
      </c>
      <c r="D45" s="45">
        <v>60</v>
      </c>
      <c r="E45" s="46">
        <v>16</v>
      </c>
      <c r="F45" s="46">
        <v>11</v>
      </c>
      <c r="G45" s="46">
        <v>61</v>
      </c>
      <c r="H45" s="46">
        <v>11</v>
      </c>
      <c r="I45" s="46">
        <v>2</v>
      </c>
      <c r="J45" s="46">
        <v>30</v>
      </c>
      <c r="K45" s="46">
        <v>46</v>
      </c>
      <c r="L45" s="46">
        <v>8</v>
      </c>
      <c r="M45" s="46">
        <v>7</v>
      </c>
      <c r="N45" s="47">
        <v>1</v>
      </c>
    </row>
    <row r="46" spans="1:20" s="51" customFormat="1" ht="13.5" customHeight="1" x14ac:dyDescent="0.15">
      <c r="A46" s="239"/>
      <c r="B46" s="50"/>
      <c r="C46" s="158"/>
      <c r="D46" s="142">
        <v>62.5</v>
      </c>
      <c r="E46" s="152">
        <v>16.666666666666664</v>
      </c>
      <c r="F46" s="152">
        <v>11.458333333333332</v>
      </c>
      <c r="G46" s="152">
        <v>63.541666666666664</v>
      </c>
      <c r="H46" s="152">
        <v>11.458333333333332</v>
      </c>
      <c r="I46" s="152">
        <v>2.083333333333333</v>
      </c>
      <c r="J46" s="152">
        <v>31.25</v>
      </c>
      <c r="K46" s="152">
        <v>47.916666666666671</v>
      </c>
      <c r="L46" s="152">
        <v>8.3333333333333321</v>
      </c>
      <c r="M46" s="152">
        <v>7.291666666666667</v>
      </c>
      <c r="N46" s="147">
        <v>1.0416666666666665</v>
      </c>
      <c r="O46" s="186"/>
      <c r="P46" s="186"/>
      <c r="Q46" s="186"/>
      <c r="R46" s="186"/>
      <c r="S46" s="186"/>
      <c r="T46" s="186"/>
    </row>
    <row r="47" spans="1:20" s="33" customFormat="1" ht="13.5" customHeight="1" x14ac:dyDescent="0.15">
      <c r="A47" s="239"/>
      <c r="B47" s="44" t="s">
        <v>32</v>
      </c>
      <c r="C47" s="156">
        <v>90</v>
      </c>
      <c r="D47" s="45">
        <v>57</v>
      </c>
      <c r="E47" s="46">
        <v>2</v>
      </c>
      <c r="F47" s="46">
        <v>3</v>
      </c>
      <c r="G47" s="46">
        <v>79</v>
      </c>
      <c r="H47" s="46">
        <v>27</v>
      </c>
      <c r="I47" s="46">
        <v>35</v>
      </c>
      <c r="J47" s="46">
        <v>36</v>
      </c>
      <c r="K47" s="46">
        <v>51</v>
      </c>
      <c r="L47" s="46">
        <v>3</v>
      </c>
      <c r="M47" s="46">
        <v>4</v>
      </c>
      <c r="N47" s="47">
        <v>0</v>
      </c>
    </row>
    <row r="48" spans="1:20" s="51" customFormat="1" ht="13.5" customHeight="1" x14ac:dyDescent="0.15">
      <c r="A48" s="239"/>
      <c r="B48" s="50"/>
      <c r="C48" s="158"/>
      <c r="D48" s="142">
        <v>63.333333333333329</v>
      </c>
      <c r="E48" s="152">
        <v>2.2222222222222223</v>
      </c>
      <c r="F48" s="152">
        <v>3.3333333333333335</v>
      </c>
      <c r="G48" s="152">
        <v>87.777777777777771</v>
      </c>
      <c r="H48" s="152">
        <v>30</v>
      </c>
      <c r="I48" s="152">
        <v>38.888888888888893</v>
      </c>
      <c r="J48" s="152">
        <v>40</v>
      </c>
      <c r="K48" s="152">
        <v>56.666666666666664</v>
      </c>
      <c r="L48" s="152">
        <v>3.3333333333333335</v>
      </c>
      <c r="M48" s="152">
        <v>4.4444444444444446</v>
      </c>
      <c r="N48" s="147">
        <v>0</v>
      </c>
      <c r="O48" s="186"/>
      <c r="P48" s="186"/>
      <c r="Q48" s="186"/>
      <c r="R48" s="186"/>
      <c r="S48" s="186"/>
      <c r="T48" s="186"/>
    </row>
    <row r="49" spans="1:20" s="33" customFormat="1" ht="13.5" customHeight="1" x14ac:dyDescent="0.15">
      <c r="A49" s="239"/>
      <c r="B49" s="44" t="s">
        <v>33</v>
      </c>
      <c r="C49" s="156">
        <v>199</v>
      </c>
      <c r="D49" s="45">
        <v>126</v>
      </c>
      <c r="E49" s="46">
        <v>12</v>
      </c>
      <c r="F49" s="46">
        <v>16</v>
      </c>
      <c r="G49" s="46">
        <v>163</v>
      </c>
      <c r="H49" s="46">
        <v>17</v>
      </c>
      <c r="I49" s="46">
        <v>127</v>
      </c>
      <c r="J49" s="46">
        <v>92</v>
      </c>
      <c r="K49" s="46">
        <v>101</v>
      </c>
      <c r="L49" s="46">
        <v>14</v>
      </c>
      <c r="M49" s="46">
        <v>8</v>
      </c>
      <c r="N49" s="47">
        <v>2</v>
      </c>
    </row>
    <row r="50" spans="1:20" s="51" customFormat="1" ht="13.5" customHeight="1" x14ac:dyDescent="0.15">
      <c r="A50" s="239"/>
      <c r="B50" s="50"/>
      <c r="C50" s="158"/>
      <c r="D50" s="142">
        <v>63.316582914572862</v>
      </c>
      <c r="E50" s="152">
        <v>6.0301507537688437</v>
      </c>
      <c r="F50" s="152">
        <v>8.0402010050251249</v>
      </c>
      <c r="G50" s="152">
        <v>81.909547738693462</v>
      </c>
      <c r="H50" s="152">
        <v>8.5427135678391952</v>
      </c>
      <c r="I50" s="152">
        <v>63.819095477386931</v>
      </c>
      <c r="J50" s="152">
        <v>46.231155778894475</v>
      </c>
      <c r="K50" s="152">
        <v>50.753768844221106</v>
      </c>
      <c r="L50" s="152">
        <v>7.0351758793969852</v>
      </c>
      <c r="M50" s="152">
        <v>4.0201005025125625</v>
      </c>
      <c r="N50" s="147">
        <v>1.0050251256281406</v>
      </c>
      <c r="O50" s="186"/>
      <c r="P50" s="186"/>
      <c r="Q50" s="186"/>
      <c r="R50" s="186"/>
      <c r="S50" s="186"/>
      <c r="T50" s="186"/>
    </row>
    <row r="51" spans="1:20" s="33" customFormat="1" ht="13.5" customHeight="1" x14ac:dyDescent="0.15">
      <c r="A51" s="239"/>
      <c r="B51" s="44" t="s">
        <v>34</v>
      </c>
      <c r="C51" s="156">
        <v>94</v>
      </c>
      <c r="D51" s="45">
        <v>59</v>
      </c>
      <c r="E51" s="46">
        <v>8</v>
      </c>
      <c r="F51" s="46">
        <v>13</v>
      </c>
      <c r="G51" s="46">
        <v>74</v>
      </c>
      <c r="H51" s="46">
        <v>10</v>
      </c>
      <c r="I51" s="46">
        <v>52</v>
      </c>
      <c r="J51" s="46">
        <v>40</v>
      </c>
      <c r="K51" s="46">
        <v>37</v>
      </c>
      <c r="L51" s="46">
        <v>9</v>
      </c>
      <c r="M51" s="46">
        <v>5</v>
      </c>
      <c r="N51" s="47">
        <v>0</v>
      </c>
    </row>
    <row r="52" spans="1:20" s="51" customFormat="1" ht="13.5" customHeight="1" x14ac:dyDescent="0.15">
      <c r="A52" s="239"/>
      <c r="B52" s="50"/>
      <c r="C52" s="158"/>
      <c r="D52" s="142">
        <v>62.765957446808507</v>
      </c>
      <c r="E52" s="152">
        <v>8.5106382978723403</v>
      </c>
      <c r="F52" s="152">
        <v>13.829787234042554</v>
      </c>
      <c r="G52" s="152">
        <v>78.723404255319153</v>
      </c>
      <c r="H52" s="152">
        <v>10.638297872340425</v>
      </c>
      <c r="I52" s="152">
        <v>55.319148936170215</v>
      </c>
      <c r="J52" s="152">
        <v>42.553191489361701</v>
      </c>
      <c r="K52" s="152">
        <v>39.361702127659576</v>
      </c>
      <c r="L52" s="152">
        <v>9.5744680851063837</v>
      </c>
      <c r="M52" s="152">
        <v>5.3191489361702127</v>
      </c>
      <c r="N52" s="147">
        <v>0</v>
      </c>
      <c r="O52" s="186"/>
      <c r="P52" s="186"/>
      <c r="Q52" s="186"/>
      <c r="R52" s="186"/>
      <c r="S52" s="186"/>
      <c r="T52" s="186"/>
    </row>
    <row r="53" spans="1:20" s="33" customFormat="1" ht="13.5" customHeight="1" x14ac:dyDescent="0.15">
      <c r="A53" s="239"/>
      <c r="B53" s="44" t="s">
        <v>35</v>
      </c>
      <c r="C53" s="156">
        <v>71</v>
      </c>
      <c r="D53" s="45">
        <v>22</v>
      </c>
      <c r="E53" s="46">
        <v>10</v>
      </c>
      <c r="F53" s="46">
        <v>13</v>
      </c>
      <c r="G53" s="46">
        <v>22</v>
      </c>
      <c r="H53" s="46">
        <v>10</v>
      </c>
      <c r="I53" s="46">
        <v>2</v>
      </c>
      <c r="J53" s="46">
        <v>24</v>
      </c>
      <c r="K53" s="46">
        <v>22</v>
      </c>
      <c r="L53" s="46">
        <v>3</v>
      </c>
      <c r="M53" s="46">
        <v>19</v>
      </c>
      <c r="N53" s="47">
        <v>2</v>
      </c>
    </row>
    <row r="54" spans="1:20" s="51" customFormat="1" ht="13.5" customHeight="1" x14ac:dyDescent="0.15">
      <c r="A54" s="239"/>
      <c r="B54" s="50"/>
      <c r="C54" s="158"/>
      <c r="D54" s="142">
        <v>30.985915492957744</v>
      </c>
      <c r="E54" s="152">
        <v>14.084507042253522</v>
      </c>
      <c r="F54" s="152">
        <v>18.30985915492958</v>
      </c>
      <c r="G54" s="152">
        <v>30.985915492957744</v>
      </c>
      <c r="H54" s="152">
        <v>14.084507042253522</v>
      </c>
      <c r="I54" s="152">
        <v>2.8169014084507045</v>
      </c>
      <c r="J54" s="152">
        <v>33.802816901408448</v>
      </c>
      <c r="K54" s="152">
        <v>30.985915492957744</v>
      </c>
      <c r="L54" s="152">
        <v>4.225352112676056</v>
      </c>
      <c r="M54" s="152">
        <v>26.760563380281688</v>
      </c>
      <c r="N54" s="147">
        <v>2.8169014084507045</v>
      </c>
      <c r="O54" s="186"/>
      <c r="P54" s="186"/>
      <c r="Q54" s="186"/>
      <c r="R54" s="186"/>
      <c r="S54" s="186"/>
      <c r="T54" s="186"/>
    </row>
    <row r="55" spans="1:20" s="33" customFormat="1" ht="13.5" customHeight="1" x14ac:dyDescent="0.15">
      <c r="A55" s="239"/>
      <c r="B55" s="44" t="s">
        <v>36</v>
      </c>
      <c r="C55" s="156">
        <v>275</v>
      </c>
      <c r="D55" s="45">
        <v>106</v>
      </c>
      <c r="E55" s="46">
        <v>33</v>
      </c>
      <c r="F55" s="46">
        <v>36</v>
      </c>
      <c r="G55" s="46">
        <v>149</v>
      </c>
      <c r="H55" s="46">
        <v>41</v>
      </c>
      <c r="I55" s="46">
        <v>4</v>
      </c>
      <c r="J55" s="46">
        <v>107</v>
      </c>
      <c r="K55" s="46">
        <v>101</v>
      </c>
      <c r="L55" s="46">
        <v>16</v>
      </c>
      <c r="M55" s="46">
        <v>32</v>
      </c>
      <c r="N55" s="47">
        <v>11</v>
      </c>
    </row>
    <row r="56" spans="1:20" s="51" customFormat="1" ht="13.5" customHeight="1" x14ac:dyDescent="0.15">
      <c r="A56" s="239"/>
      <c r="B56" s="50"/>
      <c r="C56" s="158"/>
      <c r="D56" s="142">
        <v>38.545454545454547</v>
      </c>
      <c r="E56" s="152">
        <v>12</v>
      </c>
      <c r="F56" s="152">
        <v>13.090909090909092</v>
      </c>
      <c r="G56" s="152">
        <v>54.181818181818187</v>
      </c>
      <c r="H56" s="152">
        <v>14.909090909090908</v>
      </c>
      <c r="I56" s="152">
        <v>1.4545454545454546</v>
      </c>
      <c r="J56" s="152">
        <v>38.909090909090907</v>
      </c>
      <c r="K56" s="152">
        <v>36.727272727272727</v>
      </c>
      <c r="L56" s="152">
        <v>5.8181818181818183</v>
      </c>
      <c r="M56" s="152">
        <v>11.636363636363637</v>
      </c>
      <c r="N56" s="147">
        <v>4</v>
      </c>
      <c r="O56" s="186"/>
      <c r="P56" s="186"/>
      <c r="Q56" s="186"/>
      <c r="R56" s="186"/>
      <c r="S56" s="186"/>
      <c r="T56" s="186"/>
    </row>
    <row r="57" spans="1:20" s="33" customFormat="1" ht="13.5" customHeight="1" x14ac:dyDescent="0.15">
      <c r="A57" s="239"/>
      <c r="B57" s="44" t="s">
        <v>37</v>
      </c>
      <c r="C57" s="156">
        <v>255</v>
      </c>
      <c r="D57" s="45">
        <v>147</v>
      </c>
      <c r="E57" s="46">
        <v>39</v>
      </c>
      <c r="F57" s="46">
        <v>36</v>
      </c>
      <c r="G57" s="46">
        <v>162</v>
      </c>
      <c r="H57" s="46">
        <v>29</v>
      </c>
      <c r="I57" s="46">
        <v>2</v>
      </c>
      <c r="J57" s="46">
        <v>97</v>
      </c>
      <c r="K57" s="46">
        <v>108</v>
      </c>
      <c r="L57" s="46">
        <v>22</v>
      </c>
      <c r="M57" s="46">
        <v>25</v>
      </c>
      <c r="N57" s="47">
        <v>10</v>
      </c>
    </row>
    <row r="58" spans="1:20" s="51" customFormat="1" ht="13.5" customHeight="1" thickBot="1" x14ac:dyDescent="0.2">
      <c r="A58" s="240"/>
      <c r="B58" s="52"/>
      <c r="C58" s="157"/>
      <c r="D58" s="149">
        <v>57.647058823529406</v>
      </c>
      <c r="E58" s="214">
        <v>15.294117647058824</v>
      </c>
      <c r="F58" s="214">
        <v>14.117647058823529</v>
      </c>
      <c r="G58" s="214">
        <v>63.529411764705877</v>
      </c>
      <c r="H58" s="214">
        <v>11.372549019607844</v>
      </c>
      <c r="I58" s="214">
        <v>0.78431372549019607</v>
      </c>
      <c r="J58" s="214">
        <v>38.03921568627451</v>
      </c>
      <c r="K58" s="214">
        <v>42.352941176470587</v>
      </c>
      <c r="L58" s="214">
        <v>8.6274509803921564</v>
      </c>
      <c r="M58" s="214">
        <v>9.8039215686274517</v>
      </c>
      <c r="N58" s="154">
        <v>3.9215686274509802</v>
      </c>
      <c r="O58" s="186"/>
      <c r="P58" s="186"/>
      <c r="Q58" s="186"/>
      <c r="R58" s="186"/>
      <c r="S58" s="186"/>
      <c r="T58" s="186"/>
    </row>
    <row r="59" spans="1:20" s="33" customFormat="1" ht="13.5" customHeight="1" x14ac:dyDescent="0.15">
      <c r="A59" s="241" t="s">
        <v>91</v>
      </c>
      <c r="B59" s="44" t="s">
        <v>39</v>
      </c>
      <c r="C59" s="156">
        <v>566</v>
      </c>
      <c r="D59" s="45">
        <v>387</v>
      </c>
      <c r="E59" s="46">
        <v>58</v>
      </c>
      <c r="F59" s="46">
        <v>62</v>
      </c>
      <c r="G59" s="46">
        <v>393</v>
      </c>
      <c r="H59" s="46">
        <v>56</v>
      </c>
      <c r="I59" s="46">
        <v>112</v>
      </c>
      <c r="J59" s="46">
        <v>244</v>
      </c>
      <c r="K59" s="46">
        <v>281</v>
      </c>
      <c r="L59" s="46">
        <v>69</v>
      </c>
      <c r="M59" s="46">
        <v>34</v>
      </c>
      <c r="N59" s="47">
        <v>7</v>
      </c>
    </row>
    <row r="60" spans="1:20" s="51" customFormat="1" ht="13.5" customHeight="1" x14ac:dyDescent="0.15">
      <c r="A60" s="241"/>
      <c r="B60" s="50" t="s">
        <v>40</v>
      </c>
      <c r="C60" s="158"/>
      <c r="D60" s="142">
        <v>68.374558303886928</v>
      </c>
      <c r="E60" s="152">
        <v>10.247349823321555</v>
      </c>
      <c r="F60" s="152">
        <v>10.954063604240282</v>
      </c>
      <c r="G60" s="152">
        <v>69.434628975265028</v>
      </c>
      <c r="H60" s="152">
        <v>9.8939929328621901</v>
      </c>
      <c r="I60" s="152">
        <v>19.78798586572438</v>
      </c>
      <c r="J60" s="152">
        <v>43.109540636042404</v>
      </c>
      <c r="K60" s="152">
        <v>49.646643109540634</v>
      </c>
      <c r="L60" s="152">
        <v>12.190812720848058</v>
      </c>
      <c r="M60" s="152">
        <v>6.0070671378091873</v>
      </c>
      <c r="N60" s="147">
        <v>1.2367491166077738</v>
      </c>
      <c r="O60" s="186"/>
      <c r="P60" s="186"/>
      <c r="Q60" s="186"/>
      <c r="R60" s="186"/>
      <c r="S60" s="186"/>
      <c r="T60" s="186"/>
    </row>
    <row r="61" spans="1:20" s="33" customFormat="1" ht="13.5" customHeight="1" x14ac:dyDescent="0.15">
      <c r="A61" s="241"/>
      <c r="B61" s="44" t="s">
        <v>41</v>
      </c>
      <c r="C61" s="156">
        <v>148</v>
      </c>
      <c r="D61" s="45">
        <v>116</v>
      </c>
      <c r="E61" s="46">
        <v>15</v>
      </c>
      <c r="F61" s="46">
        <v>15</v>
      </c>
      <c r="G61" s="46">
        <v>106</v>
      </c>
      <c r="H61" s="46">
        <v>24</v>
      </c>
      <c r="I61" s="46">
        <v>37</v>
      </c>
      <c r="J61" s="46">
        <v>59</v>
      </c>
      <c r="K61" s="46">
        <v>78</v>
      </c>
      <c r="L61" s="46">
        <v>7</v>
      </c>
      <c r="M61" s="46">
        <v>5</v>
      </c>
      <c r="N61" s="47">
        <v>1</v>
      </c>
    </row>
    <row r="62" spans="1:20" s="51" customFormat="1" ht="13.5" customHeight="1" x14ac:dyDescent="0.15">
      <c r="A62" s="241"/>
      <c r="B62" s="50" t="s">
        <v>40</v>
      </c>
      <c r="C62" s="158"/>
      <c r="D62" s="142">
        <v>78.378378378378372</v>
      </c>
      <c r="E62" s="152">
        <v>10.135135135135135</v>
      </c>
      <c r="F62" s="152">
        <v>10.135135135135135</v>
      </c>
      <c r="G62" s="152">
        <v>71.621621621621628</v>
      </c>
      <c r="H62" s="152">
        <v>16.216216216216218</v>
      </c>
      <c r="I62" s="152">
        <v>25</v>
      </c>
      <c r="J62" s="152">
        <v>39.864864864864863</v>
      </c>
      <c r="K62" s="152">
        <v>52.702702702702695</v>
      </c>
      <c r="L62" s="152">
        <v>4.7297297297297298</v>
      </c>
      <c r="M62" s="152">
        <v>3.3783783783783785</v>
      </c>
      <c r="N62" s="147">
        <v>0.67567567567567566</v>
      </c>
      <c r="O62" s="186"/>
      <c r="P62" s="186"/>
      <c r="Q62" s="186"/>
      <c r="R62" s="186"/>
      <c r="S62" s="186"/>
      <c r="T62" s="186"/>
    </row>
    <row r="63" spans="1:20" s="33" customFormat="1" ht="13.5" customHeight="1" x14ac:dyDescent="0.15">
      <c r="A63" s="241"/>
      <c r="B63" s="44" t="s">
        <v>42</v>
      </c>
      <c r="C63" s="156">
        <v>491</v>
      </c>
      <c r="D63" s="45">
        <v>169</v>
      </c>
      <c r="E63" s="46">
        <v>76</v>
      </c>
      <c r="F63" s="46">
        <v>71</v>
      </c>
      <c r="G63" s="46">
        <v>287</v>
      </c>
      <c r="H63" s="46">
        <v>73</v>
      </c>
      <c r="I63" s="46">
        <v>33</v>
      </c>
      <c r="J63" s="46">
        <v>174</v>
      </c>
      <c r="K63" s="46">
        <v>174</v>
      </c>
      <c r="L63" s="46">
        <v>12</v>
      </c>
      <c r="M63" s="46">
        <v>67</v>
      </c>
      <c r="N63" s="47">
        <v>18</v>
      </c>
    </row>
    <row r="64" spans="1:20" s="51" customFormat="1" ht="13.5" customHeight="1" thickBot="1" x14ac:dyDescent="0.2">
      <c r="A64" s="242"/>
      <c r="B64" s="52"/>
      <c r="C64" s="157"/>
      <c r="D64" s="149">
        <v>34.419551934826885</v>
      </c>
      <c r="E64" s="214">
        <v>15.478615071283095</v>
      </c>
      <c r="F64" s="214">
        <v>14.460285132382891</v>
      </c>
      <c r="G64" s="214">
        <v>58.452138492871683</v>
      </c>
      <c r="H64" s="214">
        <v>14.867617107942973</v>
      </c>
      <c r="I64" s="214">
        <v>6.7209775967413439</v>
      </c>
      <c r="J64" s="214">
        <v>35.437881873727086</v>
      </c>
      <c r="K64" s="214">
        <v>35.437881873727086</v>
      </c>
      <c r="L64" s="214">
        <v>2.4439918533604885</v>
      </c>
      <c r="M64" s="214">
        <v>13.645621181262729</v>
      </c>
      <c r="N64" s="154">
        <v>3.6659877800407332</v>
      </c>
      <c r="O64" s="186"/>
      <c r="P64" s="186"/>
      <c r="Q64" s="186"/>
      <c r="R64" s="186"/>
      <c r="S64" s="186"/>
      <c r="T64" s="186"/>
    </row>
    <row r="65" spans="1:20" s="33" customFormat="1" ht="13.5" customHeight="1" x14ac:dyDescent="0.15">
      <c r="A65" s="241" t="s">
        <v>89</v>
      </c>
      <c r="B65" s="44" t="s">
        <v>77</v>
      </c>
      <c r="C65" s="156">
        <v>175</v>
      </c>
      <c r="D65" s="45">
        <v>103</v>
      </c>
      <c r="E65" s="46">
        <v>14</v>
      </c>
      <c r="F65" s="46">
        <v>18</v>
      </c>
      <c r="G65" s="46">
        <v>131</v>
      </c>
      <c r="H65" s="46">
        <v>23</v>
      </c>
      <c r="I65" s="46">
        <v>52</v>
      </c>
      <c r="J65" s="46">
        <v>69</v>
      </c>
      <c r="K65" s="46">
        <v>96</v>
      </c>
      <c r="L65" s="46">
        <v>12</v>
      </c>
      <c r="M65" s="46">
        <v>9</v>
      </c>
      <c r="N65" s="47">
        <v>3</v>
      </c>
    </row>
    <row r="66" spans="1:20" s="51" customFormat="1" ht="13.5" customHeight="1" x14ac:dyDescent="0.15">
      <c r="A66" s="239"/>
      <c r="B66" s="50"/>
      <c r="C66" s="158"/>
      <c r="D66" s="142">
        <v>58.857142857142854</v>
      </c>
      <c r="E66" s="152">
        <v>8</v>
      </c>
      <c r="F66" s="152">
        <v>10.285714285714285</v>
      </c>
      <c r="G66" s="152">
        <v>74.857142857142861</v>
      </c>
      <c r="H66" s="152">
        <v>13.142857142857142</v>
      </c>
      <c r="I66" s="152">
        <v>29.714285714285715</v>
      </c>
      <c r="J66" s="152">
        <v>39.428571428571431</v>
      </c>
      <c r="K66" s="152">
        <v>54.857142857142861</v>
      </c>
      <c r="L66" s="152">
        <v>6.8571428571428577</v>
      </c>
      <c r="M66" s="152">
        <v>5.1428571428571423</v>
      </c>
      <c r="N66" s="147">
        <v>1.7142857142857144</v>
      </c>
      <c r="O66" s="186"/>
      <c r="P66" s="186"/>
      <c r="Q66" s="186"/>
      <c r="R66" s="186"/>
      <c r="S66" s="186"/>
      <c r="T66" s="186"/>
    </row>
    <row r="67" spans="1:20" s="33" customFormat="1" ht="13.5" customHeight="1" x14ac:dyDescent="0.15">
      <c r="A67" s="239"/>
      <c r="B67" s="44" t="s">
        <v>78</v>
      </c>
      <c r="C67" s="156">
        <v>456</v>
      </c>
      <c r="D67" s="45">
        <v>240</v>
      </c>
      <c r="E67" s="46">
        <v>58</v>
      </c>
      <c r="F67" s="46">
        <v>58</v>
      </c>
      <c r="G67" s="46">
        <v>295</v>
      </c>
      <c r="H67" s="46">
        <v>61</v>
      </c>
      <c r="I67" s="46">
        <v>50</v>
      </c>
      <c r="J67" s="46">
        <v>169</v>
      </c>
      <c r="K67" s="46">
        <v>189</v>
      </c>
      <c r="L67" s="46">
        <v>26</v>
      </c>
      <c r="M67" s="46">
        <v>50</v>
      </c>
      <c r="N67" s="47">
        <v>11</v>
      </c>
    </row>
    <row r="68" spans="1:20" s="51" customFormat="1" ht="13.5" customHeight="1" x14ac:dyDescent="0.15">
      <c r="A68" s="239"/>
      <c r="B68" s="50"/>
      <c r="C68" s="158"/>
      <c r="D68" s="142">
        <v>52.631578947368418</v>
      </c>
      <c r="E68" s="152">
        <v>12.719298245614036</v>
      </c>
      <c r="F68" s="152">
        <v>12.719298245614036</v>
      </c>
      <c r="G68" s="152">
        <v>64.692982456140342</v>
      </c>
      <c r="H68" s="152">
        <v>13.37719298245614</v>
      </c>
      <c r="I68" s="152">
        <v>10.964912280701753</v>
      </c>
      <c r="J68" s="152">
        <v>37.061403508771932</v>
      </c>
      <c r="K68" s="152">
        <v>41.44736842105263</v>
      </c>
      <c r="L68" s="152">
        <v>5.7017543859649118</v>
      </c>
      <c r="M68" s="152">
        <v>10.964912280701753</v>
      </c>
      <c r="N68" s="147">
        <v>2.4122807017543857</v>
      </c>
      <c r="O68" s="186"/>
      <c r="P68" s="186"/>
      <c r="Q68" s="186"/>
      <c r="R68" s="186"/>
      <c r="S68" s="186"/>
      <c r="T68" s="186"/>
    </row>
    <row r="69" spans="1:20" s="51" customFormat="1" ht="13.5" customHeight="1" x14ac:dyDescent="0.15">
      <c r="A69" s="239"/>
      <c r="B69" s="44" t="s">
        <v>79</v>
      </c>
      <c r="C69" s="156">
        <v>572</v>
      </c>
      <c r="D69" s="45">
        <v>329</v>
      </c>
      <c r="E69" s="46">
        <v>77</v>
      </c>
      <c r="F69" s="46">
        <v>71</v>
      </c>
      <c r="G69" s="46">
        <v>358</v>
      </c>
      <c r="H69" s="46">
        <v>69</v>
      </c>
      <c r="I69" s="46">
        <v>80</v>
      </c>
      <c r="J69" s="46">
        <v>237</v>
      </c>
      <c r="K69" s="46">
        <v>248</v>
      </c>
      <c r="L69" s="46">
        <v>49</v>
      </c>
      <c r="M69" s="46">
        <v>46</v>
      </c>
      <c r="N69" s="47">
        <v>12</v>
      </c>
      <c r="O69" s="33"/>
      <c r="P69" s="33"/>
      <c r="Q69" s="33"/>
      <c r="R69" s="33"/>
      <c r="S69" s="33"/>
      <c r="T69" s="33"/>
    </row>
    <row r="70" spans="1:20" s="51" customFormat="1" ht="13.5" customHeight="1" x14ac:dyDescent="0.15">
      <c r="A70" s="239"/>
      <c r="B70" s="50"/>
      <c r="C70" s="158"/>
      <c r="D70" s="142">
        <v>57.51748251748252</v>
      </c>
      <c r="E70" s="152">
        <v>13.461538461538462</v>
      </c>
      <c r="F70" s="152">
        <v>12.412587412587413</v>
      </c>
      <c r="G70" s="152">
        <v>62.587412587412587</v>
      </c>
      <c r="H70" s="152">
        <v>12.062937062937063</v>
      </c>
      <c r="I70" s="152">
        <v>13.986013986013987</v>
      </c>
      <c r="J70" s="152">
        <v>41.433566433566433</v>
      </c>
      <c r="K70" s="152">
        <v>43.356643356643353</v>
      </c>
      <c r="L70" s="152">
        <v>8.5664335664335667</v>
      </c>
      <c r="M70" s="152">
        <v>8.0419580419580416</v>
      </c>
      <c r="N70" s="147">
        <v>2.0979020979020979</v>
      </c>
      <c r="O70" s="186"/>
      <c r="P70" s="186"/>
      <c r="Q70" s="186"/>
      <c r="R70" s="186"/>
      <c r="S70" s="186"/>
      <c r="T70" s="186"/>
    </row>
    <row r="71" spans="1:20" s="33" customFormat="1" ht="13.5" customHeight="1" x14ac:dyDescent="0.15">
      <c r="A71" s="239"/>
      <c r="B71" s="44" t="s">
        <v>38</v>
      </c>
      <c r="C71" s="156">
        <v>2</v>
      </c>
      <c r="D71" s="45">
        <v>0</v>
      </c>
      <c r="E71" s="46">
        <v>0</v>
      </c>
      <c r="F71" s="46">
        <v>1</v>
      </c>
      <c r="G71" s="46">
        <v>2</v>
      </c>
      <c r="H71" s="46">
        <v>0</v>
      </c>
      <c r="I71" s="46">
        <v>0</v>
      </c>
      <c r="J71" s="46">
        <v>2</v>
      </c>
      <c r="K71" s="46">
        <v>0</v>
      </c>
      <c r="L71" s="46">
        <v>1</v>
      </c>
      <c r="M71" s="46">
        <v>1</v>
      </c>
      <c r="N71" s="47">
        <v>0</v>
      </c>
    </row>
    <row r="72" spans="1:20" s="51" customFormat="1" ht="13.5" customHeight="1" thickBot="1" x14ac:dyDescent="0.2">
      <c r="A72" s="240"/>
      <c r="B72" s="52"/>
      <c r="C72" s="157"/>
      <c r="D72" s="149">
        <v>0</v>
      </c>
      <c r="E72" s="214">
        <v>0</v>
      </c>
      <c r="F72" s="214">
        <v>50</v>
      </c>
      <c r="G72" s="214">
        <v>100</v>
      </c>
      <c r="H72" s="214">
        <v>0</v>
      </c>
      <c r="I72" s="214">
        <v>0</v>
      </c>
      <c r="J72" s="214">
        <v>100</v>
      </c>
      <c r="K72" s="214">
        <v>0</v>
      </c>
      <c r="L72" s="214">
        <v>50</v>
      </c>
      <c r="M72" s="214">
        <v>50</v>
      </c>
      <c r="N72" s="154">
        <v>0</v>
      </c>
      <c r="O72" s="186"/>
      <c r="P72" s="186"/>
      <c r="Q72" s="186"/>
      <c r="R72" s="186"/>
      <c r="S72" s="186"/>
      <c r="T72" s="186"/>
    </row>
    <row r="73" spans="1:20" ht="13.5" customHeight="1" x14ac:dyDescent="0.15">
      <c r="A73" s="241" t="s">
        <v>90</v>
      </c>
      <c r="B73" s="44" t="s">
        <v>80</v>
      </c>
      <c r="C73" s="156">
        <v>675</v>
      </c>
      <c r="D73" s="45">
        <v>346</v>
      </c>
      <c r="E73" s="46">
        <v>107</v>
      </c>
      <c r="F73" s="46">
        <v>98</v>
      </c>
      <c r="G73" s="46">
        <v>401</v>
      </c>
      <c r="H73" s="46">
        <v>87</v>
      </c>
      <c r="I73" s="46">
        <v>47</v>
      </c>
      <c r="J73" s="46">
        <v>268</v>
      </c>
      <c r="K73" s="46">
        <v>278</v>
      </c>
      <c r="L73" s="46">
        <v>48</v>
      </c>
      <c r="M73" s="46">
        <v>78</v>
      </c>
      <c r="N73" s="47">
        <v>14</v>
      </c>
    </row>
    <row r="74" spans="1:20" ht="13.5" customHeight="1" x14ac:dyDescent="0.15">
      <c r="A74" s="239"/>
      <c r="B74" s="50"/>
      <c r="C74" s="158"/>
      <c r="D74" s="142">
        <v>51.25925925925926</v>
      </c>
      <c r="E74" s="152">
        <v>15.851851851851853</v>
      </c>
      <c r="F74" s="152">
        <v>14.518518518518519</v>
      </c>
      <c r="G74" s="152">
        <v>59.407407407407412</v>
      </c>
      <c r="H74" s="152">
        <v>12.888888888888889</v>
      </c>
      <c r="I74" s="152">
        <v>6.9629629629629628</v>
      </c>
      <c r="J74" s="152">
        <v>39.703703703703702</v>
      </c>
      <c r="K74" s="152">
        <v>41.185185185185183</v>
      </c>
      <c r="L74" s="152">
        <v>7.1111111111111107</v>
      </c>
      <c r="M74" s="152">
        <v>11.555555555555555</v>
      </c>
      <c r="N74" s="147">
        <v>2.074074074074074</v>
      </c>
      <c r="O74" s="186"/>
      <c r="P74" s="186"/>
      <c r="Q74" s="186"/>
      <c r="R74" s="186"/>
      <c r="S74" s="186"/>
      <c r="T74" s="186"/>
    </row>
    <row r="75" spans="1:20" ht="13.5" customHeight="1" x14ac:dyDescent="0.15">
      <c r="A75" s="239"/>
      <c r="B75" s="44" t="s">
        <v>81</v>
      </c>
      <c r="C75" s="156">
        <v>397</v>
      </c>
      <c r="D75" s="45">
        <v>255</v>
      </c>
      <c r="E75" s="46">
        <v>33</v>
      </c>
      <c r="F75" s="46">
        <v>38</v>
      </c>
      <c r="G75" s="46">
        <v>296</v>
      </c>
      <c r="H75" s="46">
        <v>56</v>
      </c>
      <c r="I75" s="46">
        <v>91</v>
      </c>
      <c r="J75" s="46">
        <v>164</v>
      </c>
      <c r="K75" s="46">
        <v>194</v>
      </c>
      <c r="L75" s="46">
        <v>29</v>
      </c>
      <c r="M75" s="46">
        <v>23</v>
      </c>
      <c r="N75" s="47">
        <v>5</v>
      </c>
    </row>
    <row r="76" spans="1:20" ht="13.5" customHeight="1" x14ac:dyDescent="0.15">
      <c r="A76" s="239"/>
      <c r="B76" s="50" t="s">
        <v>82</v>
      </c>
      <c r="C76" s="158"/>
      <c r="D76" s="142">
        <v>64.231738035264485</v>
      </c>
      <c r="E76" s="152">
        <v>8.3123425692695214</v>
      </c>
      <c r="F76" s="152">
        <v>9.5717884130982362</v>
      </c>
      <c r="G76" s="152">
        <v>74.559193954659946</v>
      </c>
      <c r="H76" s="152">
        <v>14.105793450881613</v>
      </c>
      <c r="I76" s="152">
        <v>22.921914357682617</v>
      </c>
      <c r="J76" s="152">
        <v>41.309823677581861</v>
      </c>
      <c r="K76" s="152">
        <v>48.866498740554157</v>
      </c>
      <c r="L76" s="152">
        <v>7.3047858942065487</v>
      </c>
      <c r="M76" s="152">
        <v>5.7934508816120909</v>
      </c>
      <c r="N76" s="147">
        <v>1.2594458438287155</v>
      </c>
      <c r="O76" s="186"/>
      <c r="P76" s="186"/>
      <c r="Q76" s="186"/>
      <c r="R76" s="186"/>
      <c r="S76" s="186"/>
      <c r="T76" s="186"/>
    </row>
    <row r="77" spans="1:20" ht="13.5" customHeight="1" x14ac:dyDescent="0.15">
      <c r="A77" s="239"/>
      <c r="B77" s="44" t="s">
        <v>83</v>
      </c>
      <c r="C77" s="156">
        <v>99</v>
      </c>
      <c r="D77" s="45">
        <v>58</v>
      </c>
      <c r="E77" s="46">
        <v>6</v>
      </c>
      <c r="F77" s="46">
        <v>9</v>
      </c>
      <c r="G77" s="46">
        <v>70</v>
      </c>
      <c r="H77" s="46">
        <v>7</v>
      </c>
      <c r="I77" s="46">
        <v>40</v>
      </c>
      <c r="J77" s="46">
        <v>38</v>
      </c>
      <c r="K77" s="46">
        <v>46</v>
      </c>
      <c r="L77" s="46">
        <v>8</v>
      </c>
      <c r="M77" s="46">
        <v>2</v>
      </c>
      <c r="N77" s="47">
        <v>3</v>
      </c>
    </row>
    <row r="78" spans="1:20" ht="13.5" customHeight="1" x14ac:dyDescent="0.15">
      <c r="A78" s="239"/>
      <c r="B78" s="50"/>
      <c r="C78" s="158"/>
      <c r="D78" s="142">
        <v>58.585858585858588</v>
      </c>
      <c r="E78" s="152">
        <v>6.0606060606060606</v>
      </c>
      <c r="F78" s="152">
        <v>9.0909090909090917</v>
      </c>
      <c r="G78" s="152">
        <v>70.707070707070713</v>
      </c>
      <c r="H78" s="152">
        <v>7.0707070707070701</v>
      </c>
      <c r="I78" s="152">
        <v>40.404040404040401</v>
      </c>
      <c r="J78" s="152">
        <v>38.383838383838381</v>
      </c>
      <c r="K78" s="152">
        <v>46.464646464646464</v>
      </c>
      <c r="L78" s="152">
        <v>8.0808080808080813</v>
      </c>
      <c r="M78" s="152">
        <v>2.0202020202020203</v>
      </c>
      <c r="N78" s="147">
        <v>3.0303030303030303</v>
      </c>
      <c r="O78" s="186"/>
      <c r="P78" s="186"/>
      <c r="Q78" s="186"/>
      <c r="R78" s="186"/>
      <c r="S78" s="186"/>
      <c r="T78" s="186"/>
    </row>
    <row r="79" spans="1:20" ht="13.5" customHeight="1" x14ac:dyDescent="0.15">
      <c r="A79" s="239"/>
      <c r="B79" s="44" t="s">
        <v>38</v>
      </c>
      <c r="C79" s="156">
        <v>34</v>
      </c>
      <c r="D79" s="45">
        <v>13</v>
      </c>
      <c r="E79" s="46">
        <v>3</v>
      </c>
      <c r="F79" s="46">
        <v>3</v>
      </c>
      <c r="G79" s="46">
        <v>19</v>
      </c>
      <c r="H79" s="46">
        <v>3</v>
      </c>
      <c r="I79" s="46">
        <v>4</v>
      </c>
      <c r="J79" s="46">
        <v>7</v>
      </c>
      <c r="K79" s="46">
        <v>15</v>
      </c>
      <c r="L79" s="46">
        <v>3</v>
      </c>
      <c r="M79" s="46">
        <v>3</v>
      </c>
      <c r="N79" s="47">
        <v>4</v>
      </c>
    </row>
    <row r="80" spans="1:20" ht="13.5" customHeight="1" thickBot="1" x14ac:dyDescent="0.2">
      <c r="A80" s="240"/>
      <c r="B80" s="52"/>
      <c r="C80" s="157"/>
      <c r="D80" s="149">
        <v>38.235294117647058</v>
      </c>
      <c r="E80" s="214">
        <v>8.8235294117647065</v>
      </c>
      <c r="F80" s="214">
        <v>8.8235294117647065</v>
      </c>
      <c r="G80" s="214">
        <v>55.882352941176471</v>
      </c>
      <c r="H80" s="214">
        <v>8.8235294117647065</v>
      </c>
      <c r="I80" s="214">
        <v>11.76470588235294</v>
      </c>
      <c r="J80" s="214">
        <v>20.588235294117645</v>
      </c>
      <c r="K80" s="214">
        <v>44.117647058823529</v>
      </c>
      <c r="L80" s="214">
        <v>8.8235294117647065</v>
      </c>
      <c r="M80" s="214">
        <v>8.8235294117647065</v>
      </c>
      <c r="N80" s="154">
        <v>11.76470588235294</v>
      </c>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C87" s="55"/>
      <c r="D87" s="55"/>
      <c r="E87" s="55"/>
      <c r="F87" s="55"/>
      <c r="G87" s="55"/>
      <c r="H87" s="55"/>
      <c r="I87" s="55"/>
      <c r="J87" s="55"/>
      <c r="K87" s="55"/>
      <c r="L87" s="55"/>
      <c r="M87" s="55"/>
      <c r="N87" s="55"/>
    </row>
    <row r="88" spans="1:14" ht="15" customHeight="1" x14ac:dyDescent="0.15">
      <c r="A88" s="55"/>
      <c r="B88" s="1"/>
      <c r="C88" s="55"/>
      <c r="D88" s="55"/>
      <c r="E88" s="55"/>
      <c r="F88" s="55"/>
      <c r="G88" s="55"/>
      <c r="H88" s="55"/>
      <c r="I88" s="55"/>
      <c r="J88" s="55"/>
      <c r="K88" s="55"/>
      <c r="L88" s="55"/>
      <c r="M88" s="55"/>
      <c r="N88" s="55"/>
    </row>
    <row r="89" spans="1:14" ht="15" customHeight="1" x14ac:dyDescent="0.15">
      <c r="A89" s="55"/>
      <c r="B89" s="1"/>
      <c r="C89" s="55"/>
      <c r="D89" s="55"/>
      <c r="E89" s="55"/>
      <c r="F89" s="55"/>
      <c r="G89" s="55"/>
      <c r="H89" s="55"/>
      <c r="I89" s="55"/>
      <c r="J89" s="55"/>
      <c r="K89" s="55"/>
      <c r="L89" s="55"/>
      <c r="M89" s="55"/>
      <c r="N89" s="55"/>
    </row>
    <row r="90" spans="1:14" ht="15" customHeight="1" x14ac:dyDescent="0.15">
      <c r="A90" s="55"/>
      <c r="B90" s="1"/>
      <c r="C90" s="55"/>
      <c r="D90" s="55"/>
      <c r="E90" s="55"/>
      <c r="F90" s="55"/>
      <c r="G90" s="55"/>
      <c r="H90" s="55"/>
      <c r="I90" s="55"/>
      <c r="J90" s="55"/>
      <c r="K90" s="55"/>
      <c r="L90" s="55"/>
      <c r="M90" s="55"/>
      <c r="N90" s="55"/>
    </row>
    <row r="91" spans="1:14" ht="15" customHeight="1" x14ac:dyDescent="0.15">
      <c r="A91" s="55"/>
      <c r="B91" s="1"/>
      <c r="C91" s="55"/>
      <c r="D91" s="55"/>
      <c r="E91" s="55"/>
      <c r="F91" s="55"/>
      <c r="G91" s="55"/>
      <c r="H91" s="55"/>
      <c r="I91" s="55"/>
      <c r="J91" s="55"/>
      <c r="K91" s="55"/>
      <c r="L91" s="55"/>
      <c r="M91" s="55"/>
      <c r="N91" s="55"/>
    </row>
    <row r="92" spans="1:14" ht="15" customHeight="1" x14ac:dyDescent="0.15">
      <c r="A92" s="55"/>
      <c r="B92" s="1"/>
      <c r="C92" s="55"/>
      <c r="D92" s="55"/>
      <c r="E92" s="55"/>
      <c r="F92" s="55"/>
      <c r="G92" s="55"/>
      <c r="H92" s="55"/>
      <c r="I92" s="55"/>
      <c r="J92" s="55"/>
      <c r="K92" s="55"/>
      <c r="L92" s="55"/>
      <c r="M92" s="55"/>
      <c r="N92" s="55"/>
    </row>
    <row r="93" spans="1:14" ht="15" customHeight="1" x14ac:dyDescent="0.15">
      <c r="A93" s="55"/>
      <c r="B93" s="1"/>
      <c r="C93" s="55"/>
      <c r="D93" s="55"/>
      <c r="E93" s="55"/>
      <c r="F93" s="55"/>
      <c r="G93" s="55"/>
      <c r="H93" s="55"/>
      <c r="I93" s="55"/>
      <c r="J93" s="55"/>
      <c r="K93" s="55"/>
      <c r="L93" s="55"/>
      <c r="M93" s="55"/>
      <c r="N93" s="55"/>
    </row>
    <row r="94" spans="1:14" ht="15" customHeight="1" x14ac:dyDescent="0.15">
      <c r="A94" s="55"/>
      <c r="B94" s="1"/>
      <c r="C94" s="55"/>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8">
    <mergeCell ref="A65:A72"/>
    <mergeCell ref="A73:A80"/>
    <mergeCell ref="A4:B4"/>
    <mergeCell ref="A7:A18"/>
    <mergeCell ref="A19:A26"/>
    <mergeCell ref="A27:A40"/>
    <mergeCell ref="A41:A58"/>
    <mergeCell ref="A59:A64"/>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5C0CC-A308-4696-ABD6-BAFCCE9F076E}">
  <sheetPr codeName="Sheet72"/>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F1" s="4"/>
      <c r="G1" s="4"/>
      <c r="H1" s="4"/>
      <c r="I1" s="4"/>
      <c r="J1" s="4"/>
      <c r="K1" s="4"/>
      <c r="L1" s="4"/>
      <c r="Q1" s="5" t="s">
        <v>449</v>
      </c>
    </row>
    <row r="2" spans="1:20" ht="45" customHeight="1" thickBot="1" x14ac:dyDescent="0.2">
      <c r="A2" s="6" t="s">
        <v>665</v>
      </c>
      <c r="B2" s="7"/>
      <c r="C2" s="7"/>
      <c r="D2" s="7"/>
      <c r="E2" s="7"/>
      <c r="F2" s="7"/>
      <c r="G2" s="7"/>
      <c r="H2" s="7"/>
      <c r="I2" s="7"/>
      <c r="J2" s="7"/>
      <c r="K2" s="7"/>
      <c r="L2" s="7"/>
      <c r="M2" s="8"/>
    </row>
    <row r="3" spans="1:20" ht="15" customHeight="1" x14ac:dyDescent="0.15">
      <c r="A3" s="9"/>
      <c r="B3" s="10"/>
      <c r="C3" s="128"/>
      <c r="D3" s="11">
        <v>1</v>
      </c>
      <c r="E3" s="73">
        <v>2</v>
      </c>
      <c r="F3" s="13"/>
      <c r="G3" s="102"/>
      <c r="H3" s="102"/>
      <c r="I3" s="102"/>
      <c r="J3" s="102"/>
      <c r="K3" s="102"/>
      <c r="L3" s="102"/>
    </row>
    <row r="4" spans="1:20" ht="144.9" customHeight="1" thickBot="1" x14ac:dyDescent="0.2">
      <c r="A4" s="65"/>
      <c r="B4" s="66"/>
      <c r="C4" s="18" t="s">
        <v>2</v>
      </c>
      <c r="D4" s="19" t="s">
        <v>312</v>
      </c>
      <c r="E4" s="19" t="s">
        <v>313</v>
      </c>
      <c r="F4" s="21" t="s">
        <v>305</v>
      </c>
      <c r="G4" s="23"/>
      <c r="H4" s="23"/>
      <c r="I4" s="23"/>
      <c r="J4" s="23"/>
      <c r="K4" s="23"/>
      <c r="L4" s="23"/>
      <c r="M4" s="24"/>
    </row>
    <row r="5" spans="1:20" s="33" customFormat="1" ht="13.5" customHeight="1" x14ac:dyDescent="0.15">
      <c r="A5" s="25" t="s">
        <v>11</v>
      </c>
      <c r="B5" s="26"/>
      <c r="C5" s="156">
        <v>2483</v>
      </c>
      <c r="D5" s="27">
        <v>1137</v>
      </c>
      <c r="E5" s="27">
        <v>339</v>
      </c>
      <c r="F5" s="29">
        <v>1007</v>
      </c>
      <c r="G5" s="32"/>
      <c r="H5" s="32"/>
      <c r="I5" s="32"/>
      <c r="J5" s="32"/>
      <c r="K5" s="32"/>
      <c r="L5" s="32"/>
    </row>
    <row r="6" spans="1:20" ht="13.5" customHeight="1" thickBot="1" x14ac:dyDescent="0.2">
      <c r="A6" s="34"/>
      <c r="B6" s="35"/>
      <c r="C6" s="157"/>
      <c r="D6" s="145">
        <v>45.791381393475632</v>
      </c>
      <c r="E6" s="145">
        <v>13.652839307289568</v>
      </c>
      <c r="F6" s="146">
        <v>40.555779299234793</v>
      </c>
      <c r="G6" s="187"/>
      <c r="H6" s="187"/>
      <c r="I6" s="187"/>
      <c r="J6" s="187"/>
      <c r="K6" s="187"/>
      <c r="L6" s="187"/>
      <c r="M6" s="186"/>
      <c r="N6" s="186"/>
      <c r="O6" s="186"/>
      <c r="P6" s="186"/>
      <c r="Q6" s="186"/>
      <c r="R6" s="186"/>
      <c r="S6" s="186"/>
      <c r="T6" s="186"/>
    </row>
    <row r="7" spans="1:20" s="33" customFormat="1" ht="13.5" customHeight="1" x14ac:dyDescent="0.15">
      <c r="A7" s="238" t="s">
        <v>12</v>
      </c>
      <c r="B7" s="37" t="s">
        <v>13</v>
      </c>
      <c r="C7" s="155">
        <v>1202</v>
      </c>
      <c r="D7" s="39">
        <v>529</v>
      </c>
      <c r="E7" s="39">
        <v>188</v>
      </c>
      <c r="F7" s="41">
        <v>485</v>
      </c>
    </row>
    <row r="8" spans="1:20" ht="13.5" customHeight="1" x14ac:dyDescent="0.15">
      <c r="A8" s="239"/>
      <c r="B8" s="43"/>
      <c r="C8" s="158"/>
      <c r="D8" s="142">
        <v>44.00998336106489</v>
      </c>
      <c r="E8" s="142">
        <v>15.640599001663894</v>
      </c>
      <c r="F8" s="147">
        <v>40.349417637271209</v>
      </c>
      <c r="G8" s="186"/>
      <c r="H8" s="186"/>
      <c r="I8" s="186"/>
      <c r="J8" s="186"/>
      <c r="K8" s="186"/>
      <c r="L8" s="186"/>
      <c r="M8" s="186"/>
      <c r="N8" s="186"/>
      <c r="O8" s="186"/>
      <c r="P8" s="186"/>
      <c r="Q8" s="186"/>
      <c r="R8" s="186"/>
      <c r="S8" s="186"/>
      <c r="T8" s="186"/>
    </row>
    <row r="9" spans="1:20" s="33" customFormat="1" ht="13.5" customHeight="1" x14ac:dyDescent="0.15">
      <c r="A9" s="239"/>
      <c r="B9" s="44" t="s">
        <v>14</v>
      </c>
      <c r="C9" s="156">
        <v>230</v>
      </c>
      <c r="D9" s="45">
        <v>78</v>
      </c>
      <c r="E9" s="45">
        <v>41</v>
      </c>
      <c r="F9" s="47">
        <v>111</v>
      </c>
    </row>
    <row r="10" spans="1:20" ht="13.5" customHeight="1" x14ac:dyDescent="0.15">
      <c r="A10" s="239"/>
      <c r="B10" s="43"/>
      <c r="C10" s="158"/>
      <c r="D10" s="142">
        <v>33.913043478260867</v>
      </c>
      <c r="E10" s="142">
        <v>17.826086956521738</v>
      </c>
      <c r="F10" s="147">
        <v>48.260869565217391</v>
      </c>
      <c r="G10" s="186"/>
      <c r="H10" s="186"/>
      <c r="I10" s="186"/>
      <c r="J10" s="186"/>
      <c r="K10" s="186"/>
      <c r="L10" s="186"/>
      <c r="M10" s="186"/>
      <c r="N10" s="186"/>
      <c r="O10" s="186"/>
      <c r="P10" s="186"/>
      <c r="Q10" s="186"/>
      <c r="R10" s="186"/>
      <c r="S10" s="186"/>
      <c r="T10" s="186"/>
    </row>
    <row r="11" spans="1:20" s="33" customFormat="1" ht="13.5" customHeight="1" x14ac:dyDescent="0.15">
      <c r="A11" s="239"/>
      <c r="B11" s="44" t="s">
        <v>15</v>
      </c>
      <c r="C11" s="156">
        <v>625</v>
      </c>
      <c r="D11" s="45">
        <v>295</v>
      </c>
      <c r="E11" s="45">
        <v>90</v>
      </c>
      <c r="F11" s="47">
        <v>240</v>
      </c>
    </row>
    <row r="12" spans="1:20" ht="13.5" customHeight="1" x14ac:dyDescent="0.15">
      <c r="A12" s="239"/>
      <c r="B12" s="43"/>
      <c r="C12" s="158"/>
      <c r="D12" s="142">
        <v>47.199999999999996</v>
      </c>
      <c r="E12" s="142">
        <v>14.399999999999999</v>
      </c>
      <c r="F12" s="147">
        <v>38.4</v>
      </c>
      <c r="G12" s="186"/>
      <c r="H12" s="186"/>
      <c r="I12" s="186"/>
      <c r="J12" s="186"/>
      <c r="K12" s="186"/>
      <c r="L12" s="186"/>
      <c r="M12" s="186"/>
      <c r="N12" s="186"/>
      <c r="O12" s="186"/>
      <c r="P12" s="186"/>
      <c r="Q12" s="186"/>
      <c r="R12" s="186"/>
      <c r="S12" s="186"/>
      <c r="T12" s="186"/>
    </row>
    <row r="13" spans="1:20" s="33" customFormat="1" ht="13.5" customHeight="1" x14ac:dyDescent="0.15">
      <c r="A13" s="239"/>
      <c r="B13" s="44" t="s">
        <v>16</v>
      </c>
      <c r="C13" s="156">
        <v>173</v>
      </c>
      <c r="D13" s="45">
        <v>85</v>
      </c>
      <c r="E13" s="45">
        <v>12</v>
      </c>
      <c r="F13" s="47">
        <v>76</v>
      </c>
    </row>
    <row r="14" spans="1:20" ht="13.5" customHeight="1" x14ac:dyDescent="0.15">
      <c r="A14" s="239"/>
      <c r="B14" s="43"/>
      <c r="C14" s="158"/>
      <c r="D14" s="142">
        <v>49.132947976878611</v>
      </c>
      <c r="E14" s="142">
        <v>6.9364161849710975</v>
      </c>
      <c r="F14" s="147">
        <v>43.930635838150287</v>
      </c>
      <c r="G14" s="186"/>
      <c r="H14" s="186"/>
      <c r="I14" s="186"/>
      <c r="J14" s="186"/>
      <c r="K14" s="186"/>
      <c r="L14" s="186"/>
      <c r="M14" s="186"/>
      <c r="N14" s="186"/>
      <c r="O14" s="186"/>
      <c r="P14" s="186"/>
      <c r="Q14" s="186"/>
      <c r="R14" s="186"/>
      <c r="S14" s="186"/>
      <c r="T14" s="186"/>
    </row>
    <row r="15" spans="1:20" s="33" customFormat="1" ht="13.5" customHeight="1" x14ac:dyDescent="0.15">
      <c r="A15" s="239"/>
      <c r="B15" s="44" t="s">
        <v>17</v>
      </c>
      <c r="C15" s="156">
        <v>173</v>
      </c>
      <c r="D15" s="45">
        <v>113</v>
      </c>
      <c r="E15" s="45">
        <v>3</v>
      </c>
      <c r="F15" s="47">
        <v>57</v>
      </c>
    </row>
    <row r="16" spans="1:20" ht="13.5" customHeight="1" x14ac:dyDescent="0.15">
      <c r="A16" s="239"/>
      <c r="B16" s="43"/>
      <c r="C16" s="158"/>
      <c r="D16" s="142">
        <v>65.317919075144502</v>
      </c>
      <c r="E16" s="142">
        <v>1.7341040462427744</v>
      </c>
      <c r="F16" s="147">
        <v>32.947976878612714</v>
      </c>
      <c r="G16" s="186"/>
      <c r="H16" s="186"/>
      <c r="I16" s="186"/>
      <c r="J16" s="186"/>
      <c r="K16" s="186"/>
      <c r="L16" s="186"/>
      <c r="M16" s="186"/>
      <c r="N16" s="186"/>
      <c r="O16" s="186"/>
      <c r="P16" s="186"/>
      <c r="Q16" s="186"/>
      <c r="R16" s="186"/>
      <c r="S16" s="186"/>
      <c r="T16" s="186"/>
    </row>
    <row r="17" spans="1:20" s="33" customFormat="1" ht="13.5" customHeight="1" x14ac:dyDescent="0.15">
      <c r="A17" s="239"/>
      <c r="B17" s="44" t="s">
        <v>18</v>
      </c>
      <c r="C17" s="156">
        <v>80</v>
      </c>
      <c r="D17" s="45">
        <v>37</v>
      </c>
      <c r="E17" s="45">
        <v>5</v>
      </c>
      <c r="F17" s="47">
        <v>38</v>
      </c>
    </row>
    <row r="18" spans="1:20" ht="13.5" customHeight="1" thickBot="1" x14ac:dyDescent="0.2">
      <c r="A18" s="240"/>
      <c r="B18" s="49"/>
      <c r="C18" s="157"/>
      <c r="D18" s="149">
        <v>46.25</v>
      </c>
      <c r="E18" s="149">
        <v>6.25</v>
      </c>
      <c r="F18" s="154">
        <v>47.5</v>
      </c>
      <c r="G18" s="186"/>
      <c r="H18" s="186"/>
      <c r="I18" s="186"/>
      <c r="J18" s="186"/>
      <c r="K18" s="186"/>
      <c r="L18" s="186"/>
      <c r="M18" s="186"/>
      <c r="N18" s="186"/>
      <c r="O18" s="186"/>
      <c r="P18" s="186"/>
      <c r="Q18" s="186"/>
      <c r="R18" s="186"/>
      <c r="S18" s="186"/>
      <c r="T18" s="186"/>
    </row>
    <row r="19" spans="1:20" s="33" customFormat="1" ht="13.5" customHeight="1" x14ac:dyDescent="0.15">
      <c r="A19" s="238" t="s">
        <v>19</v>
      </c>
      <c r="B19" s="37" t="s">
        <v>20</v>
      </c>
      <c r="C19" s="155">
        <v>1001</v>
      </c>
      <c r="D19" s="39">
        <v>479</v>
      </c>
      <c r="E19" s="39">
        <v>205</v>
      </c>
      <c r="F19" s="41">
        <v>317</v>
      </c>
    </row>
    <row r="20" spans="1:20" s="51" customFormat="1" ht="13.5" customHeight="1" x14ac:dyDescent="0.15">
      <c r="A20" s="239"/>
      <c r="B20" s="50"/>
      <c r="C20" s="158"/>
      <c r="D20" s="142">
        <v>47.852147852147851</v>
      </c>
      <c r="E20" s="142">
        <v>20.479520479520481</v>
      </c>
      <c r="F20" s="147">
        <v>31.668331668331668</v>
      </c>
      <c r="G20" s="186"/>
      <c r="H20" s="186"/>
      <c r="I20" s="186"/>
      <c r="J20" s="186"/>
      <c r="K20" s="186"/>
      <c r="L20" s="186"/>
      <c r="M20" s="186"/>
      <c r="N20" s="186"/>
      <c r="O20" s="186"/>
      <c r="P20" s="186"/>
      <c r="Q20" s="186"/>
      <c r="R20" s="186"/>
      <c r="S20" s="186"/>
      <c r="T20" s="186"/>
    </row>
    <row r="21" spans="1:20" s="33" customFormat="1" ht="13.5" customHeight="1" x14ac:dyDescent="0.15">
      <c r="A21" s="239"/>
      <c r="B21" s="44" t="s">
        <v>21</v>
      </c>
      <c r="C21" s="156">
        <v>1454</v>
      </c>
      <c r="D21" s="45">
        <v>647</v>
      </c>
      <c r="E21" s="45">
        <v>130</v>
      </c>
      <c r="F21" s="47">
        <v>677</v>
      </c>
    </row>
    <row r="22" spans="1:20" s="51" customFormat="1" ht="13.5" customHeight="1" x14ac:dyDescent="0.15">
      <c r="A22" s="239"/>
      <c r="B22" s="50"/>
      <c r="C22" s="158"/>
      <c r="D22" s="142">
        <v>44.49793672627235</v>
      </c>
      <c r="E22" s="142">
        <v>8.9408528198074286</v>
      </c>
      <c r="F22" s="147">
        <v>46.561210453920218</v>
      </c>
      <c r="G22" s="186"/>
      <c r="H22" s="186"/>
      <c r="I22" s="186"/>
      <c r="J22" s="186"/>
      <c r="K22" s="186"/>
      <c r="L22" s="186"/>
      <c r="M22" s="186"/>
      <c r="N22" s="186"/>
      <c r="O22" s="186"/>
      <c r="P22" s="186"/>
      <c r="Q22" s="186"/>
      <c r="R22" s="186"/>
      <c r="S22" s="186"/>
      <c r="T22" s="186"/>
    </row>
    <row r="23" spans="1:20" s="51" customFormat="1" ht="13.5" customHeight="1" x14ac:dyDescent="0.15">
      <c r="A23" s="239"/>
      <c r="B23" s="44" t="s">
        <v>75</v>
      </c>
      <c r="C23" s="156">
        <v>7</v>
      </c>
      <c r="D23" s="45">
        <v>4</v>
      </c>
      <c r="E23" s="45">
        <v>2</v>
      </c>
      <c r="F23" s="47">
        <v>1</v>
      </c>
      <c r="G23" s="33"/>
      <c r="H23" s="33"/>
      <c r="I23" s="33"/>
      <c r="J23" s="33"/>
      <c r="K23" s="33"/>
      <c r="L23" s="33"/>
    </row>
    <row r="24" spans="1:20" s="51" customFormat="1" ht="13.5" customHeight="1" x14ac:dyDescent="0.15">
      <c r="A24" s="239"/>
      <c r="B24" s="50"/>
      <c r="C24" s="158"/>
      <c r="D24" s="142">
        <v>57.142857142857139</v>
      </c>
      <c r="E24" s="142">
        <v>28.571428571428569</v>
      </c>
      <c r="F24" s="147">
        <v>14.285714285714285</v>
      </c>
      <c r="G24" s="186"/>
      <c r="H24" s="186"/>
      <c r="I24" s="186"/>
      <c r="J24" s="186"/>
      <c r="K24" s="186"/>
      <c r="L24" s="186"/>
      <c r="M24" s="186"/>
      <c r="N24" s="186"/>
      <c r="O24" s="186"/>
      <c r="P24" s="186"/>
      <c r="Q24" s="186"/>
      <c r="R24" s="186"/>
      <c r="S24" s="186"/>
      <c r="T24" s="186"/>
    </row>
    <row r="25" spans="1:20" s="33" customFormat="1" ht="13.5" customHeight="1" x14ac:dyDescent="0.15">
      <c r="A25" s="239"/>
      <c r="B25" s="44" t="s">
        <v>8</v>
      </c>
      <c r="C25" s="156">
        <v>21</v>
      </c>
      <c r="D25" s="45">
        <v>7</v>
      </c>
      <c r="E25" s="45">
        <v>2</v>
      </c>
      <c r="F25" s="47">
        <v>12</v>
      </c>
    </row>
    <row r="26" spans="1:20" s="51" customFormat="1" ht="13.5" customHeight="1" thickBot="1" x14ac:dyDescent="0.2">
      <c r="A26" s="240"/>
      <c r="B26" s="52"/>
      <c r="C26" s="157"/>
      <c r="D26" s="149">
        <v>33.333333333333329</v>
      </c>
      <c r="E26" s="149">
        <v>9.5238095238095237</v>
      </c>
      <c r="F26" s="154">
        <v>57.142857142857139</v>
      </c>
      <c r="G26" s="186"/>
      <c r="H26" s="186"/>
      <c r="I26" s="186"/>
      <c r="J26" s="186"/>
      <c r="K26" s="186"/>
      <c r="L26" s="186"/>
      <c r="M26" s="186"/>
      <c r="N26" s="186"/>
      <c r="O26" s="186"/>
      <c r="P26" s="186"/>
      <c r="Q26" s="186"/>
      <c r="R26" s="186"/>
      <c r="S26" s="186"/>
      <c r="T26" s="186"/>
    </row>
    <row r="27" spans="1:20" s="33" customFormat="1" ht="13.5" customHeight="1" x14ac:dyDescent="0.15">
      <c r="A27" s="238" t="s">
        <v>22</v>
      </c>
      <c r="B27" s="37" t="s">
        <v>23</v>
      </c>
      <c r="C27" s="155">
        <v>115</v>
      </c>
      <c r="D27" s="40">
        <v>55</v>
      </c>
      <c r="E27" s="40">
        <v>27</v>
      </c>
      <c r="F27" s="41">
        <v>33</v>
      </c>
    </row>
    <row r="28" spans="1:20" s="51" customFormat="1" ht="13.5" customHeight="1" x14ac:dyDescent="0.15">
      <c r="A28" s="239"/>
      <c r="B28" s="50"/>
      <c r="C28" s="158"/>
      <c r="D28" s="152">
        <v>47.826086956521742</v>
      </c>
      <c r="E28" s="152">
        <v>23.478260869565219</v>
      </c>
      <c r="F28" s="147">
        <v>28.695652173913043</v>
      </c>
      <c r="G28" s="186"/>
      <c r="H28" s="186"/>
      <c r="I28" s="186"/>
      <c r="J28" s="186"/>
      <c r="K28" s="186"/>
      <c r="L28" s="186"/>
      <c r="M28" s="186"/>
      <c r="N28" s="186"/>
      <c r="O28" s="186"/>
      <c r="P28" s="186"/>
      <c r="Q28" s="186"/>
      <c r="R28" s="186"/>
      <c r="S28" s="186"/>
      <c r="T28" s="186"/>
    </row>
    <row r="29" spans="1:20" s="33" customFormat="1" ht="13.5" customHeight="1" x14ac:dyDescent="0.15">
      <c r="A29" s="239"/>
      <c r="B29" s="44" t="s">
        <v>24</v>
      </c>
      <c r="C29" s="156">
        <v>201</v>
      </c>
      <c r="D29" s="46">
        <v>119</v>
      </c>
      <c r="E29" s="46">
        <v>51</v>
      </c>
      <c r="F29" s="47">
        <v>31</v>
      </c>
    </row>
    <row r="30" spans="1:20" s="51" customFormat="1" ht="13.5" customHeight="1" x14ac:dyDescent="0.15">
      <c r="A30" s="239"/>
      <c r="B30" s="50"/>
      <c r="C30" s="158"/>
      <c r="D30" s="152">
        <v>59.203980099502488</v>
      </c>
      <c r="E30" s="152">
        <v>25.373134328358208</v>
      </c>
      <c r="F30" s="147">
        <v>15.422885572139302</v>
      </c>
      <c r="G30" s="186"/>
      <c r="H30" s="186"/>
      <c r="I30" s="186"/>
      <c r="J30" s="186"/>
      <c r="K30" s="186"/>
      <c r="L30" s="186"/>
      <c r="M30" s="186"/>
      <c r="N30" s="186"/>
      <c r="O30" s="186"/>
      <c r="P30" s="186"/>
      <c r="Q30" s="186"/>
      <c r="R30" s="186"/>
      <c r="S30" s="186"/>
      <c r="T30" s="186"/>
    </row>
    <row r="31" spans="1:20" s="33" customFormat="1" ht="13.5" customHeight="1" x14ac:dyDescent="0.15">
      <c r="A31" s="239"/>
      <c r="B31" s="44" t="s">
        <v>25</v>
      </c>
      <c r="C31" s="156">
        <v>316</v>
      </c>
      <c r="D31" s="46">
        <v>192</v>
      </c>
      <c r="E31" s="46">
        <v>69</v>
      </c>
      <c r="F31" s="47">
        <v>55</v>
      </c>
    </row>
    <row r="32" spans="1:20" s="51" customFormat="1" ht="13.5" customHeight="1" x14ac:dyDescent="0.15">
      <c r="A32" s="239"/>
      <c r="B32" s="50"/>
      <c r="C32" s="158"/>
      <c r="D32" s="152">
        <v>60.75949367088608</v>
      </c>
      <c r="E32" s="152">
        <v>21.835443037974684</v>
      </c>
      <c r="F32" s="147">
        <v>17.405063291139243</v>
      </c>
      <c r="G32" s="186"/>
      <c r="H32" s="186"/>
      <c r="I32" s="186"/>
      <c r="J32" s="186"/>
      <c r="K32" s="186"/>
      <c r="L32" s="186"/>
      <c r="M32" s="186"/>
      <c r="N32" s="186"/>
      <c r="O32" s="186"/>
      <c r="P32" s="186"/>
      <c r="Q32" s="186"/>
      <c r="R32" s="186"/>
      <c r="S32" s="186"/>
      <c r="T32" s="186"/>
    </row>
    <row r="33" spans="1:20" s="33" customFormat="1" ht="13.5" customHeight="1" x14ac:dyDescent="0.15">
      <c r="A33" s="239"/>
      <c r="B33" s="44" t="s">
        <v>26</v>
      </c>
      <c r="C33" s="156">
        <v>484</v>
      </c>
      <c r="D33" s="46">
        <v>303</v>
      </c>
      <c r="E33" s="46">
        <v>106</v>
      </c>
      <c r="F33" s="47">
        <v>75</v>
      </c>
    </row>
    <row r="34" spans="1:20" s="51" customFormat="1" ht="13.5" customHeight="1" x14ac:dyDescent="0.15">
      <c r="A34" s="239"/>
      <c r="B34" s="50"/>
      <c r="C34" s="158"/>
      <c r="D34" s="152">
        <v>62.603305785123965</v>
      </c>
      <c r="E34" s="152">
        <v>21.900826446280991</v>
      </c>
      <c r="F34" s="147">
        <v>15.495867768595042</v>
      </c>
      <c r="G34" s="186"/>
      <c r="H34" s="186"/>
      <c r="I34" s="186"/>
      <c r="J34" s="186"/>
      <c r="K34" s="186"/>
      <c r="L34" s="186"/>
      <c r="M34" s="186"/>
      <c r="N34" s="186"/>
      <c r="O34" s="186"/>
      <c r="P34" s="186"/>
      <c r="Q34" s="186"/>
      <c r="R34" s="186"/>
      <c r="S34" s="186"/>
      <c r="T34" s="186"/>
    </row>
    <row r="35" spans="1:20" s="33" customFormat="1" ht="13.5" customHeight="1" x14ac:dyDescent="0.15">
      <c r="A35" s="239"/>
      <c r="B35" s="44" t="s">
        <v>27</v>
      </c>
      <c r="C35" s="156">
        <v>568</v>
      </c>
      <c r="D35" s="46">
        <v>298</v>
      </c>
      <c r="E35" s="46">
        <v>62</v>
      </c>
      <c r="F35" s="47">
        <v>208</v>
      </c>
    </row>
    <row r="36" spans="1:20" s="51" customFormat="1" ht="13.5" customHeight="1" x14ac:dyDescent="0.15">
      <c r="A36" s="239"/>
      <c r="B36" s="50"/>
      <c r="C36" s="158"/>
      <c r="D36" s="152">
        <v>52.464788732394361</v>
      </c>
      <c r="E36" s="152">
        <v>10.915492957746478</v>
      </c>
      <c r="F36" s="147">
        <v>36.619718309859159</v>
      </c>
      <c r="G36" s="186"/>
      <c r="H36" s="186"/>
      <c r="I36" s="186"/>
      <c r="J36" s="186"/>
      <c r="K36" s="186"/>
      <c r="L36" s="186"/>
      <c r="M36" s="186"/>
      <c r="N36" s="186"/>
      <c r="O36" s="186"/>
      <c r="P36" s="186"/>
      <c r="Q36" s="186"/>
      <c r="R36" s="186"/>
      <c r="S36" s="186"/>
      <c r="T36" s="186"/>
    </row>
    <row r="37" spans="1:20" s="33" customFormat="1" ht="13.5" customHeight="1" x14ac:dyDescent="0.15">
      <c r="A37" s="239"/>
      <c r="B37" s="44" t="s">
        <v>28</v>
      </c>
      <c r="C37" s="156">
        <v>783</v>
      </c>
      <c r="D37" s="46">
        <v>164</v>
      </c>
      <c r="E37" s="46">
        <v>23</v>
      </c>
      <c r="F37" s="47">
        <v>596</v>
      </c>
    </row>
    <row r="38" spans="1:20" s="51" customFormat="1" ht="13.5" customHeight="1" x14ac:dyDescent="0.15">
      <c r="A38" s="239"/>
      <c r="B38" s="50"/>
      <c r="C38" s="158"/>
      <c r="D38" s="152">
        <v>20.945083014048532</v>
      </c>
      <c r="E38" s="152">
        <v>2.9374201787994889</v>
      </c>
      <c r="F38" s="147">
        <v>76.11749680715198</v>
      </c>
      <c r="G38" s="186"/>
      <c r="H38" s="186"/>
      <c r="I38" s="186"/>
      <c r="J38" s="186"/>
      <c r="K38" s="186"/>
      <c r="L38" s="186"/>
      <c r="M38" s="186"/>
      <c r="N38" s="186"/>
      <c r="O38" s="186"/>
      <c r="P38" s="186"/>
      <c r="Q38" s="186"/>
      <c r="R38" s="186"/>
      <c r="S38" s="186"/>
      <c r="T38" s="186"/>
    </row>
    <row r="39" spans="1:20" s="33" customFormat="1" ht="13.5" customHeight="1" x14ac:dyDescent="0.15">
      <c r="A39" s="239"/>
      <c r="B39" s="44" t="s">
        <v>8</v>
      </c>
      <c r="C39" s="156">
        <v>16</v>
      </c>
      <c r="D39" s="46">
        <v>6</v>
      </c>
      <c r="E39" s="46">
        <v>1</v>
      </c>
      <c r="F39" s="47">
        <v>9</v>
      </c>
    </row>
    <row r="40" spans="1:20" s="51" customFormat="1" ht="13.5" customHeight="1" thickBot="1" x14ac:dyDescent="0.2">
      <c r="A40" s="240"/>
      <c r="B40" s="52"/>
      <c r="C40" s="157"/>
      <c r="D40" s="214">
        <v>37.5</v>
      </c>
      <c r="E40" s="214">
        <v>6.25</v>
      </c>
      <c r="F40" s="154">
        <v>56.25</v>
      </c>
      <c r="G40" s="186"/>
      <c r="H40" s="186"/>
      <c r="I40" s="186"/>
      <c r="J40" s="186"/>
      <c r="K40" s="186"/>
      <c r="L40" s="186"/>
      <c r="M40" s="186"/>
      <c r="N40" s="186"/>
      <c r="O40" s="186"/>
      <c r="P40" s="186"/>
      <c r="Q40" s="186"/>
      <c r="R40" s="186"/>
      <c r="S40" s="186"/>
      <c r="T40" s="186"/>
    </row>
    <row r="41" spans="1:20" s="33" customFormat="1" ht="13.5" customHeight="1" x14ac:dyDescent="0.15">
      <c r="A41" s="239" t="s">
        <v>29</v>
      </c>
      <c r="B41" s="44" t="s">
        <v>30</v>
      </c>
      <c r="C41" s="156">
        <v>92</v>
      </c>
      <c r="D41" s="45">
        <v>46</v>
      </c>
      <c r="E41" s="45">
        <v>20</v>
      </c>
      <c r="F41" s="47">
        <v>26</v>
      </c>
    </row>
    <row r="42" spans="1:20" s="51" customFormat="1" ht="13.5" customHeight="1" x14ac:dyDescent="0.15">
      <c r="A42" s="239"/>
      <c r="B42" s="50"/>
      <c r="C42" s="158"/>
      <c r="D42" s="142">
        <v>50</v>
      </c>
      <c r="E42" s="142">
        <v>21.739130434782609</v>
      </c>
      <c r="F42" s="147">
        <v>28.260869565217391</v>
      </c>
      <c r="G42" s="186"/>
      <c r="H42" s="186"/>
      <c r="I42" s="186"/>
      <c r="J42" s="186"/>
      <c r="K42" s="186"/>
      <c r="L42" s="186"/>
      <c r="M42" s="186"/>
      <c r="N42" s="186"/>
      <c r="O42" s="186"/>
      <c r="P42" s="186"/>
      <c r="Q42" s="186"/>
      <c r="R42" s="186"/>
      <c r="S42" s="186"/>
      <c r="T42" s="186"/>
    </row>
    <row r="43" spans="1:20" s="51" customFormat="1" ht="13.5" customHeight="1" x14ac:dyDescent="0.15">
      <c r="A43" s="239"/>
      <c r="B43" s="44" t="s">
        <v>76</v>
      </c>
      <c r="C43" s="156">
        <v>339</v>
      </c>
      <c r="D43" s="45">
        <v>197</v>
      </c>
      <c r="E43" s="45">
        <v>75</v>
      </c>
      <c r="F43" s="47">
        <v>67</v>
      </c>
      <c r="G43" s="33"/>
      <c r="H43" s="33"/>
      <c r="I43" s="33"/>
      <c r="J43" s="33"/>
      <c r="K43" s="33"/>
      <c r="L43" s="33"/>
      <c r="M43" s="33"/>
      <c r="N43" s="33"/>
      <c r="O43" s="33"/>
      <c r="P43" s="33"/>
      <c r="Q43" s="33"/>
      <c r="R43" s="33"/>
      <c r="S43" s="33"/>
      <c r="T43" s="33"/>
    </row>
    <row r="44" spans="1:20" s="51" customFormat="1" ht="13.5" customHeight="1" x14ac:dyDescent="0.15">
      <c r="A44" s="239"/>
      <c r="B44" s="50"/>
      <c r="C44" s="158"/>
      <c r="D44" s="142">
        <v>58.112094395280231</v>
      </c>
      <c r="E44" s="142">
        <v>22.123893805309734</v>
      </c>
      <c r="F44" s="147">
        <v>19.764011799410032</v>
      </c>
      <c r="G44" s="186"/>
      <c r="H44" s="186"/>
      <c r="I44" s="186"/>
      <c r="J44" s="186"/>
      <c r="K44" s="186"/>
      <c r="L44" s="186"/>
      <c r="M44" s="186"/>
      <c r="N44" s="186"/>
      <c r="O44" s="186"/>
      <c r="P44" s="186"/>
      <c r="Q44" s="186"/>
      <c r="R44" s="186"/>
      <c r="S44" s="186"/>
      <c r="T44" s="186"/>
    </row>
    <row r="45" spans="1:20" s="33" customFormat="1" ht="13.5" customHeight="1" x14ac:dyDescent="0.15">
      <c r="A45" s="239"/>
      <c r="B45" s="44" t="s">
        <v>31</v>
      </c>
      <c r="C45" s="156">
        <v>219</v>
      </c>
      <c r="D45" s="45">
        <v>131</v>
      </c>
      <c r="E45" s="45">
        <v>43</v>
      </c>
      <c r="F45" s="47">
        <v>45</v>
      </c>
    </row>
    <row r="46" spans="1:20" s="51" customFormat="1" ht="13.5" customHeight="1" x14ac:dyDescent="0.15">
      <c r="A46" s="239"/>
      <c r="B46" s="50"/>
      <c r="C46" s="158"/>
      <c r="D46" s="142">
        <v>59.817351598173516</v>
      </c>
      <c r="E46" s="142">
        <v>19.634703196347029</v>
      </c>
      <c r="F46" s="147">
        <v>20.547945205479451</v>
      </c>
      <c r="G46" s="186"/>
      <c r="H46" s="186"/>
      <c r="I46" s="186"/>
      <c r="J46" s="186"/>
      <c r="K46" s="186"/>
      <c r="L46" s="186"/>
      <c r="M46" s="186"/>
      <c r="N46" s="186"/>
      <c r="O46" s="186"/>
      <c r="P46" s="186"/>
      <c r="Q46" s="186"/>
      <c r="R46" s="186"/>
      <c r="S46" s="186"/>
      <c r="T46" s="186"/>
    </row>
    <row r="47" spans="1:20" s="33" customFormat="1" ht="13.5" customHeight="1" x14ac:dyDescent="0.15">
      <c r="A47" s="239"/>
      <c r="B47" s="44" t="s">
        <v>32</v>
      </c>
      <c r="C47" s="156">
        <v>156</v>
      </c>
      <c r="D47" s="45">
        <v>84</v>
      </c>
      <c r="E47" s="45">
        <v>36</v>
      </c>
      <c r="F47" s="47">
        <v>36</v>
      </c>
    </row>
    <row r="48" spans="1:20" s="51" customFormat="1" ht="13.5" customHeight="1" x14ac:dyDescent="0.15">
      <c r="A48" s="239"/>
      <c r="B48" s="50"/>
      <c r="C48" s="158"/>
      <c r="D48" s="142">
        <v>53.846153846153847</v>
      </c>
      <c r="E48" s="142">
        <v>23.076923076923077</v>
      </c>
      <c r="F48" s="147">
        <v>23.076923076923077</v>
      </c>
      <c r="G48" s="186"/>
      <c r="H48" s="186"/>
      <c r="I48" s="186"/>
      <c r="J48" s="186"/>
      <c r="K48" s="186"/>
      <c r="L48" s="186"/>
      <c r="M48" s="186"/>
      <c r="N48" s="186"/>
      <c r="O48" s="186"/>
      <c r="P48" s="186"/>
      <c r="Q48" s="186"/>
      <c r="R48" s="186"/>
      <c r="S48" s="186"/>
      <c r="T48" s="186"/>
    </row>
    <row r="49" spans="1:20" s="33" customFormat="1" ht="13.5" customHeight="1" x14ac:dyDescent="0.15">
      <c r="A49" s="239"/>
      <c r="B49" s="44" t="s">
        <v>33</v>
      </c>
      <c r="C49" s="156">
        <v>365</v>
      </c>
      <c r="D49" s="45">
        <v>211</v>
      </c>
      <c r="E49" s="45">
        <v>76</v>
      </c>
      <c r="F49" s="47">
        <v>78</v>
      </c>
    </row>
    <row r="50" spans="1:20" s="51" customFormat="1" ht="13.5" customHeight="1" x14ac:dyDescent="0.15">
      <c r="A50" s="239"/>
      <c r="B50" s="50"/>
      <c r="C50" s="158"/>
      <c r="D50" s="142">
        <v>57.80821917808219</v>
      </c>
      <c r="E50" s="142">
        <v>20.82191780821918</v>
      </c>
      <c r="F50" s="147">
        <v>21.36986301369863</v>
      </c>
      <c r="G50" s="186"/>
      <c r="H50" s="186"/>
      <c r="I50" s="186"/>
      <c r="J50" s="186"/>
      <c r="K50" s="186"/>
      <c r="L50" s="186"/>
      <c r="M50" s="186"/>
      <c r="N50" s="186"/>
      <c r="O50" s="186"/>
      <c r="P50" s="186"/>
      <c r="Q50" s="186"/>
      <c r="R50" s="186"/>
      <c r="S50" s="186"/>
      <c r="T50" s="186"/>
    </row>
    <row r="51" spans="1:20" s="33" customFormat="1" ht="13.5" customHeight="1" x14ac:dyDescent="0.15">
      <c r="A51" s="239"/>
      <c r="B51" s="44" t="s">
        <v>34</v>
      </c>
      <c r="C51" s="156">
        <v>180</v>
      </c>
      <c r="D51" s="45">
        <v>95</v>
      </c>
      <c r="E51" s="45">
        <v>42</v>
      </c>
      <c r="F51" s="47">
        <v>43</v>
      </c>
    </row>
    <row r="52" spans="1:20" s="51" customFormat="1" ht="13.5" customHeight="1" x14ac:dyDescent="0.15">
      <c r="A52" s="239"/>
      <c r="B52" s="50"/>
      <c r="C52" s="158"/>
      <c r="D52" s="142">
        <v>52.777777777777779</v>
      </c>
      <c r="E52" s="142">
        <v>23.333333333333332</v>
      </c>
      <c r="F52" s="147">
        <v>23.888888888888889</v>
      </c>
      <c r="G52" s="186"/>
      <c r="H52" s="186"/>
      <c r="I52" s="186"/>
      <c r="J52" s="186"/>
      <c r="K52" s="186"/>
      <c r="L52" s="186"/>
      <c r="M52" s="186"/>
      <c r="N52" s="186"/>
      <c r="O52" s="186"/>
      <c r="P52" s="186"/>
      <c r="Q52" s="186"/>
      <c r="R52" s="186"/>
      <c r="S52" s="186"/>
      <c r="T52" s="186"/>
    </row>
    <row r="53" spans="1:20" s="33" customFormat="1" ht="13.5" customHeight="1" x14ac:dyDescent="0.15">
      <c r="A53" s="239"/>
      <c r="B53" s="44" t="s">
        <v>35</v>
      </c>
      <c r="C53" s="156">
        <v>176</v>
      </c>
      <c r="D53" s="45">
        <v>37</v>
      </c>
      <c r="E53" s="45">
        <v>5</v>
      </c>
      <c r="F53" s="47">
        <v>134</v>
      </c>
    </row>
    <row r="54" spans="1:20" s="51" customFormat="1" ht="13.5" customHeight="1" x14ac:dyDescent="0.15">
      <c r="A54" s="239"/>
      <c r="B54" s="50"/>
      <c r="C54" s="158"/>
      <c r="D54" s="142">
        <v>21.022727272727273</v>
      </c>
      <c r="E54" s="142">
        <v>2.8409090909090908</v>
      </c>
      <c r="F54" s="147">
        <v>76.13636363636364</v>
      </c>
      <c r="G54" s="186"/>
      <c r="H54" s="186"/>
      <c r="I54" s="186"/>
      <c r="J54" s="186"/>
      <c r="K54" s="186"/>
      <c r="L54" s="186"/>
      <c r="M54" s="186"/>
      <c r="N54" s="186"/>
      <c r="O54" s="186"/>
      <c r="P54" s="186"/>
      <c r="Q54" s="186"/>
      <c r="R54" s="186"/>
      <c r="S54" s="186"/>
      <c r="T54" s="186"/>
    </row>
    <row r="55" spans="1:20" s="33" customFormat="1" ht="13.5" customHeight="1" x14ac:dyDescent="0.15">
      <c r="A55" s="239"/>
      <c r="B55" s="44" t="s">
        <v>36</v>
      </c>
      <c r="C55" s="156">
        <v>558</v>
      </c>
      <c r="D55" s="45">
        <v>162</v>
      </c>
      <c r="E55" s="45">
        <v>26</v>
      </c>
      <c r="F55" s="47">
        <v>370</v>
      </c>
    </row>
    <row r="56" spans="1:20" s="51" customFormat="1" ht="13.5" customHeight="1" x14ac:dyDescent="0.15">
      <c r="A56" s="239"/>
      <c r="B56" s="50"/>
      <c r="C56" s="158"/>
      <c r="D56" s="142">
        <v>29.032258064516132</v>
      </c>
      <c r="E56" s="142">
        <v>4.6594982078853047</v>
      </c>
      <c r="F56" s="147">
        <v>66.308243727598565</v>
      </c>
      <c r="G56" s="186"/>
      <c r="H56" s="186"/>
      <c r="I56" s="186"/>
      <c r="J56" s="186"/>
      <c r="K56" s="186"/>
      <c r="L56" s="186"/>
      <c r="M56" s="186"/>
      <c r="N56" s="186"/>
      <c r="O56" s="186"/>
      <c r="P56" s="186"/>
      <c r="Q56" s="186"/>
      <c r="R56" s="186"/>
      <c r="S56" s="186"/>
      <c r="T56" s="186"/>
    </row>
    <row r="57" spans="1:20" s="33" customFormat="1" ht="13.5" customHeight="1" x14ac:dyDescent="0.15">
      <c r="A57" s="239"/>
      <c r="B57" s="44" t="s">
        <v>37</v>
      </c>
      <c r="C57" s="156">
        <v>530</v>
      </c>
      <c r="D57" s="45">
        <v>240</v>
      </c>
      <c r="E57" s="45">
        <v>44</v>
      </c>
      <c r="F57" s="47">
        <v>246</v>
      </c>
    </row>
    <row r="58" spans="1:20" s="51" customFormat="1" ht="13.5" customHeight="1" thickBot="1" x14ac:dyDescent="0.2">
      <c r="A58" s="240"/>
      <c r="B58" s="52"/>
      <c r="C58" s="157"/>
      <c r="D58" s="149">
        <v>45.283018867924532</v>
      </c>
      <c r="E58" s="149">
        <v>8.3018867924528301</v>
      </c>
      <c r="F58" s="154">
        <v>46.415094339622641</v>
      </c>
      <c r="G58" s="186"/>
      <c r="H58" s="186"/>
      <c r="I58" s="186"/>
      <c r="J58" s="186"/>
      <c r="K58" s="186"/>
      <c r="L58" s="186"/>
      <c r="M58" s="186"/>
      <c r="N58" s="186"/>
      <c r="O58" s="186"/>
      <c r="P58" s="186"/>
      <c r="Q58" s="186"/>
      <c r="R58" s="186"/>
      <c r="S58" s="186"/>
      <c r="T58" s="186"/>
    </row>
    <row r="59" spans="1:20" s="33" customFormat="1" ht="13.5" customHeight="1" x14ac:dyDescent="0.15">
      <c r="A59" s="241" t="s">
        <v>91</v>
      </c>
      <c r="B59" s="44" t="s">
        <v>39</v>
      </c>
      <c r="C59" s="156">
        <v>1137</v>
      </c>
      <c r="D59" s="78"/>
      <c r="E59" s="78"/>
      <c r="F59" s="80"/>
    </row>
    <row r="60" spans="1:20" s="51" customFormat="1" ht="13.5" customHeight="1" x14ac:dyDescent="0.15">
      <c r="A60" s="241"/>
      <c r="B60" s="50" t="s">
        <v>40</v>
      </c>
      <c r="C60" s="158"/>
      <c r="D60" s="143"/>
      <c r="E60" s="143"/>
      <c r="F60" s="144"/>
      <c r="G60" s="186"/>
      <c r="H60" s="186"/>
      <c r="I60" s="186"/>
      <c r="J60" s="186"/>
      <c r="K60" s="186"/>
      <c r="L60" s="186"/>
      <c r="M60" s="186"/>
      <c r="N60" s="186"/>
      <c r="O60" s="186"/>
      <c r="P60" s="186"/>
      <c r="Q60" s="186"/>
      <c r="R60" s="186"/>
      <c r="S60" s="186"/>
      <c r="T60" s="186"/>
    </row>
    <row r="61" spans="1:20" s="33" customFormat="1" ht="13.5" customHeight="1" x14ac:dyDescent="0.15">
      <c r="A61" s="241"/>
      <c r="B61" s="44" t="s">
        <v>41</v>
      </c>
      <c r="C61" s="156">
        <v>339</v>
      </c>
      <c r="D61" s="78"/>
      <c r="E61" s="78"/>
      <c r="F61" s="80"/>
    </row>
    <row r="62" spans="1:20" s="51" customFormat="1" ht="13.5" customHeight="1" x14ac:dyDescent="0.15">
      <c r="A62" s="241"/>
      <c r="B62" s="50" t="s">
        <v>40</v>
      </c>
      <c r="C62" s="158"/>
      <c r="D62" s="143"/>
      <c r="E62" s="143"/>
      <c r="F62" s="144"/>
      <c r="G62" s="186"/>
      <c r="H62" s="186"/>
      <c r="I62" s="186"/>
      <c r="J62" s="186"/>
      <c r="K62" s="186"/>
      <c r="L62" s="186"/>
      <c r="M62" s="186"/>
      <c r="N62" s="186"/>
      <c r="O62" s="186"/>
      <c r="P62" s="186"/>
      <c r="Q62" s="186"/>
      <c r="R62" s="186"/>
      <c r="S62" s="186"/>
      <c r="T62" s="186"/>
    </row>
    <row r="63" spans="1:20" s="33" customFormat="1" ht="13.5" customHeight="1" x14ac:dyDescent="0.15">
      <c r="A63" s="241"/>
      <c r="B63" s="44" t="s">
        <v>42</v>
      </c>
      <c r="C63" s="156">
        <v>1007</v>
      </c>
      <c r="D63" s="78"/>
      <c r="E63" s="78"/>
      <c r="F63" s="80"/>
    </row>
    <row r="64" spans="1:20" s="51" customFormat="1" ht="13.5" customHeight="1" thickBot="1" x14ac:dyDescent="0.2">
      <c r="A64" s="242"/>
      <c r="B64" s="52"/>
      <c r="C64" s="157"/>
      <c r="D64" s="148"/>
      <c r="E64" s="148"/>
      <c r="F64" s="150"/>
      <c r="G64" s="186"/>
      <c r="H64" s="186"/>
      <c r="I64" s="186"/>
      <c r="J64" s="186"/>
      <c r="K64" s="186"/>
      <c r="L64" s="186"/>
      <c r="M64" s="186"/>
      <c r="N64" s="186"/>
      <c r="O64" s="186"/>
      <c r="P64" s="186"/>
      <c r="Q64" s="186"/>
      <c r="R64" s="186"/>
      <c r="S64" s="186"/>
      <c r="T64" s="186"/>
    </row>
    <row r="65" spans="1:20" s="33" customFormat="1" ht="13.5" customHeight="1" x14ac:dyDescent="0.15">
      <c r="A65" s="241" t="s">
        <v>89</v>
      </c>
      <c r="B65" s="44" t="s">
        <v>77</v>
      </c>
      <c r="C65" s="156">
        <v>350</v>
      </c>
      <c r="D65" s="45">
        <v>157</v>
      </c>
      <c r="E65" s="45">
        <v>86</v>
      </c>
      <c r="F65" s="47">
        <v>107</v>
      </c>
    </row>
    <row r="66" spans="1:20" s="51" customFormat="1" ht="13.5" customHeight="1" x14ac:dyDescent="0.15">
      <c r="A66" s="239"/>
      <c r="B66" s="50"/>
      <c r="C66" s="158"/>
      <c r="D66" s="142">
        <v>44.857142857142854</v>
      </c>
      <c r="E66" s="142">
        <v>24.571428571428573</v>
      </c>
      <c r="F66" s="147">
        <v>30.571428571428573</v>
      </c>
      <c r="G66" s="186"/>
      <c r="H66" s="186"/>
      <c r="I66" s="186"/>
      <c r="J66" s="186"/>
      <c r="K66" s="186"/>
      <c r="L66" s="186"/>
      <c r="M66" s="186"/>
      <c r="N66" s="186"/>
      <c r="O66" s="186"/>
      <c r="P66" s="186"/>
      <c r="Q66" s="186"/>
      <c r="R66" s="186"/>
      <c r="S66" s="186"/>
      <c r="T66" s="186"/>
    </row>
    <row r="67" spans="1:20" s="33" customFormat="1" ht="13.5" customHeight="1" x14ac:dyDescent="0.15">
      <c r="A67" s="239"/>
      <c r="B67" s="44" t="s">
        <v>78</v>
      </c>
      <c r="C67" s="156">
        <v>952</v>
      </c>
      <c r="D67" s="45">
        <v>360</v>
      </c>
      <c r="E67" s="45">
        <v>141</v>
      </c>
      <c r="F67" s="47">
        <v>451</v>
      </c>
    </row>
    <row r="68" spans="1:20" s="51" customFormat="1" ht="13.5" customHeight="1" x14ac:dyDescent="0.15">
      <c r="A68" s="239"/>
      <c r="B68" s="50"/>
      <c r="C68" s="158"/>
      <c r="D68" s="142">
        <v>37.815126050420169</v>
      </c>
      <c r="E68" s="142">
        <v>14.8109243697479</v>
      </c>
      <c r="F68" s="147">
        <v>47.37394957983193</v>
      </c>
      <c r="G68" s="186"/>
      <c r="H68" s="186"/>
      <c r="I68" s="186"/>
      <c r="J68" s="186"/>
      <c r="K68" s="186"/>
      <c r="L68" s="186"/>
      <c r="M68" s="186"/>
      <c r="N68" s="186"/>
      <c r="O68" s="186"/>
      <c r="P68" s="186"/>
      <c r="Q68" s="186"/>
      <c r="R68" s="186"/>
      <c r="S68" s="186"/>
      <c r="T68" s="186"/>
    </row>
    <row r="69" spans="1:20" s="51" customFormat="1" ht="13.5" customHeight="1" x14ac:dyDescent="0.15">
      <c r="A69" s="239"/>
      <c r="B69" s="44" t="s">
        <v>79</v>
      </c>
      <c r="C69" s="156">
        <v>1174</v>
      </c>
      <c r="D69" s="45">
        <v>618</v>
      </c>
      <c r="E69" s="45">
        <v>112</v>
      </c>
      <c r="F69" s="47">
        <v>444</v>
      </c>
      <c r="G69" s="33"/>
      <c r="H69" s="33"/>
      <c r="I69" s="33"/>
      <c r="J69" s="33"/>
      <c r="K69" s="33"/>
      <c r="L69" s="33"/>
      <c r="M69" s="33"/>
      <c r="N69" s="33"/>
      <c r="O69" s="33"/>
      <c r="P69" s="33"/>
      <c r="Q69" s="33"/>
      <c r="R69" s="33"/>
      <c r="S69" s="33"/>
      <c r="T69" s="33"/>
    </row>
    <row r="70" spans="1:20" s="51" customFormat="1" ht="13.5" customHeight="1" x14ac:dyDescent="0.15">
      <c r="A70" s="239"/>
      <c r="B70" s="50"/>
      <c r="C70" s="158"/>
      <c r="D70" s="142">
        <v>52.640545144804086</v>
      </c>
      <c r="E70" s="142">
        <v>9.5400340715502558</v>
      </c>
      <c r="F70" s="147">
        <v>37.819420783645654</v>
      </c>
      <c r="G70" s="186"/>
      <c r="H70" s="186"/>
      <c r="I70" s="186"/>
      <c r="J70" s="186"/>
      <c r="K70" s="186"/>
      <c r="L70" s="186"/>
      <c r="M70" s="186"/>
      <c r="N70" s="186"/>
      <c r="O70" s="186"/>
      <c r="P70" s="186"/>
      <c r="Q70" s="186"/>
      <c r="R70" s="186"/>
      <c r="S70" s="186"/>
      <c r="T70" s="186"/>
    </row>
    <row r="71" spans="1:20" s="33" customFormat="1" ht="13.5" customHeight="1" x14ac:dyDescent="0.15">
      <c r="A71" s="239"/>
      <c r="B71" s="44" t="s">
        <v>38</v>
      </c>
      <c r="C71" s="156">
        <v>7</v>
      </c>
      <c r="D71" s="45">
        <v>2</v>
      </c>
      <c r="E71" s="45">
        <v>0</v>
      </c>
      <c r="F71" s="47">
        <v>5</v>
      </c>
    </row>
    <row r="72" spans="1:20" s="51" customFormat="1" ht="13.5" customHeight="1" thickBot="1" x14ac:dyDescent="0.2">
      <c r="A72" s="240"/>
      <c r="B72" s="52"/>
      <c r="C72" s="157"/>
      <c r="D72" s="149">
        <v>28.571428571428569</v>
      </c>
      <c r="E72" s="149">
        <v>0</v>
      </c>
      <c r="F72" s="154">
        <v>71.428571428571431</v>
      </c>
      <c r="G72" s="186"/>
      <c r="H72" s="186"/>
      <c r="I72" s="186"/>
      <c r="J72" s="186"/>
      <c r="K72" s="186"/>
      <c r="L72" s="186"/>
      <c r="M72" s="186"/>
      <c r="N72" s="186"/>
      <c r="O72" s="186"/>
      <c r="P72" s="186"/>
      <c r="Q72" s="186"/>
      <c r="R72" s="186"/>
      <c r="S72" s="186"/>
      <c r="T72" s="186"/>
    </row>
    <row r="73" spans="1:20" ht="13.5" customHeight="1" x14ac:dyDescent="0.15">
      <c r="A73" s="241" t="s">
        <v>90</v>
      </c>
      <c r="B73" s="44" t="s">
        <v>80</v>
      </c>
      <c r="C73" s="156">
        <v>1270</v>
      </c>
      <c r="D73" s="45">
        <v>488</v>
      </c>
      <c r="E73" s="45">
        <v>87</v>
      </c>
      <c r="F73" s="47">
        <v>695</v>
      </c>
      <c r="G73" s="33"/>
      <c r="H73" s="33"/>
      <c r="I73" s="33"/>
      <c r="J73" s="33"/>
      <c r="K73" s="33"/>
      <c r="L73" s="33"/>
    </row>
    <row r="74" spans="1:20" ht="13.5" customHeight="1" x14ac:dyDescent="0.15">
      <c r="A74" s="239"/>
      <c r="B74" s="50"/>
      <c r="C74" s="158"/>
      <c r="D74" s="142">
        <v>38.425196850393704</v>
      </c>
      <c r="E74" s="142">
        <v>6.8503937007874018</v>
      </c>
      <c r="F74" s="147">
        <v>54.724409448818903</v>
      </c>
      <c r="G74" s="186"/>
      <c r="H74" s="186"/>
      <c r="I74" s="186"/>
      <c r="J74" s="186"/>
      <c r="K74" s="186"/>
      <c r="L74" s="186"/>
      <c r="M74" s="186"/>
      <c r="N74" s="186"/>
      <c r="O74" s="186"/>
      <c r="P74" s="186"/>
      <c r="Q74" s="186"/>
      <c r="R74" s="186"/>
      <c r="S74" s="186"/>
      <c r="T74" s="186"/>
    </row>
    <row r="75" spans="1:20" ht="13.5" customHeight="1" x14ac:dyDescent="0.15">
      <c r="A75" s="239"/>
      <c r="B75" s="44" t="s">
        <v>81</v>
      </c>
      <c r="C75" s="156">
        <v>881</v>
      </c>
      <c r="D75" s="45">
        <v>493</v>
      </c>
      <c r="E75" s="45">
        <v>166</v>
      </c>
      <c r="F75" s="47">
        <v>222</v>
      </c>
      <c r="G75" s="33"/>
      <c r="H75" s="33"/>
      <c r="I75" s="33"/>
      <c r="J75" s="33"/>
      <c r="K75" s="33"/>
      <c r="L75" s="33"/>
    </row>
    <row r="76" spans="1:20" ht="13.5" customHeight="1" x14ac:dyDescent="0.15">
      <c r="A76" s="239"/>
      <c r="B76" s="50" t="s">
        <v>82</v>
      </c>
      <c r="C76" s="158"/>
      <c r="D76" s="142">
        <v>55.95913734392736</v>
      </c>
      <c r="E76" s="142">
        <v>18.842224744608398</v>
      </c>
      <c r="F76" s="147">
        <v>25.198637911464246</v>
      </c>
      <c r="G76" s="186"/>
      <c r="H76" s="186"/>
      <c r="I76" s="186"/>
      <c r="J76" s="186"/>
      <c r="K76" s="186"/>
      <c r="L76" s="186"/>
      <c r="M76" s="186"/>
      <c r="N76" s="186"/>
      <c r="O76" s="186"/>
      <c r="P76" s="186"/>
      <c r="Q76" s="186"/>
      <c r="R76" s="186"/>
      <c r="S76" s="186"/>
      <c r="T76" s="186"/>
    </row>
    <row r="77" spans="1:20" ht="13.5" customHeight="1" x14ac:dyDescent="0.15">
      <c r="A77" s="239"/>
      <c r="B77" s="44" t="s">
        <v>83</v>
      </c>
      <c r="C77" s="156">
        <v>268</v>
      </c>
      <c r="D77" s="45">
        <v>139</v>
      </c>
      <c r="E77" s="45">
        <v>82</v>
      </c>
      <c r="F77" s="47">
        <v>47</v>
      </c>
      <c r="G77" s="33"/>
      <c r="H77" s="33"/>
      <c r="I77" s="33"/>
      <c r="J77" s="33"/>
      <c r="K77" s="33"/>
      <c r="L77" s="33"/>
    </row>
    <row r="78" spans="1:20" ht="13.5" customHeight="1" x14ac:dyDescent="0.15">
      <c r="A78" s="239"/>
      <c r="B78" s="50"/>
      <c r="C78" s="158"/>
      <c r="D78" s="142">
        <v>51.865671641791046</v>
      </c>
      <c r="E78" s="142">
        <v>30.597014925373134</v>
      </c>
      <c r="F78" s="147">
        <v>17.537313432835823</v>
      </c>
      <c r="G78" s="186"/>
      <c r="H78" s="186"/>
      <c r="I78" s="186"/>
      <c r="J78" s="186"/>
      <c r="K78" s="186"/>
      <c r="L78" s="186"/>
      <c r="M78" s="186"/>
      <c r="N78" s="186"/>
      <c r="O78" s="186"/>
      <c r="P78" s="186"/>
      <c r="Q78" s="186"/>
      <c r="R78" s="186"/>
      <c r="S78" s="186"/>
      <c r="T78" s="186"/>
    </row>
    <row r="79" spans="1:20" ht="13.5" customHeight="1" x14ac:dyDescent="0.15">
      <c r="A79" s="239"/>
      <c r="B79" s="44" t="s">
        <v>38</v>
      </c>
      <c r="C79" s="156">
        <v>64</v>
      </c>
      <c r="D79" s="45">
        <v>17</v>
      </c>
      <c r="E79" s="45">
        <v>4</v>
      </c>
      <c r="F79" s="47">
        <v>43</v>
      </c>
      <c r="G79" s="33"/>
      <c r="H79" s="33"/>
      <c r="I79" s="33"/>
      <c r="J79" s="33"/>
      <c r="K79" s="33"/>
      <c r="L79" s="33"/>
    </row>
    <row r="80" spans="1:20" ht="13.5" customHeight="1" thickBot="1" x14ac:dyDescent="0.2">
      <c r="A80" s="240"/>
      <c r="B80" s="52"/>
      <c r="C80" s="157"/>
      <c r="D80" s="149">
        <v>26.5625</v>
      </c>
      <c r="E80" s="149">
        <v>6.25</v>
      </c>
      <c r="F80" s="154">
        <v>67.1875</v>
      </c>
      <c r="G80" s="186"/>
      <c r="H80" s="186"/>
      <c r="I80" s="186"/>
      <c r="J80" s="186"/>
      <c r="K80" s="186"/>
      <c r="L80" s="186"/>
      <c r="M80" s="186"/>
      <c r="N80" s="186"/>
      <c r="O80" s="186"/>
      <c r="P80" s="186"/>
      <c r="Q80" s="186"/>
      <c r="R80" s="186"/>
      <c r="S80" s="186"/>
      <c r="T80" s="186"/>
    </row>
    <row r="81" spans="1:12" ht="15" customHeight="1" x14ac:dyDescent="0.15">
      <c r="A81" s="55"/>
      <c r="B81" s="1"/>
      <c r="C81" s="55"/>
      <c r="D81" s="55"/>
      <c r="E81" s="55"/>
      <c r="F81" s="55"/>
      <c r="G81" s="55"/>
      <c r="H81" s="55"/>
      <c r="I81" s="55"/>
      <c r="J81" s="55"/>
      <c r="K81" s="55"/>
      <c r="L81" s="55"/>
    </row>
    <row r="82" spans="1:12" ht="15" customHeight="1" x14ac:dyDescent="0.15">
      <c r="A82" s="55"/>
      <c r="B82" s="1"/>
      <c r="C82" s="55"/>
      <c r="D82" s="55"/>
      <c r="E82" s="55"/>
      <c r="F82" s="55"/>
      <c r="G82" s="55"/>
      <c r="H82" s="55"/>
      <c r="I82" s="55"/>
      <c r="J82" s="55"/>
      <c r="K82" s="55"/>
      <c r="L82" s="55"/>
    </row>
    <row r="83" spans="1:12" ht="15" customHeight="1" x14ac:dyDescent="0.15">
      <c r="A83" s="55"/>
      <c r="B83" s="1"/>
      <c r="C83" s="55"/>
      <c r="D83" s="55"/>
      <c r="E83" s="55"/>
      <c r="F83" s="55"/>
      <c r="G83" s="55"/>
      <c r="H83" s="55"/>
      <c r="I83" s="55"/>
      <c r="J83" s="55"/>
      <c r="K83" s="55"/>
      <c r="L83" s="55"/>
    </row>
    <row r="84" spans="1:12" ht="15" customHeight="1" x14ac:dyDescent="0.15">
      <c r="A84" s="55"/>
      <c r="B84" s="1"/>
      <c r="C84" s="55"/>
      <c r="D84" s="55"/>
      <c r="E84" s="55"/>
      <c r="F84" s="55"/>
      <c r="G84" s="55"/>
      <c r="H84" s="55"/>
      <c r="I84" s="55"/>
      <c r="J84" s="55"/>
      <c r="K84" s="55"/>
      <c r="L84" s="55"/>
    </row>
    <row r="85" spans="1:12" ht="15" customHeight="1" x14ac:dyDescent="0.15">
      <c r="A85" s="55"/>
      <c r="B85" s="1"/>
      <c r="C85" s="55"/>
      <c r="D85" s="55"/>
      <c r="E85" s="55"/>
      <c r="F85" s="55"/>
      <c r="G85" s="55"/>
      <c r="H85" s="55"/>
      <c r="I85" s="55"/>
      <c r="J85" s="55"/>
      <c r="K85" s="55"/>
      <c r="L85" s="55"/>
    </row>
    <row r="86" spans="1:12" ht="15" customHeight="1" x14ac:dyDescent="0.15">
      <c r="A86" s="55"/>
      <c r="B86" s="1"/>
      <c r="C86" s="55"/>
      <c r="D86" s="55"/>
      <c r="E86" s="55"/>
      <c r="F86" s="55"/>
      <c r="G86" s="55"/>
      <c r="H86" s="55"/>
      <c r="I86" s="55"/>
      <c r="J86" s="55"/>
      <c r="K86" s="55"/>
      <c r="L86" s="55"/>
    </row>
    <row r="87" spans="1:12" ht="15" customHeight="1" x14ac:dyDescent="0.15">
      <c r="A87" s="55"/>
      <c r="B87" s="1"/>
      <c r="D87" s="55"/>
      <c r="E87" s="55"/>
      <c r="F87" s="55"/>
      <c r="G87" s="55"/>
      <c r="H87" s="55"/>
      <c r="I87" s="55"/>
      <c r="J87" s="55"/>
      <c r="K87" s="55"/>
      <c r="L87" s="55"/>
    </row>
    <row r="88" spans="1:12" ht="15" customHeight="1" x14ac:dyDescent="0.15">
      <c r="A88" s="55"/>
      <c r="B88" s="1"/>
      <c r="D88" s="55"/>
      <c r="E88" s="55"/>
      <c r="F88" s="55"/>
      <c r="G88" s="55"/>
      <c r="H88" s="55"/>
      <c r="I88" s="55"/>
      <c r="J88" s="55"/>
      <c r="K88" s="55"/>
      <c r="L88" s="55"/>
    </row>
    <row r="89" spans="1:12" ht="15" customHeight="1" x14ac:dyDescent="0.15">
      <c r="A89" s="55"/>
      <c r="B89" s="1"/>
      <c r="D89" s="55"/>
      <c r="E89" s="55"/>
      <c r="F89" s="55"/>
      <c r="G89" s="55"/>
      <c r="H89" s="55"/>
      <c r="I89" s="55"/>
      <c r="J89" s="55"/>
      <c r="K89" s="55"/>
      <c r="L89" s="55"/>
    </row>
    <row r="90" spans="1:12" ht="15" customHeight="1" x14ac:dyDescent="0.15">
      <c r="A90" s="55"/>
      <c r="B90" s="1"/>
      <c r="D90" s="55"/>
      <c r="E90" s="55"/>
      <c r="F90" s="55"/>
      <c r="G90" s="55"/>
      <c r="H90" s="55"/>
      <c r="I90" s="55"/>
      <c r="J90" s="55"/>
      <c r="K90" s="55"/>
      <c r="L90" s="55"/>
    </row>
    <row r="91" spans="1:12" ht="15" customHeight="1" x14ac:dyDescent="0.15">
      <c r="A91" s="55"/>
      <c r="B91" s="1"/>
      <c r="D91" s="55"/>
      <c r="E91" s="55"/>
      <c r="F91" s="55"/>
      <c r="G91" s="55"/>
      <c r="H91" s="55"/>
      <c r="I91" s="55"/>
      <c r="J91" s="55"/>
      <c r="K91" s="55"/>
      <c r="L91" s="55"/>
    </row>
    <row r="92" spans="1:12" ht="15" customHeight="1" x14ac:dyDescent="0.15">
      <c r="A92" s="55"/>
      <c r="B92" s="1"/>
      <c r="D92" s="55"/>
      <c r="E92" s="55"/>
      <c r="F92" s="55"/>
      <c r="G92" s="55"/>
      <c r="H92" s="55"/>
      <c r="I92" s="55"/>
      <c r="J92" s="55"/>
      <c r="K92" s="55"/>
      <c r="L92" s="55"/>
    </row>
    <row r="93" spans="1:12" ht="15" customHeight="1" x14ac:dyDescent="0.15">
      <c r="A93" s="55"/>
      <c r="B93" s="1"/>
      <c r="D93" s="55"/>
      <c r="E93" s="55"/>
      <c r="F93" s="55"/>
      <c r="G93" s="55"/>
      <c r="H93" s="55"/>
      <c r="I93" s="55"/>
      <c r="J93" s="55"/>
      <c r="K93" s="55"/>
      <c r="L93" s="55"/>
    </row>
    <row r="94" spans="1:12" ht="15" customHeight="1" x14ac:dyDescent="0.15">
      <c r="A94" s="55"/>
      <c r="B94" s="1"/>
      <c r="D94" s="55"/>
      <c r="E94" s="55"/>
      <c r="F94" s="55"/>
      <c r="G94" s="55"/>
      <c r="H94" s="55"/>
      <c r="I94" s="55"/>
      <c r="J94" s="55"/>
      <c r="K94" s="55"/>
      <c r="L94" s="55"/>
    </row>
    <row r="95" spans="1:12" ht="15" customHeight="1" x14ac:dyDescent="0.15"/>
    <row r="96" spans="1:12" ht="15" customHeight="1" x14ac:dyDescent="0.15"/>
    <row r="97" spans="1:12" ht="15" customHeight="1" x14ac:dyDescent="0.15"/>
    <row r="98" spans="1:12" ht="15" customHeight="1" x14ac:dyDescent="0.15"/>
    <row r="99" spans="1:12" ht="15" customHeight="1" x14ac:dyDescent="0.15"/>
    <row r="100" spans="1:12" ht="15" customHeight="1" x14ac:dyDescent="0.15"/>
    <row r="101" spans="1:12" s="57" customFormat="1" ht="15" customHeight="1" x14ac:dyDescent="0.15">
      <c r="A101" s="1"/>
      <c r="B101" s="2"/>
      <c r="C101" s="3"/>
      <c r="D101" s="2"/>
      <c r="E101" s="2"/>
      <c r="F101" s="2"/>
      <c r="G101" s="2"/>
      <c r="H101" s="2"/>
      <c r="I101" s="2"/>
      <c r="J101" s="2"/>
      <c r="K101" s="2"/>
      <c r="L101" s="2"/>
    </row>
    <row r="102" spans="1:12" s="57" customFormat="1" ht="15" customHeight="1" x14ac:dyDescent="0.15">
      <c r="A102" s="1"/>
      <c r="B102" s="2"/>
      <c r="C102" s="3"/>
      <c r="D102" s="2"/>
      <c r="E102" s="2"/>
      <c r="F102" s="2"/>
      <c r="G102" s="2"/>
      <c r="H102" s="2"/>
      <c r="I102" s="2"/>
      <c r="J102" s="2"/>
      <c r="K102" s="2"/>
      <c r="L102" s="2"/>
    </row>
    <row r="103" spans="1:12" s="57" customFormat="1" ht="15" customHeight="1" x14ac:dyDescent="0.15">
      <c r="A103" s="1"/>
      <c r="B103" s="2"/>
      <c r="C103" s="3"/>
      <c r="D103" s="2"/>
      <c r="E103" s="2"/>
      <c r="F103" s="2"/>
      <c r="G103" s="2"/>
      <c r="H103" s="2"/>
      <c r="I103" s="2"/>
      <c r="J103" s="2"/>
      <c r="K103" s="2"/>
      <c r="L103" s="2"/>
    </row>
    <row r="104" spans="1:12" s="57" customFormat="1" ht="15" customHeight="1" x14ac:dyDescent="0.15">
      <c r="A104" s="1"/>
      <c r="B104" s="2"/>
      <c r="C104" s="3"/>
      <c r="D104" s="2"/>
      <c r="E104" s="2"/>
      <c r="F104" s="2"/>
      <c r="G104" s="2"/>
      <c r="H104" s="2"/>
      <c r="I104" s="2"/>
      <c r="J104" s="2"/>
      <c r="K104" s="2"/>
      <c r="L104" s="2"/>
    </row>
    <row r="105" spans="1:12" s="57" customFormat="1" ht="15" customHeight="1" x14ac:dyDescent="0.15">
      <c r="A105" s="1"/>
      <c r="B105" s="2"/>
      <c r="C105" s="3"/>
      <c r="D105" s="2"/>
      <c r="E105" s="2"/>
      <c r="F105" s="2"/>
      <c r="G105" s="2"/>
      <c r="H105" s="2"/>
      <c r="I105" s="2"/>
      <c r="J105" s="2"/>
      <c r="K105" s="2"/>
      <c r="L105" s="2"/>
    </row>
    <row r="106" spans="1:12" s="57" customFormat="1" ht="15" customHeight="1" x14ac:dyDescent="0.15">
      <c r="A106" s="1"/>
      <c r="B106" s="2"/>
      <c r="C106" s="3"/>
      <c r="D106" s="2"/>
      <c r="E106" s="2"/>
      <c r="F106" s="2"/>
      <c r="G106" s="2"/>
      <c r="H106" s="2"/>
      <c r="I106" s="2"/>
      <c r="J106" s="2"/>
      <c r="K106" s="2"/>
      <c r="L106" s="2"/>
    </row>
    <row r="107" spans="1:12" s="57" customFormat="1" ht="15" customHeight="1" x14ac:dyDescent="0.15">
      <c r="A107" s="1"/>
      <c r="B107" s="2"/>
      <c r="C107" s="3"/>
      <c r="D107" s="2"/>
      <c r="E107" s="2"/>
      <c r="F107" s="2"/>
      <c r="G107" s="2"/>
      <c r="H107" s="2"/>
      <c r="I107" s="2"/>
      <c r="J107" s="2"/>
      <c r="K107" s="2"/>
      <c r="L107" s="2"/>
    </row>
    <row r="108" spans="1:12" s="57" customFormat="1" ht="15" customHeight="1" x14ac:dyDescent="0.15">
      <c r="A108" s="1"/>
      <c r="B108" s="2"/>
      <c r="C108" s="3"/>
      <c r="D108" s="2"/>
      <c r="E108" s="2"/>
      <c r="F108" s="2"/>
      <c r="G108" s="2"/>
      <c r="H108" s="2"/>
      <c r="I108" s="2"/>
      <c r="J108" s="2"/>
      <c r="K108" s="2"/>
      <c r="L108" s="2"/>
    </row>
    <row r="109" spans="1:12" s="57" customFormat="1" ht="15" customHeight="1" x14ac:dyDescent="0.15">
      <c r="A109" s="1"/>
      <c r="B109" s="2"/>
      <c r="C109" s="3"/>
      <c r="D109" s="2"/>
      <c r="E109" s="2"/>
      <c r="F109" s="2"/>
      <c r="G109" s="2"/>
      <c r="H109" s="2"/>
      <c r="I109" s="2"/>
      <c r="J109" s="2"/>
      <c r="K109" s="2"/>
      <c r="L109" s="2"/>
    </row>
    <row r="110" spans="1:12" s="57" customFormat="1" ht="15" customHeight="1" x14ac:dyDescent="0.15">
      <c r="A110" s="1"/>
      <c r="B110" s="2"/>
      <c r="C110" s="3"/>
      <c r="D110" s="2"/>
      <c r="E110" s="2"/>
      <c r="F110" s="2"/>
      <c r="G110" s="2"/>
      <c r="H110" s="2"/>
      <c r="I110" s="2"/>
      <c r="J110" s="2"/>
      <c r="K110" s="2"/>
      <c r="L110" s="2"/>
    </row>
    <row r="111" spans="1:12" s="57" customFormat="1" ht="15" customHeight="1" x14ac:dyDescent="0.15">
      <c r="A111" s="1"/>
      <c r="B111" s="2"/>
      <c r="C111" s="3"/>
      <c r="D111" s="2"/>
      <c r="E111" s="2"/>
      <c r="F111" s="2"/>
      <c r="G111" s="2"/>
      <c r="H111" s="2"/>
      <c r="I111" s="2"/>
      <c r="J111" s="2"/>
      <c r="K111" s="2"/>
      <c r="L111" s="2"/>
    </row>
    <row r="112" spans="1:12" s="57" customFormat="1" ht="15" customHeight="1" x14ac:dyDescent="0.15">
      <c r="A112" s="1"/>
      <c r="B112" s="2"/>
      <c r="C112" s="3"/>
      <c r="D112" s="2"/>
      <c r="E112" s="2"/>
      <c r="F112" s="2"/>
      <c r="G112" s="2"/>
      <c r="H112" s="2"/>
      <c r="I112" s="2"/>
      <c r="J112" s="2"/>
      <c r="K112" s="2"/>
      <c r="L112" s="2"/>
    </row>
    <row r="113" spans="1:12" s="57" customFormat="1" ht="15" customHeight="1" x14ac:dyDescent="0.15">
      <c r="A113" s="1"/>
      <c r="B113" s="2"/>
      <c r="C113" s="3"/>
      <c r="D113" s="2"/>
      <c r="E113" s="2"/>
      <c r="F113" s="2"/>
      <c r="G113" s="2"/>
      <c r="H113" s="2"/>
      <c r="I113" s="2"/>
      <c r="J113" s="2"/>
      <c r="K113" s="2"/>
      <c r="L113" s="2"/>
    </row>
    <row r="114" spans="1:12" s="57" customFormat="1" ht="15" customHeight="1" x14ac:dyDescent="0.15">
      <c r="A114" s="1"/>
      <c r="B114" s="2"/>
      <c r="C114" s="3"/>
      <c r="D114" s="2"/>
      <c r="E114" s="2"/>
      <c r="F114" s="2"/>
      <c r="G114" s="2"/>
      <c r="H114" s="2"/>
      <c r="I114" s="2"/>
      <c r="J114" s="2"/>
      <c r="K114" s="2"/>
      <c r="L114" s="2"/>
    </row>
    <row r="115" spans="1:12" s="57" customFormat="1" ht="15" customHeight="1" x14ac:dyDescent="0.15">
      <c r="A115" s="1"/>
      <c r="B115" s="2"/>
      <c r="C115" s="3"/>
      <c r="D115" s="2"/>
      <c r="E115" s="2"/>
      <c r="F115" s="2"/>
      <c r="G115" s="2"/>
      <c r="H115" s="2"/>
      <c r="I115" s="2"/>
      <c r="J115" s="2"/>
      <c r="K115" s="2"/>
      <c r="L115" s="2"/>
    </row>
    <row r="116" spans="1:12" s="57" customFormat="1" ht="15" customHeight="1" x14ac:dyDescent="0.15">
      <c r="A116" s="1"/>
      <c r="B116" s="2"/>
      <c r="C116" s="3"/>
      <c r="D116" s="2"/>
      <c r="E116" s="2"/>
      <c r="F116" s="2"/>
      <c r="G116" s="2"/>
      <c r="H116" s="2"/>
      <c r="I116" s="2"/>
      <c r="J116" s="2"/>
      <c r="K116" s="2"/>
      <c r="L116" s="2"/>
    </row>
    <row r="117" spans="1:12" s="57" customFormat="1" ht="15" customHeight="1" x14ac:dyDescent="0.15">
      <c r="A117" s="1"/>
      <c r="B117" s="2"/>
      <c r="C117" s="3"/>
      <c r="D117" s="2"/>
      <c r="E117" s="2"/>
      <c r="F117" s="2"/>
      <c r="G117" s="2"/>
      <c r="H117" s="2"/>
      <c r="I117" s="2"/>
      <c r="J117" s="2"/>
      <c r="K117" s="2"/>
      <c r="L117" s="2"/>
    </row>
    <row r="118" spans="1:12" s="57" customFormat="1" ht="15" customHeight="1" x14ac:dyDescent="0.15">
      <c r="A118" s="1"/>
      <c r="B118" s="2"/>
      <c r="C118" s="3"/>
      <c r="D118" s="2"/>
      <c r="E118" s="2"/>
      <c r="F118" s="2"/>
      <c r="G118" s="2"/>
      <c r="H118" s="2"/>
      <c r="I118" s="2"/>
      <c r="J118" s="2"/>
      <c r="K118" s="2"/>
      <c r="L118" s="2"/>
    </row>
    <row r="119" spans="1:12" s="57" customFormat="1" ht="15" customHeight="1" x14ac:dyDescent="0.15">
      <c r="A119" s="1"/>
      <c r="B119" s="2"/>
      <c r="C119" s="3"/>
      <c r="D119" s="2"/>
      <c r="E119" s="2"/>
      <c r="F119" s="2"/>
      <c r="G119" s="2"/>
      <c r="H119" s="2"/>
      <c r="I119" s="2"/>
      <c r="J119" s="2"/>
      <c r="K119" s="2"/>
      <c r="L119" s="2"/>
    </row>
    <row r="120" spans="1:12" s="57" customFormat="1" ht="15" customHeight="1" x14ac:dyDescent="0.15">
      <c r="A120" s="1"/>
      <c r="B120" s="2"/>
      <c r="C120" s="3"/>
      <c r="D120" s="2"/>
      <c r="E120" s="2"/>
      <c r="F120" s="2"/>
      <c r="G120" s="2"/>
      <c r="H120" s="2"/>
      <c r="I120" s="2"/>
      <c r="J120" s="2"/>
      <c r="K120" s="2"/>
      <c r="L120" s="2"/>
    </row>
    <row r="121" spans="1:12" s="57" customFormat="1" ht="15" customHeight="1" x14ac:dyDescent="0.15">
      <c r="A121" s="1"/>
      <c r="B121" s="2"/>
      <c r="C121" s="3"/>
      <c r="D121" s="2"/>
      <c r="E121" s="2"/>
      <c r="F121" s="2"/>
      <c r="G121" s="2"/>
      <c r="H121" s="2"/>
      <c r="I121" s="2"/>
      <c r="J121" s="2"/>
      <c r="K121" s="2"/>
      <c r="L121" s="2"/>
    </row>
    <row r="122" spans="1:12" s="57" customFormat="1" ht="15" customHeight="1" x14ac:dyDescent="0.15">
      <c r="A122" s="1"/>
      <c r="B122" s="2"/>
      <c r="C122" s="3"/>
      <c r="D122" s="2"/>
      <c r="E122" s="2"/>
      <c r="F122" s="2"/>
      <c r="G122" s="2"/>
      <c r="H122" s="2"/>
      <c r="I122" s="2"/>
      <c r="J122" s="2"/>
      <c r="K122" s="2"/>
      <c r="L122" s="2"/>
    </row>
    <row r="123" spans="1:12" s="57" customFormat="1" ht="15" customHeight="1" x14ac:dyDescent="0.15">
      <c r="A123" s="1"/>
      <c r="B123" s="2"/>
      <c r="C123" s="3"/>
      <c r="D123" s="2"/>
      <c r="E123" s="2"/>
      <c r="F123" s="2"/>
      <c r="G123" s="2"/>
      <c r="H123" s="2"/>
      <c r="I123" s="2"/>
      <c r="J123" s="2"/>
      <c r="K123" s="2"/>
      <c r="L123" s="2"/>
    </row>
    <row r="124" spans="1:12" s="57" customFormat="1" ht="15" customHeight="1" x14ac:dyDescent="0.15">
      <c r="A124" s="1"/>
      <c r="B124" s="2"/>
      <c r="C124" s="3"/>
      <c r="D124" s="2"/>
      <c r="E124" s="2"/>
      <c r="F124" s="2"/>
      <c r="G124" s="2"/>
      <c r="H124" s="2"/>
      <c r="I124" s="2"/>
      <c r="J124" s="2"/>
      <c r="K124" s="2"/>
      <c r="L124" s="2"/>
    </row>
    <row r="125" spans="1:12" s="57" customFormat="1" ht="15" customHeight="1" x14ac:dyDescent="0.15">
      <c r="A125" s="1"/>
      <c r="B125" s="2"/>
      <c r="C125" s="3"/>
      <c r="D125" s="2"/>
      <c r="E125" s="2"/>
      <c r="F125" s="2"/>
      <c r="G125" s="2"/>
      <c r="H125" s="2"/>
      <c r="I125" s="2"/>
      <c r="J125" s="2"/>
      <c r="K125" s="2"/>
      <c r="L125" s="2"/>
    </row>
  </sheetData>
  <mergeCells count="7">
    <mergeCell ref="A65:A72"/>
    <mergeCell ref="A73:A80"/>
    <mergeCell ref="A7:A18"/>
    <mergeCell ref="A19:A26"/>
    <mergeCell ref="A27:A40"/>
    <mergeCell ref="A41:A58"/>
    <mergeCell ref="A59:A64"/>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9D3CE-956B-4D76-B73F-AC56C24EB5E1}">
  <sheetPr codeName="Sheet73"/>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L1" s="4"/>
      <c r="Q1" s="5" t="s">
        <v>449</v>
      </c>
    </row>
    <row r="2" spans="1:20" ht="45" customHeight="1" thickBot="1" x14ac:dyDescent="0.2">
      <c r="A2" s="6" t="s">
        <v>296</v>
      </c>
      <c r="B2" s="7"/>
      <c r="C2" s="7"/>
      <c r="D2" s="7"/>
      <c r="E2" s="7"/>
      <c r="F2" s="7"/>
      <c r="G2" s="7"/>
      <c r="H2" s="7"/>
      <c r="I2" s="7"/>
      <c r="J2" s="7"/>
      <c r="K2" s="7"/>
      <c r="L2" s="7"/>
      <c r="M2" s="7"/>
      <c r="N2" s="8"/>
    </row>
    <row r="3" spans="1:20" ht="15" customHeight="1" x14ac:dyDescent="0.15">
      <c r="A3" s="9"/>
      <c r="B3" s="10"/>
      <c r="C3" s="128"/>
      <c r="D3" s="11">
        <v>1</v>
      </c>
      <c r="E3" s="73">
        <v>2</v>
      </c>
      <c r="F3" s="73">
        <v>3</v>
      </c>
      <c r="G3" s="73">
        <v>4</v>
      </c>
      <c r="H3" s="73">
        <v>5</v>
      </c>
      <c r="I3" s="73">
        <v>6</v>
      </c>
      <c r="J3" s="73">
        <v>7</v>
      </c>
      <c r="K3" s="73">
        <v>8</v>
      </c>
      <c r="L3" s="13"/>
      <c r="M3" s="15"/>
    </row>
    <row r="4" spans="1:20" ht="144.9" customHeight="1" thickBot="1" x14ac:dyDescent="0.2">
      <c r="A4" s="65"/>
      <c r="B4" s="66"/>
      <c r="C4" s="18" t="s">
        <v>2</v>
      </c>
      <c r="D4" s="19" t="s">
        <v>297</v>
      </c>
      <c r="E4" s="19" t="s">
        <v>298</v>
      </c>
      <c r="F4" s="19" t="s">
        <v>299</v>
      </c>
      <c r="G4" s="19" t="s">
        <v>300</v>
      </c>
      <c r="H4" s="19" t="s">
        <v>301</v>
      </c>
      <c r="I4" s="19" t="s">
        <v>302</v>
      </c>
      <c r="J4" s="19" t="s">
        <v>303</v>
      </c>
      <c r="K4" s="19" t="s">
        <v>304</v>
      </c>
      <c r="L4" s="21" t="s">
        <v>305</v>
      </c>
      <c r="M4" s="23"/>
      <c r="N4" s="24"/>
    </row>
    <row r="5" spans="1:20" s="33" customFormat="1" ht="13.5" customHeight="1" x14ac:dyDescent="0.15">
      <c r="A5" s="25" t="s">
        <v>11</v>
      </c>
      <c r="B5" s="26"/>
      <c r="C5" s="156">
        <v>2483</v>
      </c>
      <c r="D5" s="27">
        <v>92</v>
      </c>
      <c r="E5" s="27">
        <v>339</v>
      </c>
      <c r="F5" s="27">
        <v>219</v>
      </c>
      <c r="G5" s="27">
        <v>156</v>
      </c>
      <c r="H5" s="27">
        <v>365</v>
      </c>
      <c r="I5" s="27">
        <v>180</v>
      </c>
      <c r="J5" s="27">
        <v>176</v>
      </c>
      <c r="K5" s="27">
        <v>558</v>
      </c>
      <c r="L5" s="29">
        <v>530</v>
      </c>
      <c r="M5" s="32"/>
    </row>
    <row r="6" spans="1:20" ht="13.5" customHeight="1" thickBot="1" x14ac:dyDescent="0.2">
      <c r="A6" s="34"/>
      <c r="B6" s="35"/>
      <c r="C6" s="157"/>
      <c r="D6" s="145">
        <v>3.7051953282319778</v>
      </c>
      <c r="E6" s="145">
        <v>13.652839307289568</v>
      </c>
      <c r="F6" s="145">
        <v>8.8199758356826425</v>
      </c>
      <c r="G6" s="145">
        <v>6.2827225130890048</v>
      </c>
      <c r="H6" s="145">
        <v>14.699959726137738</v>
      </c>
      <c r="I6" s="145">
        <v>7.2492952074103902</v>
      </c>
      <c r="J6" s="145">
        <v>7.0881997583568266</v>
      </c>
      <c r="K6" s="145">
        <v>22.472815142972209</v>
      </c>
      <c r="L6" s="146">
        <v>21.345146999597262</v>
      </c>
      <c r="M6" s="185"/>
      <c r="N6" s="186"/>
      <c r="O6" s="186"/>
      <c r="P6" s="186"/>
      <c r="Q6" s="186"/>
      <c r="R6" s="186"/>
      <c r="S6" s="186"/>
      <c r="T6" s="186"/>
    </row>
    <row r="7" spans="1:20" s="33" customFormat="1" ht="13.5" customHeight="1" x14ac:dyDescent="0.15">
      <c r="A7" s="238" t="s">
        <v>12</v>
      </c>
      <c r="B7" s="37" t="s">
        <v>13</v>
      </c>
      <c r="C7" s="155">
        <v>1202</v>
      </c>
      <c r="D7" s="39">
        <v>41</v>
      </c>
      <c r="E7" s="39">
        <v>169</v>
      </c>
      <c r="F7" s="39">
        <v>114</v>
      </c>
      <c r="G7" s="39">
        <v>79</v>
      </c>
      <c r="H7" s="39">
        <v>189</v>
      </c>
      <c r="I7" s="39">
        <v>100</v>
      </c>
      <c r="J7" s="39">
        <v>71</v>
      </c>
      <c r="K7" s="39">
        <v>259</v>
      </c>
      <c r="L7" s="41">
        <v>248</v>
      </c>
    </row>
    <row r="8" spans="1:20" ht="13.5" customHeight="1" x14ac:dyDescent="0.15">
      <c r="A8" s="239"/>
      <c r="B8" s="43"/>
      <c r="C8" s="158"/>
      <c r="D8" s="142">
        <v>3.4109816971713807</v>
      </c>
      <c r="E8" s="142">
        <v>14.059900166389349</v>
      </c>
      <c r="F8" s="142">
        <v>9.484193011647255</v>
      </c>
      <c r="G8" s="142">
        <v>6.5723793677204654</v>
      </c>
      <c r="H8" s="142">
        <v>15.723793677204659</v>
      </c>
      <c r="I8" s="142">
        <v>8.3194675540765388</v>
      </c>
      <c r="J8" s="142">
        <v>5.9068219633943428</v>
      </c>
      <c r="K8" s="142">
        <v>21.547420965058237</v>
      </c>
      <c r="L8" s="147">
        <v>20.632279534109816</v>
      </c>
      <c r="M8" s="186"/>
      <c r="N8" s="186"/>
      <c r="O8" s="186"/>
      <c r="P8" s="186"/>
      <c r="Q8" s="186"/>
      <c r="R8" s="186"/>
      <c r="S8" s="186"/>
      <c r="T8" s="186"/>
    </row>
    <row r="9" spans="1:20" s="33" customFormat="1" ht="13.5" customHeight="1" x14ac:dyDescent="0.15">
      <c r="A9" s="239"/>
      <c r="B9" s="44" t="s">
        <v>14</v>
      </c>
      <c r="C9" s="156">
        <v>230</v>
      </c>
      <c r="D9" s="45">
        <v>5</v>
      </c>
      <c r="E9" s="45">
        <v>28</v>
      </c>
      <c r="F9" s="45">
        <v>15</v>
      </c>
      <c r="G9" s="45">
        <v>19</v>
      </c>
      <c r="H9" s="45">
        <v>35</v>
      </c>
      <c r="I9" s="45">
        <v>15</v>
      </c>
      <c r="J9" s="45">
        <v>22</v>
      </c>
      <c r="K9" s="45">
        <v>50</v>
      </c>
      <c r="L9" s="47">
        <v>50</v>
      </c>
    </row>
    <row r="10" spans="1:20" ht="13.5" customHeight="1" x14ac:dyDescent="0.15">
      <c r="A10" s="239"/>
      <c r="B10" s="43"/>
      <c r="C10" s="158"/>
      <c r="D10" s="142">
        <v>2.1739130434782608</v>
      </c>
      <c r="E10" s="142">
        <v>12.173913043478262</v>
      </c>
      <c r="F10" s="142">
        <v>6.5217391304347823</v>
      </c>
      <c r="G10" s="142">
        <v>8.2608695652173907</v>
      </c>
      <c r="H10" s="142">
        <v>15.217391304347828</v>
      </c>
      <c r="I10" s="142">
        <v>6.5217391304347823</v>
      </c>
      <c r="J10" s="142">
        <v>9.5652173913043477</v>
      </c>
      <c r="K10" s="142">
        <v>21.739130434782609</v>
      </c>
      <c r="L10" s="147">
        <v>21.739130434782609</v>
      </c>
      <c r="M10" s="186"/>
      <c r="N10" s="186"/>
      <c r="O10" s="186"/>
      <c r="P10" s="186"/>
      <c r="Q10" s="186"/>
      <c r="R10" s="186"/>
      <c r="S10" s="186"/>
      <c r="T10" s="186"/>
    </row>
    <row r="11" spans="1:20" s="33" customFormat="1" ht="13.5" customHeight="1" x14ac:dyDescent="0.15">
      <c r="A11" s="239"/>
      <c r="B11" s="44" t="s">
        <v>15</v>
      </c>
      <c r="C11" s="156">
        <v>625</v>
      </c>
      <c r="D11" s="45">
        <v>33</v>
      </c>
      <c r="E11" s="45">
        <v>78</v>
      </c>
      <c r="F11" s="45">
        <v>59</v>
      </c>
      <c r="G11" s="45">
        <v>47</v>
      </c>
      <c r="H11" s="45">
        <v>95</v>
      </c>
      <c r="I11" s="45">
        <v>44</v>
      </c>
      <c r="J11" s="45">
        <v>44</v>
      </c>
      <c r="K11" s="45">
        <v>126</v>
      </c>
      <c r="L11" s="47">
        <v>139</v>
      </c>
    </row>
    <row r="12" spans="1:20" ht="13.5" customHeight="1" x14ac:dyDescent="0.15">
      <c r="A12" s="239"/>
      <c r="B12" s="43"/>
      <c r="C12" s="158"/>
      <c r="D12" s="142">
        <v>5.28</v>
      </c>
      <c r="E12" s="142">
        <v>12.479999999999999</v>
      </c>
      <c r="F12" s="142">
        <v>9.44</v>
      </c>
      <c r="G12" s="142">
        <v>7.5200000000000005</v>
      </c>
      <c r="H12" s="142">
        <v>15.2</v>
      </c>
      <c r="I12" s="142">
        <v>7.04</v>
      </c>
      <c r="J12" s="142">
        <v>7.04</v>
      </c>
      <c r="K12" s="142">
        <v>20.16</v>
      </c>
      <c r="L12" s="147">
        <v>22.24</v>
      </c>
      <c r="M12" s="186"/>
      <c r="N12" s="186"/>
      <c r="O12" s="186"/>
      <c r="P12" s="186"/>
      <c r="Q12" s="186"/>
      <c r="R12" s="186"/>
      <c r="S12" s="186"/>
      <c r="T12" s="186"/>
    </row>
    <row r="13" spans="1:20" s="33" customFormat="1" ht="13.5" customHeight="1" x14ac:dyDescent="0.15">
      <c r="A13" s="239"/>
      <c r="B13" s="44" t="s">
        <v>16</v>
      </c>
      <c r="C13" s="156">
        <v>173</v>
      </c>
      <c r="D13" s="45">
        <v>3</v>
      </c>
      <c r="E13" s="45">
        <v>27</v>
      </c>
      <c r="F13" s="45">
        <v>5</v>
      </c>
      <c r="G13" s="45">
        <v>7</v>
      </c>
      <c r="H13" s="45">
        <v>29</v>
      </c>
      <c r="I13" s="45">
        <v>11</v>
      </c>
      <c r="J13" s="45">
        <v>12</v>
      </c>
      <c r="K13" s="45">
        <v>50</v>
      </c>
      <c r="L13" s="47">
        <v>38</v>
      </c>
    </row>
    <row r="14" spans="1:20" ht="13.5" customHeight="1" x14ac:dyDescent="0.15">
      <c r="A14" s="239"/>
      <c r="B14" s="43"/>
      <c r="C14" s="158"/>
      <c r="D14" s="142">
        <v>1.7341040462427744</v>
      </c>
      <c r="E14" s="142">
        <v>15.606936416184972</v>
      </c>
      <c r="F14" s="142">
        <v>2.8901734104046244</v>
      </c>
      <c r="G14" s="142">
        <v>4.0462427745664744</v>
      </c>
      <c r="H14" s="142">
        <v>16.76300578034682</v>
      </c>
      <c r="I14" s="142">
        <v>6.3583815028901727</v>
      </c>
      <c r="J14" s="142">
        <v>6.9364161849710975</v>
      </c>
      <c r="K14" s="142">
        <v>28.901734104046245</v>
      </c>
      <c r="L14" s="147">
        <v>21.965317919075144</v>
      </c>
      <c r="M14" s="186"/>
      <c r="N14" s="186"/>
      <c r="O14" s="186"/>
      <c r="P14" s="186"/>
      <c r="Q14" s="186"/>
      <c r="R14" s="186"/>
      <c r="S14" s="186"/>
      <c r="T14" s="186"/>
    </row>
    <row r="15" spans="1:20" s="33" customFormat="1" ht="13.5" customHeight="1" x14ac:dyDescent="0.15">
      <c r="A15" s="239"/>
      <c r="B15" s="44" t="s">
        <v>17</v>
      </c>
      <c r="C15" s="156">
        <v>173</v>
      </c>
      <c r="D15" s="45">
        <v>6</v>
      </c>
      <c r="E15" s="45">
        <v>26</v>
      </c>
      <c r="F15" s="45">
        <v>21</v>
      </c>
      <c r="G15" s="45">
        <v>3</v>
      </c>
      <c r="H15" s="45">
        <v>13</v>
      </c>
      <c r="I15" s="45">
        <v>9</v>
      </c>
      <c r="J15" s="45">
        <v>16</v>
      </c>
      <c r="K15" s="45">
        <v>49</v>
      </c>
      <c r="L15" s="47">
        <v>36</v>
      </c>
    </row>
    <row r="16" spans="1:20" ht="13.5" customHeight="1" x14ac:dyDescent="0.15">
      <c r="A16" s="239"/>
      <c r="B16" s="43"/>
      <c r="C16" s="158"/>
      <c r="D16" s="142">
        <v>3.4682080924855487</v>
      </c>
      <c r="E16" s="142">
        <v>15.028901734104046</v>
      </c>
      <c r="F16" s="142">
        <v>12.138728323699421</v>
      </c>
      <c r="G16" s="142">
        <v>1.7341040462427744</v>
      </c>
      <c r="H16" s="142">
        <v>7.5144508670520231</v>
      </c>
      <c r="I16" s="142">
        <v>5.202312138728324</v>
      </c>
      <c r="J16" s="142">
        <v>9.2485549132947966</v>
      </c>
      <c r="K16" s="142">
        <v>28.323699421965319</v>
      </c>
      <c r="L16" s="147">
        <v>20.809248554913296</v>
      </c>
      <c r="M16" s="186"/>
      <c r="N16" s="186"/>
      <c r="O16" s="186"/>
      <c r="P16" s="186"/>
      <c r="Q16" s="186"/>
      <c r="R16" s="186"/>
      <c r="S16" s="186"/>
      <c r="T16" s="186"/>
    </row>
    <row r="17" spans="1:20" s="33" customFormat="1" ht="13.5" customHeight="1" x14ac:dyDescent="0.15">
      <c r="A17" s="239"/>
      <c r="B17" s="44" t="s">
        <v>18</v>
      </c>
      <c r="C17" s="156">
        <v>80</v>
      </c>
      <c r="D17" s="45">
        <v>4</v>
      </c>
      <c r="E17" s="45">
        <v>11</v>
      </c>
      <c r="F17" s="45">
        <v>5</v>
      </c>
      <c r="G17" s="45">
        <v>1</v>
      </c>
      <c r="H17" s="45">
        <v>4</v>
      </c>
      <c r="I17" s="45">
        <v>1</v>
      </c>
      <c r="J17" s="45">
        <v>11</v>
      </c>
      <c r="K17" s="45">
        <v>24</v>
      </c>
      <c r="L17" s="47">
        <v>19</v>
      </c>
    </row>
    <row r="18" spans="1:20" ht="13.5" customHeight="1" thickBot="1" x14ac:dyDescent="0.2">
      <c r="A18" s="240"/>
      <c r="B18" s="49"/>
      <c r="C18" s="157"/>
      <c r="D18" s="149">
        <v>5</v>
      </c>
      <c r="E18" s="149">
        <v>13.750000000000002</v>
      </c>
      <c r="F18" s="149">
        <v>6.25</v>
      </c>
      <c r="G18" s="149">
        <v>1.25</v>
      </c>
      <c r="H18" s="149">
        <v>5</v>
      </c>
      <c r="I18" s="149">
        <v>1.25</v>
      </c>
      <c r="J18" s="149">
        <v>13.750000000000002</v>
      </c>
      <c r="K18" s="149">
        <v>30</v>
      </c>
      <c r="L18" s="154">
        <v>23.75</v>
      </c>
      <c r="M18" s="186"/>
      <c r="N18" s="186"/>
      <c r="O18" s="186"/>
      <c r="P18" s="186"/>
      <c r="Q18" s="186"/>
      <c r="R18" s="186"/>
      <c r="S18" s="186"/>
      <c r="T18" s="186"/>
    </row>
    <row r="19" spans="1:20" s="33" customFormat="1" ht="13.5" customHeight="1" x14ac:dyDescent="0.15">
      <c r="A19" s="238" t="s">
        <v>19</v>
      </c>
      <c r="B19" s="37" t="s">
        <v>20</v>
      </c>
      <c r="C19" s="155">
        <v>1001</v>
      </c>
      <c r="D19" s="39">
        <v>33</v>
      </c>
      <c r="E19" s="39">
        <v>165</v>
      </c>
      <c r="F19" s="39">
        <v>83</v>
      </c>
      <c r="G19" s="39">
        <v>59</v>
      </c>
      <c r="H19" s="39">
        <v>125</v>
      </c>
      <c r="I19" s="39">
        <v>62</v>
      </c>
      <c r="J19" s="39">
        <v>63</v>
      </c>
      <c r="K19" s="39">
        <v>267</v>
      </c>
      <c r="L19" s="41">
        <v>192</v>
      </c>
    </row>
    <row r="20" spans="1:20" s="51" customFormat="1" ht="13.5" customHeight="1" x14ac:dyDescent="0.15">
      <c r="A20" s="239"/>
      <c r="B20" s="50"/>
      <c r="C20" s="158"/>
      <c r="D20" s="142">
        <v>3.296703296703297</v>
      </c>
      <c r="E20" s="142">
        <v>16.483516483516482</v>
      </c>
      <c r="F20" s="142">
        <v>8.2917082917082912</v>
      </c>
      <c r="G20" s="142">
        <v>5.8941058941058948</v>
      </c>
      <c r="H20" s="142">
        <v>12.487512487512488</v>
      </c>
      <c r="I20" s="142">
        <v>6.1938061938061937</v>
      </c>
      <c r="J20" s="142">
        <v>6.2937062937062942</v>
      </c>
      <c r="K20" s="142">
        <v>26.673326673326674</v>
      </c>
      <c r="L20" s="147">
        <v>19.180819180819181</v>
      </c>
      <c r="M20" s="186"/>
      <c r="N20" s="186"/>
      <c r="O20" s="186"/>
      <c r="P20" s="186"/>
      <c r="Q20" s="186"/>
      <c r="R20" s="186"/>
      <c r="S20" s="186"/>
      <c r="T20" s="186"/>
    </row>
    <row r="21" spans="1:20" s="33" customFormat="1" ht="13.5" customHeight="1" x14ac:dyDescent="0.15">
      <c r="A21" s="239"/>
      <c r="B21" s="44" t="s">
        <v>21</v>
      </c>
      <c r="C21" s="156">
        <v>1454</v>
      </c>
      <c r="D21" s="45">
        <v>58</v>
      </c>
      <c r="E21" s="45">
        <v>170</v>
      </c>
      <c r="F21" s="45">
        <v>135</v>
      </c>
      <c r="G21" s="45">
        <v>96</v>
      </c>
      <c r="H21" s="45">
        <v>237</v>
      </c>
      <c r="I21" s="45">
        <v>114</v>
      </c>
      <c r="J21" s="45">
        <v>112</v>
      </c>
      <c r="K21" s="45">
        <v>289</v>
      </c>
      <c r="L21" s="47">
        <v>325</v>
      </c>
    </row>
    <row r="22" spans="1:20" s="51" customFormat="1" ht="13.5" customHeight="1" x14ac:dyDescent="0.15">
      <c r="A22" s="239"/>
      <c r="B22" s="50"/>
      <c r="C22" s="158"/>
      <c r="D22" s="142">
        <v>3.9889958734525441</v>
      </c>
      <c r="E22" s="142">
        <v>11.691884456671252</v>
      </c>
      <c r="F22" s="142">
        <v>9.2847317744154054</v>
      </c>
      <c r="G22" s="142">
        <v>6.6024759284731767</v>
      </c>
      <c r="H22" s="142">
        <v>16.299862448418157</v>
      </c>
      <c r="I22" s="142">
        <v>7.8404401650618984</v>
      </c>
      <c r="J22" s="142">
        <v>7.7028885832187077</v>
      </c>
      <c r="K22" s="142">
        <v>19.87620357634113</v>
      </c>
      <c r="L22" s="147">
        <v>22.35213204951857</v>
      </c>
      <c r="M22" s="186"/>
      <c r="N22" s="186"/>
      <c r="O22" s="186"/>
      <c r="P22" s="186"/>
      <c r="Q22" s="186"/>
      <c r="R22" s="186"/>
      <c r="S22" s="186"/>
      <c r="T22" s="186"/>
    </row>
    <row r="23" spans="1:20" s="51" customFormat="1" ht="13.5" customHeight="1" x14ac:dyDescent="0.15">
      <c r="A23" s="239"/>
      <c r="B23" s="44" t="s">
        <v>75</v>
      </c>
      <c r="C23" s="156">
        <v>7</v>
      </c>
      <c r="D23" s="45">
        <v>1</v>
      </c>
      <c r="E23" s="45">
        <v>3</v>
      </c>
      <c r="F23" s="45">
        <v>0</v>
      </c>
      <c r="G23" s="45">
        <v>0</v>
      </c>
      <c r="H23" s="45">
        <v>1</v>
      </c>
      <c r="I23" s="45">
        <v>1</v>
      </c>
      <c r="J23" s="45">
        <v>0</v>
      </c>
      <c r="K23" s="45">
        <v>0</v>
      </c>
      <c r="L23" s="47">
        <v>1</v>
      </c>
    </row>
    <row r="24" spans="1:20" s="51" customFormat="1" ht="13.5" customHeight="1" x14ac:dyDescent="0.15">
      <c r="A24" s="239"/>
      <c r="B24" s="50"/>
      <c r="C24" s="158"/>
      <c r="D24" s="142">
        <v>14.285714285714285</v>
      </c>
      <c r="E24" s="142">
        <v>42.857142857142854</v>
      </c>
      <c r="F24" s="142">
        <v>0</v>
      </c>
      <c r="G24" s="142">
        <v>0</v>
      </c>
      <c r="H24" s="142">
        <v>14.285714285714285</v>
      </c>
      <c r="I24" s="142">
        <v>14.285714285714285</v>
      </c>
      <c r="J24" s="142">
        <v>0</v>
      </c>
      <c r="K24" s="142">
        <v>0</v>
      </c>
      <c r="L24" s="147">
        <v>14.285714285714285</v>
      </c>
      <c r="M24" s="186"/>
      <c r="N24" s="186"/>
      <c r="O24" s="186"/>
      <c r="P24" s="186"/>
      <c r="Q24" s="186"/>
      <c r="R24" s="186"/>
      <c r="S24" s="186"/>
      <c r="T24" s="186"/>
    </row>
    <row r="25" spans="1:20" s="33" customFormat="1" ht="13.5" customHeight="1" x14ac:dyDescent="0.15">
      <c r="A25" s="239"/>
      <c r="B25" s="44" t="s">
        <v>8</v>
      </c>
      <c r="C25" s="156">
        <v>21</v>
      </c>
      <c r="D25" s="45">
        <v>0</v>
      </c>
      <c r="E25" s="45">
        <v>1</v>
      </c>
      <c r="F25" s="45">
        <v>1</v>
      </c>
      <c r="G25" s="45">
        <v>1</v>
      </c>
      <c r="H25" s="45">
        <v>2</v>
      </c>
      <c r="I25" s="45">
        <v>3</v>
      </c>
      <c r="J25" s="45">
        <v>1</v>
      </c>
      <c r="K25" s="45">
        <v>2</v>
      </c>
      <c r="L25" s="47">
        <v>12</v>
      </c>
    </row>
    <row r="26" spans="1:20" s="51" customFormat="1" ht="13.5" customHeight="1" thickBot="1" x14ac:dyDescent="0.2">
      <c r="A26" s="240"/>
      <c r="B26" s="52"/>
      <c r="C26" s="157"/>
      <c r="D26" s="149">
        <v>0</v>
      </c>
      <c r="E26" s="149">
        <v>4.7619047619047619</v>
      </c>
      <c r="F26" s="149">
        <v>4.7619047619047619</v>
      </c>
      <c r="G26" s="149">
        <v>4.7619047619047619</v>
      </c>
      <c r="H26" s="149">
        <v>9.5238095238095237</v>
      </c>
      <c r="I26" s="149">
        <v>14.285714285714285</v>
      </c>
      <c r="J26" s="149">
        <v>4.7619047619047619</v>
      </c>
      <c r="K26" s="149">
        <v>9.5238095238095237</v>
      </c>
      <c r="L26" s="154">
        <v>57.142857142857139</v>
      </c>
      <c r="M26" s="186"/>
      <c r="N26" s="186"/>
      <c r="O26" s="186"/>
      <c r="P26" s="186"/>
      <c r="Q26" s="186"/>
      <c r="R26" s="186"/>
      <c r="S26" s="186"/>
      <c r="T26" s="186"/>
    </row>
    <row r="27" spans="1:20" s="33" customFormat="1" ht="13.5" customHeight="1" x14ac:dyDescent="0.15">
      <c r="A27" s="238" t="s">
        <v>22</v>
      </c>
      <c r="B27" s="37" t="s">
        <v>23</v>
      </c>
      <c r="C27" s="155">
        <v>115</v>
      </c>
      <c r="D27" s="40">
        <v>92</v>
      </c>
      <c r="E27" s="76"/>
      <c r="F27" s="40">
        <v>8</v>
      </c>
      <c r="G27" s="40">
        <v>11</v>
      </c>
      <c r="H27" s="40">
        <v>4</v>
      </c>
      <c r="I27" s="40">
        <v>3</v>
      </c>
      <c r="J27" s="76"/>
      <c r="K27" s="76"/>
      <c r="L27" s="41">
        <v>0</v>
      </c>
    </row>
    <row r="28" spans="1:20" s="51" customFormat="1" ht="13.5" customHeight="1" x14ac:dyDescent="0.15">
      <c r="A28" s="239"/>
      <c r="B28" s="50"/>
      <c r="C28" s="158"/>
      <c r="D28" s="152">
        <v>80</v>
      </c>
      <c r="E28" s="151"/>
      <c r="F28" s="152">
        <v>6.9565217391304346</v>
      </c>
      <c r="G28" s="152">
        <v>9.5652173913043477</v>
      </c>
      <c r="H28" s="152">
        <v>3.4782608695652173</v>
      </c>
      <c r="I28" s="152">
        <v>2.6086956521739131</v>
      </c>
      <c r="J28" s="151"/>
      <c r="K28" s="151"/>
      <c r="L28" s="147">
        <v>0</v>
      </c>
      <c r="M28" s="186"/>
      <c r="N28" s="186"/>
      <c r="O28" s="186"/>
      <c r="P28" s="186"/>
      <c r="Q28" s="186"/>
      <c r="R28" s="186"/>
      <c r="S28" s="186"/>
      <c r="T28" s="186"/>
    </row>
    <row r="29" spans="1:20" s="33" customFormat="1" ht="13.5" customHeight="1" x14ac:dyDescent="0.15">
      <c r="A29" s="239"/>
      <c r="B29" s="44" t="s">
        <v>24</v>
      </c>
      <c r="C29" s="156">
        <v>201</v>
      </c>
      <c r="D29" s="79"/>
      <c r="E29" s="46">
        <v>65</v>
      </c>
      <c r="F29" s="46">
        <v>16</v>
      </c>
      <c r="G29" s="46">
        <v>87</v>
      </c>
      <c r="H29" s="46">
        <v>50</v>
      </c>
      <c r="I29" s="46">
        <v>1</v>
      </c>
      <c r="J29" s="79"/>
      <c r="K29" s="79"/>
      <c r="L29" s="47">
        <v>4</v>
      </c>
    </row>
    <row r="30" spans="1:20" s="51" customFormat="1" ht="13.5" customHeight="1" x14ac:dyDescent="0.15">
      <c r="A30" s="239"/>
      <c r="B30" s="50"/>
      <c r="C30" s="158"/>
      <c r="D30" s="151"/>
      <c r="E30" s="152">
        <v>32.338308457711449</v>
      </c>
      <c r="F30" s="152">
        <v>7.9601990049751246</v>
      </c>
      <c r="G30" s="152">
        <v>43.283582089552233</v>
      </c>
      <c r="H30" s="152">
        <v>24.875621890547265</v>
      </c>
      <c r="I30" s="152">
        <v>0.49751243781094528</v>
      </c>
      <c r="J30" s="151"/>
      <c r="K30" s="151"/>
      <c r="L30" s="147">
        <v>1.9900497512437811</v>
      </c>
      <c r="M30" s="186"/>
      <c r="N30" s="186"/>
      <c r="O30" s="186"/>
      <c r="P30" s="186"/>
      <c r="Q30" s="186"/>
      <c r="R30" s="186"/>
      <c r="S30" s="186"/>
      <c r="T30" s="186"/>
    </row>
    <row r="31" spans="1:20" s="33" customFormat="1" ht="13.5" customHeight="1" x14ac:dyDescent="0.15">
      <c r="A31" s="239"/>
      <c r="B31" s="44" t="s">
        <v>25</v>
      </c>
      <c r="C31" s="156">
        <v>316</v>
      </c>
      <c r="D31" s="79"/>
      <c r="E31" s="46">
        <v>80</v>
      </c>
      <c r="F31" s="46">
        <v>19</v>
      </c>
      <c r="G31" s="46">
        <v>47</v>
      </c>
      <c r="H31" s="46">
        <v>165</v>
      </c>
      <c r="I31" s="46">
        <v>37</v>
      </c>
      <c r="J31" s="79"/>
      <c r="K31" s="79"/>
      <c r="L31" s="47">
        <v>16</v>
      </c>
    </row>
    <row r="32" spans="1:20" s="51" customFormat="1" ht="13.5" customHeight="1" x14ac:dyDescent="0.15">
      <c r="A32" s="239"/>
      <c r="B32" s="50"/>
      <c r="C32" s="158"/>
      <c r="D32" s="151"/>
      <c r="E32" s="152">
        <v>25.316455696202532</v>
      </c>
      <c r="F32" s="152">
        <v>6.0126582278481013</v>
      </c>
      <c r="G32" s="152">
        <v>14.873417721518987</v>
      </c>
      <c r="H32" s="152">
        <v>52.215189873417721</v>
      </c>
      <c r="I32" s="152">
        <v>11.708860759493671</v>
      </c>
      <c r="J32" s="151"/>
      <c r="K32" s="151"/>
      <c r="L32" s="147">
        <v>5.0632911392405067</v>
      </c>
      <c r="M32" s="186"/>
      <c r="N32" s="186"/>
      <c r="O32" s="186"/>
      <c r="P32" s="186"/>
      <c r="Q32" s="186"/>
      <c r="R32" s="186"/>
      <c r="S32" s="186"/>
      <c r="T32" s="186"/>
    </row>
    <row r="33" spans="1:20" s="33" customFormat="1" ht="13.5" customHeight="1" x14ac:dyDescent="0.15">
      <c r="A33" s="239"/>
      <c r="B33" s="44" t="s">
        <v>26</v>
      </c>
      <c r="C33" s="156">
        <v>484</v>
      </c>
      <c r="D33" s="79"/>
      <c r="E33" s="46">
        <v>138</v>
      </c>
      <c r="F33" s="46">
        <v>82</v>
      </c>
      <c r="G33" s="46">
        <v>3</v>
      </c>
      <c r="H33" s="46">
        <v>95</v>
      </c>
      <c r="I33" s="46">
        <v>103</v>
      </c>
      <c r="J33" s="79"/>
      <c r="K33" s="79"/>
      <c r="L33" s="47">
        <v>95</v>
      </c>
    </row>
    <row r="34" spans="1:20" s="51" customFormat="1" ht="13.5" customHeight="1" x14ac:dyDescent="0.15">
      <c r="A34" s="239"/>
      <c r="B34" s="50"/>
      <c r="C34" s="158"/>
      <c r="D34" s="151"/>
      <c r="E34" s="152">
        <v>28.512396694214875</v>
      </c>
      <c r="F34" s="152">
        <v>16.942148760330578</v>
      </c>
      <c r="G34" s="152">
        <v>0.6198347107438017</v>
      </c>
      <c r="H34" s="152">
        <v>19.628099173553721</v>
      </c>
      <c r="I34" s="152">
        <v>21.280991735537192</v>
      </c>
      <c r="J34" s="151"/>
      <c r="K34" s="151"/>
      <c r="L34" s="147">
        <v>19.628099173553721</v>
      </c>
      <c r="M34" s="186"/>
      <c r="N34" s="186"/>
      <c r="O34" s="186"/>
      <c r="P34" s="186"/>
      <c r="Q34" s="186"/>
      <c r="R34" s="186"/>
      <c r="S34" s="186"/>
      <c r="T34" s="186"/>
    </row>
    <row r="35" spans="1:20" s="33" customFormat="1" ht="13.5" customHeight="1" x14ac:dyDescent="0.15">
      <c r="A35" s="239"/>
      <c r="B35" s="44" t="s">
        <v>27</v>
      </c>
      <c r="C35" s="156">
        <v>568</v>
      </c>
      <c r="D35" s="79"/>
      <c r="E35" s="46">
        <v>56</v>
      </c>
      <c r="F35" s="46">
        <v>94</v>
      </c>
      <c r="G35" s="46">
        <v>3</v>
      </c>
      <c r="H35" s="46">
        <v>18</v>
      </c>
      <c r="I35" s="46">
        <v>17</v>
      </c>
      <c r="J35" s="46">
        <v>34</v>
      </c>
      <c r="K35" s="46">
        <v>155</v>
      </c>
      <c r="L35" s="47">
        <v>196</v>
      </c>
    </row>
    <row r="36" spans="1:20" s="51" customFormat="1" ht="13.5" customHeight="1" x14ac:dyDescent="0.15">
      <c r="A36" s="239"/>
      <c r="B36" s="50"/>
      <c r="C36" s="158"/>
      <c r="D36" s="151"/>
      <c r="E36" s="152">
        <v>9.8591549295774641</v>
      </c>
      <c r="F36" s="152">
        <v>16.549295774647888</v>
      </c>
      <c r="G36" s="152">
        <v>0.528169014084507</v>
      </c>
      <c r="H36" s="152">
        <v>3.169014084507042</v>
      </c>
      <c r="I36" s="152">
        <v>2.992957746478873</v>
      </c>
      <c r="J36" s="152">
        <v>5.9859154929577461</v>
      </c>
      <c r="K36" s="152">
        <v>27.2887323943662</v>
      </c>
      <c r="L36" s="147">
        <v>34.507042253521128</v>
      </c>
      <c r="M36" s="186"/>
      <c r="N36" s="186"/>
      <c r="O36" s="186"/>
      <c r="P36" s="186"/>
      <c r="Q36" s="186"/>
      <c r="R36" s="186"/>
      <c r="S36" s="186"/>
      <c r="T36" s="186"/>
    </row>
    <row r="37" spans="1:20" s="33" customFormat="1" ht="13.5" customHeight="1" x14ac:dyDescent="0.15">
      <c r="A37" s="239"/>
      <c r="B37" s="44" t="s">
        <v>28</v>
      </c>
      <c r="C37" s="156">
        <v>783</v>
      </c>
      <c r="D37" s="79"/>
      <c r="E37" s="79"/>
      <c r="F37" s="79"/>
      <c r="G37" s="46">
        <v>4</v>
      </c>
      <c r="H37" s="46">
        <v>31</v>
      </c>
      <c r="I37" s="46">
        <v>16</v>
      </c>
      <c r="J37" s="46">
        <v>142</v>
      </c>
      <c r="K37" s="46">
        <v>403</v>
      </c>
      <c r="L37" s="47">
        <v>207</v>
      </c>
    </row>
    <row r="38" spans="1:20" s="51" customFormat="1" ht="13.5" customHeight="1" x14ac:dyDescent="0.15">
      <c r="A38" s="239"/>
      <c r="B38" s="50"/>
      <c r="C38" s="158"/>
      <c r="D38" s="151"/>
      <c r="E38" s="151"/>
      <c r="F38" s="151"/>
      <c r="G38" s="152">
        <v>0.51085568326947639</v>
      </c>
      <c r="H38" s="152">
        <v>3.9591315453384421</v>
      </c>
      <c r="I38" s="152">
        <v>2.0434227330779056</v>
      </c>
      <c r="J38" s="152">
        <v>18.135376756066414</v>
      </c>
      <c r="K38" s="152">
        <v>51.46871008939975</v>
      </c>
      <c r="L38" s="147">
        <v>26.436781609195403</v>
      </c>
      <c r="M38" s="186"/>
      <c r="N38" s="186"/>
      <c r="O38" s="186"/>
      <c r="P38" s="186"/>
      <c r="Q38" s="186"/>
      <c r="R38" s="186"/>
      <c r="S38" s="186"/>
      <c r="T38" s="186"/>
    </row>
    <row r="39" spans="1:20" s="33" customFormat="1" ht="13.5" customHeight="1" x14ac:dyDescent="0.15">
      <c r="A39" s="239"/>
      <c r="B39" s="44" t="s">
        <v>8</v>
      </c>
      <c r="C39" s="156">
        <v>16</v>
      </c>
      <c r="D39" s="79"/>
      <c r="E39" s="79"/>
      <c r="F39" s="79"/>
      <c r="G39" s="46">
        <v>1</v>
      </c>
      <c r="H39" s="46">
        <v>2</v>
      </c>
      <c r="I39" s="46">
        <v>3</v>
      </c>
      <c r="J39" s="79"/>
      <c r="K39" s="79"/>
      <c r="L39" s="47">
        <v>12</v>
      </c>
    </row>
    <row r="40" spans="1:20" s="51" customFormat="1" ht="13.5" customHeight="1" thickBot="1" x14ac:dyDescent="0.2">
      <c r="A40" s="240"/>
      <c r="B40" s="52"/>
      <c r="C40" s="157"/>
      <c r="D40" s="153"/>
      <c r="E40" s="153"/>
      <c r="F40" s="153"/>
      <c r="G40" s="214">
        <v>6.25</v>
      </c>
      <c r="H40" s="214">
        <v>12.5</v>
      </c>
      <c r="I40" s="214">
        <v>18.75</v>
      </c>
      <c r="J40" s="153"/>
      <c r="K40" s="153"/>
      <c r="L40" s="154">
        <v>75</v>
      </c>
      <c r="M40" s="186"/>
      <c r="N40" s="186"/>
      <c r="O40" s="186"/>
      <c r="P40" s="186"/>
      <c r="Q40" s="186"/>
      <c r="R40" s="186"/>
      <c r="S40" s="186"/>
      <c r="T40" s="186"/>
    </row>
    <row r="41" spans="1:20" s="33" customFormat="1" ht="13.5" customHeight="1" x14ac:dyDescent="0.15">
      <c r="A41" s="239" t="s">
        <v>29</v>
      </c>
      <c r="B41" s="44" t="s">
        <v>30</v>
      </c>
      <c r="C41" s="156">
        <v>92</v>
      </c>
      <c r="D41" s="78"/>
      <c r="E41" s="78"/>
      <c r="F41" s="78"/>
      <c r="G41" s="78"/>
      <c r="H41" s="78"/>
      <c r="I41" s="78"/>
      <c r="J41" s="78"/>
      <c r="K41" s="78"/>
      <c r="L41" s="80"/>
    </row>
    <row r="42" spans="1:20" s="51" customFormat="1" ht="13.5" customHeight="1" x14ac:dyDescent="0.15">
      <c r="A42" s="239"/>
      <c r="B42" s="50"/>
      <c r="C42" s="158"/>
      <c r="D42" s="143"/>
      <c r="E42" s="143"/>
      <c r="F42" s="143"/>
      <c r="G42" s="143"/>
      <c r="H42" s="143"/>
      <c r="I42" s="143"/>
      <c r="J42" s="143"/>
      <c r="K42" s="143"/>
      <c r="L42" s="144"/>
      <c r="M42" s="186"/>
      <c r="N42" s="186"/>
      <c r="O42" s="186"/>
      <c r="P42" s="186"/>
      <c r="Q42" s="186"/>
      <c r="R42" s="186"/>
      <c r="S42" s="186"/>
      <c r="T42" s="186"/>
    </row>
    <row r="43" spans="1:20" s="51" customFormat="1" ht="13.5" customHeight="1" x14ac:dyDescent="0.15">
      <c r="A43" s="239"/>
      <c r="B43" s="44" t="s">
        <v>76</v>
      </c>
      <c r="C43" s="156">
        <v>339</v>
      </c>
      <c r="D43" s="78"/>
      <c r="E43" s="78"/>
      <c r="F43" s="78"/>
      <c r="G43" s="78"/>
      <c r="H43" s="78"/>
      <c r="I43" s="78"/>
      <c r="J43" s="78"/>
      <c r="K43" s="78"/>
      <c r="L43" s="80"/>
      <c r="M43" s="33"/>
      <c r="N43" s="33"/>
      <c r="O43" s="33"/>
      <c r="P43" s="33"/>
      <c r="Q43" s="33"/>
      <c r="R43" s="33"/>
      <c r="S43" s="33"/>
      <c r="T43" s="33"/>
    </row>
    <row r="44" spans="1:20" s="51" customFormat="1" ht="13.5" customHeight="1" x14ac:dyDescent="0.15">
      <c r="A44" s="239"/>
      <c r="B44" s="50"/>
      <c r="C44" s="158"/>
      <c r="D44" s="143"/>
      <c r="E44" s="143"/>
      <c r="F44" s="143"/>
      <c r="G44" s="143"/>
      <c r="H44" s="143"/>
      <c r="I44" s="143"/>
      <c r="J44" s="143"/>
      <c r="K44" s="143"/>
      <c r="L44" s="144"/>
      <c r="M44" s="186"/>
      <c r="N44" s="186"/>
      <c r="O44" s="186"/>
      <c r="P44" s="186"/>
      <c r="Q44" s="186"/>
      <c r="R44" s="186"/>
      <c r="S44" s="186"/>
      <c r="T44" s="186"/>
    </row>
    <row r="45" spans="1:20" s="33" customFormat="1" ht="13.5" customHeight="1" x14ac:dyDescent="0.15">
      <c r="A45" s="239"/>
      <c r="B45" s="44" t="s">
        <v>31</v>
      </c>
      <c r="C45" s="156">
        <v>219</v>
      </c>
      <c r="D45" s="78"/>
      <c r="E45" s="78"/>
      <c r="F45" s="78"/>
      <c r="G45" s="78"/>
      <c r="H45" s="78"/>
      <c r="I45" s="78"/>
      <c r="J45" s="78"/>
      <c r="K45" s="78"/>
      <c r="L45" s="80"/>
    </row>
    <row r="46" spans="1:20" s="51" customFormat="1" ht="13.5" customHeight="1" x14ac:dyDescent="0.15">
      <c r="A46" s="239"/>
      <c r="B46" s="50"/>
      <c r="C46" s="158"/>
      <c r="D46" s="143"/>
      <c r="E46" s="143"/>
      <c r="F46" s="143"/>
      <c r="G46" s="143"/>
      <c r="H46" s="143"/>
      <c r="I46" s="143"/>
      <c r="J46" s="143"/>
      <c r="K46" s="143"/>
      <c r="L46" s="144"/>
      <c r="M46" s="186"/>
      <c r="N46" s="186"/>
      <c r="O46" s="186"/>
      <c r="P46" s="186"/>
      <c r="Q46" s="186"/>
      <c r="R46" s="186"/>
      <c r="S46" s="186"/>
      <c r="T46" s="186"/>
    </row>
    <row r="47" spans="1:20" s="33" customFormat="1" ht="13.5" customHeight="1" x14ac:dyDescent="0.15">
      <c r="A47" s="239"/>
      <c r="B47" s="44" t="s">
        <v>32</v>
      </c>
      <c r="C47" s="156">
        <v>156</v>
      </c>
      <c r="D47" s="78"/>
      <c r="E47" s="78"/>
      <c r="F47" s="78"/>
      <c r="G47" s="78"/>
      <c r="H47" s="78"/>
      <c r="I47" s="78"/>
      <c r="J47" s="78"/>
      <c r="K47" s="78"/>
      <c r="L47" s="80"/>
    </row>
    <row r="48" spans="1:20" s="51" customFormat="1" ht="13.5" customHeight="1" x14ac:dyDescent="0.15">
      <c r="A48" s="239"/>
      <c r="B48" s="50"/>
      <c r="C48" s="158"/>
      <c r="D48" s="143"/>
      <c r="E48" s="143"/>
      <c r="F48" s="143"/>
      <c r="G48" s="143"/>
      <c r="H48" s="143"/>
      <c r="I48" s="143"/>
      <c r="J48" s="143"/>
      <c r="K48" s="143"/>
      <c r="L48" s="144"/>
      <c r="M48" s="186"/>
      <c r="N48" s="186"/>
      <c r="O48" s="186"/>
      <c r="P48" s="186"/>
      <c r="Q48" s="186"/>
      <c r="R48" s="186"/>
      <c r="S48" s="186"/>
      <c r="T48" s="186"/>
    </row>
    <row r="49" spans="1:20" s="33" customFormat="1" ht="13.5" customHeight="1" x14ac:dyDescent="0.15">
      <c r="A49" s="239"/>
      <c r="B49" s="44" t="s">
        <v>33</v>
      </c>
      <c r="C49" s="156">
        <v>365</v>
      </c>
      <c r="D49" s="78"/>
      <c r="E49" s="78"/>
      <c r="F49" s="78"/>
      <c r="G49" s="78"/>
      <c r="H49" s="78"/>
      <c r="I49" s="78"/>
      <c r="J49" s="78"/>
      <c r="K49" s="78"/>
      <c r="L49" s="80"/>
    </row>
    <row r="50" spans="1:20" s="51" customFormat="1" ht="13.5" customHeight="1" x14ac:dyDescent="0.15">
      <c r="A50" s="239"/>
      <c r="B50" s="50"/>
      <c r="C50" s="158"/>
      <c r="D50" s="143"/>
      <c r="E50" s="143"/>
      <c r="F50" s="143"/>
      <c r="G50" s="143"/>
      <c r="H50" s="143"/>
      <c r="I50" s="143"/>
      <c r="J50" s="143"/>
      <c r="K50" s="143"/>
      <c r="L50" s="144"/>
      <c r="M50" s="186"/>
      <c r="N50" s="186"/>
      <c r="O50" s="186"/>
      <c r="P50" s="186"/>
      <c r="Q50" s="186"/>
      <c r="R50" s="186"/>
      <c r="S50" s="186"/>
      <c r="T50" s="186"/>
    </row>
    <row r="51" spans="1:20" s="33" customFormat="1" ht="13.5" customHeight="1" x14ac:dyDescent="0.15">
      <c r="A51" s="239"/>
      <c r="B51" s="44" t="s">
        <v>34</v>
      </c>
      <c r="C51" s="156">
        <v>180</v>
      </c>
      <c r="D51" s="78"/>
      <c r="E51" s="78"/>
      <c r="F51" s="78"/>
      <c r="G51" s="78"/>
      <c r="H51" s="78"/>
      <c r="I51" s="78"/>
      <c r="J51" s="78"/>
      <c r="K51" s="78"/>
      <c r="L51" s="80"/>
    </row>
    <row r="52" spans="1:20" s="51" customFormat="1" ht="13.5" customHeight="1" x14ac:dyDescent="0.15">
      <c r="A52" s="239"/>
      <c r="B52" s="50"/>
      <c r="C52" s="158"/>
      <c r="D52" s="143"/>
      <c r="E52" s="143"/>
      <c r="F52" s="143"/>
      <c r="G52" s="143"/>
      <c r="H52" s="143"/>
      <c r="I52" s="143"/>
      <c r="J52" s="143"/>
      <c r="K52" s="143"/>
      <c r="L52" s="144"/>
      <c r="M52" s="186"/>
      <c r="N52" s="186"/>
      <c r="O52" s="186"/>
      <c r="P52" s="186"/>
      <c r="Q52" s="186"/>
      <c r="R52" s="186"/>
      <c r="S52" s="186"/>
      <c r="T52" s="186"/>
    </row>
    <row r="53" spans="1:20" s="33" customFormat="1" ht="13.5" customHeight="1" x14ac:dyDescent="0.15">
      <c r="A53" s="239"/>
      <c r="B53" s="44" t="s">
        <v>35</v>
      </c>
      <c r="C53" s="156">
        <v>176</v>
      </c>
      <c r="D53" s="78"/>
      <c r="E53" s="78"/>
      <c r="F53" s="78"/>
      <c r="G53" s="78"/>
      <c r="H53" s="78"/>
      <c r="I53" s="78"/>
      <c r="J53" s="78"/>
      <c r="K53" s="78"/>
      <c r="L53" s="80"/>
    </row>
    <row r="54" spans="1:20" s="51" customFormat="1" ht="13.5" customHeight="1" x14ac:dyDescent="0.15">
      <c r="A54" s="239"/>
      <c r="B54" s="50"/>
      <c r="C54" s="158"/>
      <c r="D54" s="143"/>
      <c r="E54" s="143"/>
      <c r="F54" s="143"/>
      <c r="G54" s="143"/>
      <c r="H54" s="143"/>
      <c r="I54" s="143"/>
      <c r="J54" s="143"/>
      <c r="K54" s="143"/>
      <c r="L54" s="144"/>
      <c r="M54" s="186"/>
      <c r="N54" s="186"/>
      <c r="O54" s="186"/>
      <c r="P54" s="186"/>
      <c r="Q54" s="186"/>
      <c r="R54" s="186"/>
      <c r="S54" s="186"/>
      <c r="T54" s="186"/>
    </row>
    <row r="55" spans="1:20" s="33" customFormat="1" ht="13.5" customHeight="1" x14ac:dyDescent="0.15">
      <c r="A55" s="239"/>
      <c r="B55" s="44" t="s">
        <v>36</v>
      </c>
      <c r="C55" s="156">
        <v>558</v>
      </c>
      <c r="D55" s="78"/>
      <c r="E55" s="78"/>
      <c r="F55" s="78"/>
      <c r="G55" s="78"/>
      <c r="H55" s="78"/>
      <c r="I55" s="78"/>
      <c r="J55" s="78"/>
      <c r="K55" s="78"/>
      <c r="L55" s="80"/>
    </row>
    <row r="56" spans="1:20" s="51" customFormat="1" ht="13.5" customHeight="1" x14ac:dyDescent="0.15">
      <c r="A56" s="239"/>
      <c r="B56" s="50"/>
      <c r="C56" s="158"/>
      <c r="D56" s="143"/>
      <c r="E56" s="143"/>
      <c r="F56" s="143"/>
      <c r="G56" s="143"/>
      <c r="H56" s="143"/>
      <c r="I56" s="143"/>
      <c r="J56" s="143"/>
      <c r="K56" s="143"/>
      <c r="L56" s="144"/>
      <c r="M56" s="186"/>
      <c r="N56" s="186"/>
      <c r="O56" s="186"/>
      <c r="P56" s="186"/>
      <c r="Q56" s="186"/>
      <c r="R56" s="186"/>
      <c r="S56" s="186"/>
      <c r="T56" s="186"/>
    </row>
    <row r="57" spans="1:20" s="33" customFormat="1" ht="13.5" customHeight="1" x14ac:dyDescent="0.15">
      <c r="A57" s="239"/>
      <c r="B57" s="44" t="s">
        <v>37</v>
      </c>
      <c r="C57" s="156">
        <v>530</v>
      </c>
      <c r="D57" s="78"/>
      <c r="E57" s="78"/>
      <c r="F57" s="78"/>
      <c r="G57" s="78"/>
      <c r="H57" s="78"/>
      <c r="I57" s="78"/>
      <c r="J57" s="78"/>
      <c r="K57" s="78"/>
      <c r="L57" s="80"/>
    </row>
    <row r="58" spans="1:20" s="51" customFormat="1" ht="13.5" customHeight="1" thickBot="1" x14ac:dyDescent="0.2">
      <c r="A58" s="240"/>
      <c r="B58" s="52"/>
      <c r="C58" s="157"/>
      <c r="D58" s="148"/>
      <c r="E58" s="148"/>
      <c r="F58" s="148"/>
      <c r="G58" s="148"/>
      <c r="H58" s="148"/>
      <c r="I58" s="148"/>
      <c r="J58" s="148"/>
      <c r="K58" s="148"/>
      <c r="L58" s="150"/>
      <c r="M58" s="186"/>
      <c r="N58" s="186"/>
      <c r="O58" s="186"/>
      <c r="P58" s="186"/>
      <c r="Q58" s="186"/>
      <c r="R58" s="186"/>
      <c r="S58" s="186"/>
      <c r="T58" s="186"/>
    </row>
    <row r="59" spans="1:20" s="33" customFormat="1" ht="13.5" customHeight="1" x14ac:dyDescent="0.15">
      <c r="A59" s="241" t="s">
        <v>91</v>
      </c>
      <c r="B59" s="44" t="s">
        <v>39</v>
      </c>
      <c r="C59" s="156">
        <v>1137</v>
      </c>
      <c r="D59" s="45">
        <v>46</v>
      </c>
      <c r="E59" s="45">
        <v>197</v>
      </c>
      <c r="F59" s="45">
        <v>131</v>
      </c>
      <c r="G59" s="45">
        <v>84</v>
      </c>
      <c r="H59" s="45">
        <v>211</v>
      </c>
      <c r="I59" s="45">
        <v>95</v>
      </c>
      <c r="J59" s="45">
        <v>37</v>
      </c>
      <c r="K59" s="45">
        <v>162</v>
      </c>
      <c r="L59" s="47">
        <v>240</v>
      </c>
    </row>
    <row r="60" spans="1:20" s="51" customFormat="1" ht="13.5" customHeight="1" x14ac:dyDescent="0.15">
      <c r="A60" s="241"/>
      <c r="B60" s="50" t="s">
        <v>40</v>
      </c>
      <c r="C60" s="158"/>
      <c r="D60" s="142">
        <v>4.0457343887423045</v>
      </c>
      <c r="E60" s="142">
        <v>17.326297273526826</v>
      </c>
      <c r="F60" s="142">
        <v>11.521547933157432</v>
      </c>
      <c r="G60" s="142">
        <v>7.3878627968337733</v>
      </c>
      <c r="H60" s="142">
        <v>18.557607739665787</v>
      </c>
      <c r="I60" s="142">
        <v>8.3553210202286721</v>
      </c>
      <c r="J60" s="142">
        <v>3.2541776605101145</v>
      </c>
      <c r="K60" s="142">
        <v>14.248021108179421</v>
      </c>
      <c r="L60" s="147">
        <v>21.108179419525065</v>
      </c>
      <c r="M60" s="186"/>
      <c r="N60" s="186"/>
      <c r="O60" s="186"/>
      <c r="P60" s="186"/>
      <c r="Q60" s="186"/>
      <c r="R60" s="186"/>
      <c r="S60" s="186"/>
      <c r="T60" s="186"/>
    </row>
    <row r="61" spans="1:20" s="33" customFormat="1" ht="13.5" customHeight="1" x14ac:dyDescent="0.15">
      <c r="A61" s="241"/>
      <c r="B61" s="44" t="s">
        <v>41</v>
      </c>
      <c r="C61" s="156">
        <v>339</v>
      </c>
      <c r="D61" s="45">
        <v>20</v>
      </c>
      <c r="E61" s="45">
        <v>75</v>
      </c>
      <c r="F61" s="45">
        <v>43</v>
      </c>
      <c r="G61" s="45">
        <v>36</v>
      </c>
      <c r="H61" s="45">
        <v>76</v>
      </c>
      <c r="I61" s="45">
        <v>42</v>
      </c>
      <c r="J61" s="45">
        <v>5</v>
      </c>
      <c r="K61" s="45">
        <v>26</v>
      </c>
      <c r="L61" s="47">
        <v>44</v>
      </c>
    </row>
    <row r="62" spans="1:20" s="51" customFormat="1" ht="13.5" customHeight="1" x14ac:dyDescent="0.15">
      <c r="A62" s="241"/>
      <c r="B62" s="50" t="s">
        <v>40</v>
      </c>
      <c r="C62" s="158"/>
      <c r="D62" s="142">
        <v>5.8997050147492622</v>
      </c>
      <c r="E62" s="142">
        <v>22.123893805309734</v>
      </c>
      <c r="F62" s="142">
        <v>12.684365781710916</v>
      </c>
      <c r="G62" s="142">
        <v>10.619469026548673</v>
      </c>
      <c r="H62" s="142">
        <v>22.418879056047196</v>
      </c>
      <c r="I62" s="142">
        <v>12.389380530973451</v>
      </c>
      <c r="J62" s="142">
        <v>1.4749262536873156</v>
      </c>
      <c r="K62" s="142">
        <v>7.6696165191740411</v>
      </c>
      <c r="L62" s="147">
        <v>12.979351032448378</v>
      </c>
      <c r="M62" s="186"/>
      <c r="N62" s="186"/>
      <c r="O62" s="186"/>
      <c r="P62" s="186"/>
      <c r="Q62" s="186"/>
      <c r="R62" s="186"/>
      <c r="S62" s="186"/>
      <c r="T62" s="186"/>
    </row>
    <row r="63" spans="1:20" s="33" customFormat="1" ht="13.5" customHeight="1" x14ac:dyDescent="0.15">
      <c r="A63" s="241"/>
      <c r="B63" s="44" t="s">
        <v>42</v>
      </c>
      <c r="C63" s="156">
        <v>1007</v>
      </c>
      <c r="D63" s="45">
        <v>26</v>
      </c>
      <c r="E63" s="45">
        <v>67</v>
      </c>
      <c r="F63" s="45">
        <v>45</v>
      </c>
      <c r="G63" s="45">
        <v>36</v>
      </c>
      <c r="H63" s="45">
        <v>78</v>
      </c>
      <c r="I63" s="45">
        <v>43</v>
      </c>
      <c r="J63" s="45">
        <v>134</v>
      </c>
      <c r="K63" s="45">
        <v>370</v>
      </c>
      <c r="L63" s="47">
        <v>246</v>
      </c>
    </row>
    <row r="64" spans="1:20" s="51" customFormat="1" ht="13.5" customHeight="1" thickBot="1" x14ac:dyDescent="0.2">
      <c r="A64" s="242"/>
      <c r="B64" s="52"/>
      <c r="C64" s="157"/>
      <c r="D64" s="149">
        <v>2.5819265143992056</v>
      </c>
      <c r="E64" s="149">
        <v>6.6534260178748763</v>
      </c>
      <c r="F64" s="149">
        <v>4.4687189672293943</v>
      </c>
      <c r="G64" s="149">
        <v>3.5749751737835158</v>
      </c>
      <c r="H64" s="149">
        <v>7.7457795431976173</v>
      </c>
      <c r="I64" s="149">
        <v>4.2701092353525327</v>
      </c>
      <c r="J64" s="149">
        <v>13.306852035749753</v>
      </c>
      <c r="K64" s="149">
        <v>36.742800397219469</v>
      </c>
      <c r="L64" s="154">
        <v>24.42899702085402</v>
      </c>
      <c r="M64" s="186"/>
      <c r="N64" s="186"/>
      <c r="O64" s="186"/>
      <c r="P64" s="186"/>
      <c r="Q64" s="186"/>
      <c r="R64" s="186"/>
      <c r="S64" s="186"/>
      <c r="T64" s="186"/>
    </row>
    <row r="65" spans="1:20" s="33" customFormat="1" ht="13.5" customHeight="1" x14ac:dyDescent="0.15">
      <c r="A65" s="241" t="s">
        <v>89</v>
      </c>
      <c r="B65" s="44" t="s">
        <v>77</v>
      </c>
      <c r="C65" s="156">
        <v>350</v>
      </c>
      <c r="D65" s="45">
        <v>18</v>
      </c>
      <c r="E65" s="45">
        <v>45</v>
      </c>
      <c r="F65" s="45">
        <v>44</v>
      </c>
      <c r="G65" s="45">
        <v>62</v>
      </c>
      <c r="H65" s="45">
        <v>114</v>
      </c>
      <c r="I65" s="45">
        <v>30</v>
      </c>
      <c r="J65" s="45">
        <v>13</v>
      </c>
      <c r="K65" s="45">
        <v>20</v>
      </c>
      <c r="L65" s="47">
        <v>38</v>
      </c>
    </row>
    <row r="66" spans="1:20" s="51" customFormat="1" ht="13.5" customHeight="1" x14ac:dyDescent="0.15">
      <c r="A66" s="239"/>
      <c r="B66" s="50"/>
      <c r="C66" s="158"/>
      <c r="D66" s="142">
        <v>5.1428571428571423</v>
      </c>
      <c r="E66" s="142">
        <v>12.857142857142856</v>
      </c>
      <c r="F66" s="142">
        <v>12.571428571428573</v>
      </c>
      <c r="G66" s="142">
        <v>17.714285714285712</v>
      </c>
      <c r="H66" s="142">
        <v>32.571428571428577</v>
      </c>
      <c r="I66" s="142">
        <v>8.5714285714285712</v>
      </c>
      <c r="J66" s="142">
        <v>3.7142857142857144</v>
      </c>
      <c r="K66" s="142">
        <v>5.7142857142857144</v>
      </c>
      <c r="L66" s="147">
        <v>10.857142857142858</v>
      </c>
      <c r="M66" s="186"/>
      <c r="N66" s="186"/>
      <c r="O66" s="186"/>
      <c r="P66" s="186"/>
      <c r="Q66" s="186"/>
      <c r="R66" s="186"/>
      <c r="S66" s="186"/>
      <c r="T66" s="186"/>
    </row>
    <row r="67" spans="1:20" s="33" customFormat="1" ht="13.5" customHeight="1" x14ac:dyDescent="0.15">
      <c r="A67" s="239"/>
      <c r="B67" s="44" t="s">
        <v>78</v>
      </c>
      <c r="C67" s="156">
        <v>952</v>
      </c>
      <c r="D67" s="45">
        <v>20</v>
      </c>
      <c r="E67" s="45">
        <v>96</v>
      </c>
      <c r="F67" s="45">
        <v>80</v>
      </c>
      <c r="G67" s="45">
        <v>27</v>
      </c>
      <c r="H67" s="45">
        <v>104</v>
      </c>
      <c r="I67" s="45">
        <v>83</v>
      </c>
      <c r="J67" s="45">
        <v>82</v>
      </c>
      <c r="K67" s="45">
        <v>267</v>
      </c>
      <c r="L67" s="47">
        <v>239</v>
      </c>
    </row>
    <row r="68" spans="1:20" s="51" customFormat="1" ht="13.5" customHeight="1" x14ac:dyDescent="0.15">
      <c r="A68" s="239"/>
      <c r="B68" s="50"/>
      <c r="C68" s="158"/>
      <c r="D68" s="142">
        <v>2.1008403361344539</v>
      </c>
      <c r="E68" s="142">
        <v>10.084033613445378</v>
      </c>
      <c r="F68" s="142">
        <v>8.4033613445378155</v>
      </c>
      <c r="G68" s="142">
        <v>2.8361344537815127</v>
      </c>
      <c r="H68" s="142">
        <v>10.92436974789916</v>
      </c>
      <c r="I68" s="142">
        <v>8.7184873949579824</v>
      </c>
      <c r="J68" s="142">
        <v>8.6134453781512601</v>
      </c>
      <c r="K68" s="142">
        <v>28.04621848739496</v>
      </c>
      <c r="L68" s="147">
        <v>25.105042016806721</v>
      </c>
      <c r="M68" s="186"/>
      <c r="N68" s="186"/>
      <c r="O68" s="186"/>
      <c r="P68" s="186"/>
      <c r="Q68" s="186"/>
      <c r="R68" s="186"/>
      <c r="S68" s="186"/>
      <c r="T68" s="186"/>
    </row>
    <row r="69" spans="1:20" s="51" customFormat="1" ht="13.5" customHeight="1" x14ac:dyDescent="0.15">
      <c r="A69" s="239"/>
      <c r="B69" s="44" t="s">
        <v>79</v>
      </c>
      <c r="C69" s="156">
        <v>1174</v>
      </c>
      <c r="D69" s="45">
        <v>54</v>
      </c>
      <c r="E69" s="45">
        <v>198</v>
      </c>
      <c r="F69" s="45">
        <v>95</v>
      </c>
      <c r="G69" s="45">
        <v>67</v>
      </c>
      <c r="H69" s="45">
        <v>147</v>
      </c>
      <c r="I69" s="45">
        <v>67</v>
      </c>
      <c r="J69" s="45">
        <v>80</v>
      </c>
      <c r="K69" s="45">
        <v>266</v>
      </c>
      <c r="L69" s="47">
        <v>252</v>
      </c>
      <c r="M69" s="33"/>
      <c r="N69" s="33"/>
      <c r="O69" s="33"/>
      <c r="P69" s="33"/>
      <c r="Q69" s="33"/>
      <c r="R69" s="33"/>
      <c r="S69" s="33"/>
      <c r="T69" s="33"/>
    </row>
    <row r="70" spans="1:20" s="51" customFormat="1" ht="13.5" customHeight="1" x14ac:dyDescent="0.15">
      <c r="A70" s="239"/>
      <c r="B70" s="50"/>
      <c r="C70" s="158"/>
      <c r="D70" s="142">
        <v>4.5996592844974451</v>
      </c>
      <c r="E70" s="142">
        <v>16.86541737649063</v>
      </c>
      <c r="F70" s="142">
        <v>8.0919931856899474</v>
      </c>
      <c r="G70" s="142">
        <v>5.7069846678023852</v>
      </c>
      <c r="H70" s="142">
        <v>12.52129471890971</v>
      </c>
      <c r="I70" s="142">
        <v>5.7069846678023852</v>
      </c>
      <c r="J70" s="142">
        <v>6.8143100511073254</v>
      </c>
      <c r="K70" s="142">
        <v>22.657580919931856</v>
      </c>
      <c r="L70" s="147">
        <v>21.465076660988075</v>
      </c>
      <c r="M70" s="186"/>
      <c r="N70" s="186"/>
      <c r="O70" s="186"/>
      <c r="P70" s="186"/>
      <c r="Q70" s="186"/>
      <c r="R70" s="186"/>
      <c r="S70" s="186"/>
      <c r="T70" s="186"/>
    </row>
    <row r="71" spans="1:20" s="33" customFormat="1" ht="13.5" customHeight="1" x14ac:dyDescent="0.15">
      <c r="A71" s="239"/>
      <c r="B71" s="44" t="s">
        <v>38</v>
      </c>
      <c r="C71" s="156">
        <v>7</v>
      </c>
      <c r="D71" s="45">
        <v>0</v>
      </c>
      <c r="E71" s="45">
        <v>0</v>
      </c>
      <c r="F71" s="45">
        <v>0</v>
      </c>
      <c r="G71" s="45">
        <v>0</v>
      </c>
      <c r="H71" s="45">
        <v>0</v>
      </c>
      <c r="I71" s="45">
        <v>0</v>
      </c>
      <c r="J71" s="45">
        <v>1</v>
      </c>
      <c r="K71" s="45">
        <v>5</v>
      </c>
      <c r="L71" s="47">
        <v>1</v>
      </c>
    </row>
    <row r="72" spans="1:20" s="51" customFormat="1" ht="13.5" customHeight="1" thickBot="1" x14ac:dyDescent="0.2">
      <c r="A72" s="240"/>
      <c r="B72" s="52"/>
      <c r="C72" s="157"/>
      <c r="D72" s="149">
        <v>0</v>
      </c>
      <c r="E72" s="149">
        <v>0</v>
      </c>
      <c r="F72" s="149">
        <v>0</v>
      </c>
      <c r="G72" s="149">
        <v>0</v>
      </c>
      <c r="H72" s="149">
        <v>0</v>
      </c>
      <c r="I72" s="149">
        <v>0</v>
      </c>
      <c r="J72" s="149">
        <v>14.285714285714285</v>
      </c>
      <c r="K72" s="149">
        <v>71.428571428571431</v>
      </c>
      <c r="L72" s="154">
        <v>14.285714285714285</v>
      </c>
      <c r="M72" s="186"/>
      <c r="N72" s="186"/>
      <c r="O72" s="186"/>
      <c r="P72" s="186"/>
      <c r="Q72" s="186"/>
      <c r="R72" s="186"/>
      <c r="S72" s="186"/>
      <c r="T72" s="186"/>
    </row>
    <row r="73" spans="1:20" ht="13.5" customHeight="1" x14ac:dyDescent="0.15">
      <c r="A73" s="241" t="s">
        <v>90</v>
      </c>
      <c r="B73" s="44" t="s">
        <v>80</v>
      </c>
      <c r="C73" s="156">
        <v>1270</v>
      </c>
      <c r="D73" s="45">
        <v>33</v>
      </c>
      <c r="E73" s="45">
        <v>219</v>
      </c>
      <c r="F73" s="45">
        <v>67</v>
      </c>
      <c r="G73" s="45">
        <v>34</v>
      </c>
      <c r="H73" s="45">
        <v>83</v>
      </c>
      <c r="I73" s="45">
        <v>49</v>
      </c>
      <c r="J73" s="45">
        <v>157</v>
      </c>
      <c r="K73" s="45">
        <v>403</v>
      </c>
      <c r="L73" s="47">
        <v>261</v>
      </c>
      <c r="M73" s="53"/>
    </row>
    <row r="74" spans="1:20" ht="13.5" customHeight="1" x14ac:dyDescent="0.15">
      <c r="A74" s="239"/>
      <c r="B74" s="50"/>
      <c r="C74" s="158"/>
      <c r="D74" s="142">
        <v>2.5984251968503935</v>
      </c>
      <c r="E74" s="142">
        <v>17.244094488188978</v>
      </c>
      <c r="F74" s="142">
        <v>5.2755905511811019</v>
      </c>
      <c r="G74" s="142">
        <v>2.6771653543307088</v>
      </c>
      <c r="H74" s="142">
        <v>6.5354330708661426</v>
      </c>
      <c r="I74" s="142">
        <v>3.8582677165354329</v>
      </c>
      <c r="J74" s="142">
        <v>12.36220472440945</v>
      </c>
      <c r="K74" s="142">
        <v>31.73228346456693</v>
      </c>
      <c r="L74" s="147">
        <v>20.551181102362204</v>
      </c>
      <c r="M74" s="186"/>
      <c r="N74" s="186"/>
      <c r="O74" s="186"/>
      <c r="P74" s="186"/>
      <c r="Q74" s="186"/>
      <c r="R74" s="186"/>
      <c r="S74" s="186"/>
      <c r="T74" s="186"/>
    </row>
    <row r="75" spans="1:20" ht="13.5" customHeight="1" x14ac:dyDescent="0.15">
      <c r="A75" s="239"/>
      <c r="B75" s="44" t="s">
        <v>81</v>
      </c>
      <c r="C75" s="156">
        <v>881</v>
      </c>
      <c r="D75" s="45">
        <v>40</v>
      </c>
      <c r="E75" s="45">
        <v>98</v>
      </c>
      <c r="F75" s="45">
        <v>115</v>
      </c>
      <c r="G75" s="45">
        <v>95</v>
      </c>
      <c r="H75" s="45">
        <v>187</v>
      </c>
      <c r="I75" s="45">
        <v>77</v>
      </c>
      <c r="J75" s="45">
        <v>10</v>
      </c>
      <c r="K75" s="45">
        <v>126</v>
      </c>
      <c r="L75" s="47">
        <v>192</v>
      </c>
      <c r="M75" s="56"/>
    </row>
    <row r="76" spans="1:20" ht="13.5" customHeight="1" x14ac:dyDescent="0.15">
      <c r="A76" s="239"/>
      <c r="B76" s="50" t="s">
        <v>82</v>
      </c>
      <c r="C76" s="158"/>
      <c r="D76" s="142">
        <v>4.5402951191827468</v>
      </c>
      <c r="E76" s="142">
        <v>11.12372304199773</v>
      </c>
      <c r="F76" s="142">
        <v>13.053348467650396</v>
      </c>
      <c r="G76" s="142">
        <v>10.783200908059024</v>
      </c>
      <c r="H76" s="142">
        <v>21.22587968217934</v>
      </c>
      <c r="I76" s="142">
        <v>8.7400681044267881</v>
      </c>
      <c r="J76" s="142">
        <v>1.1350737797956867</v>
      </c>
      <c r="K76" s="142">
        <v>14.301929625425652</v>
      </c>
      <c r="L76" s="147">
        <v>21.793416572077184</v>
      </c>
      <c r="M76" s="186"/>
      <c r="N76" s="186"/>
      <c r="O76" s="186"/>
      <c r="P76" s="186"/>
      <c r="Q76" s="186"/>
      <c r="R76" s="186"/>
      <c r="S76" s="186"/>
      <c r="T76" s="186"/>
    </row>
    <row r="77" spans="1:20" ht="13.5" customHeight="1" x14ac:dyDescent="0.15">
      <c r="A77" s="239"/>
      <c r="B77" s="44" t="s">
        <v>83</v>
      </c>
      <c r="C77" s="156">
        <v>268</v>
      </c>
      <c r="D77" s="45">
        <v>13</v>
      </c>
      <c r="E77" s="45">
        <v>16</v>
      </c>
      <c r="F77" s="45">
        <v>33</v>
      </c>
      <c r="G77" s="45">
        <v>27</v>
      </c>
      <c r="H77" s="45">
        <v>87</v>
      </c>
      <c r="I77" s="45">
        <v>49</v>
      </c>
      <c r="J77" s="45">
        <v>4</v>
      </c>
      <c r="K77" s="45">
        <v>16</v>
      </c>
      <c r="L77" s="47">
        <v>59</v>
      </c>
      <c r="M77" s="55"/>
    </row>
    <row r="78" spans="1:20" ht="13.5" customHeight="1" x14ac:dyDescent="0.15">
      <c r="A78" s="239"/>
      <c r="B78" s="50"/>
      <c r="C78" s="158"/>
      <c r="D78" s="142">
        <v>4.8507462686567164</v>
      </c>
      <c r="E78" s="142">
        <v>5.9701492537313428</v>
      </c>
      <c r="F78" s="142">
        <v>12.313432835820896</v>
      </c>
      <c r="G78" s="142">
        <v>10.074626865671641</v>
      </c>
      <c r="H78" s="142">
        <v>32.462686567164177</v>
      </c>
      <c r="I78" s="142">
        <v>18.28358208955224</v>
      </c>
      <c r="J78" s="142">
        <v>1.4925373134328357</v>
      </c>
      <c r="K78" s="142">
        <v>5.9701492537313428</v>
      </c>
      <c r="L78" s="147">
        <v>22.014925373134329</v>
      </c>
      <c r="M78" s="186"/>
      <c r="N78" s="186"/>
      <c r="O78" s="186"/>
      <c r="P78" s="186"/>
      <c r="Q78" s="186"/>
      <c r="R78" s="186"/>
      <c r="S78" s="186"/>
      <c r="T78" s="186"/>
    </row>
    <row r="79" spans="1:20" ht="13.5" customHeight="1" x14ac:dyDescent="0.15">
      <c r="A79" s="239"/>
      <c r="B79" s="44" t="s">
        <v>38</v>
      </c>
      <c r="C79" s="156">
        <v>64</v>
      </c>
      <c r="D79" s="45">
        <v>6</v>
      </c>
      <c r="E79" s="45">
        <v>6</v>
      </c>
      <c r="F79" s="45">
        <v>4</v>
      </c>
      <c r="G79" s="45">
        <v>0</v>
      </c>
      <c r="H79" s="45">
        <v>8</v>
      </c>
      <c r="I79" s="45">
        <v>5</v>
      </c>
      <c r="J79" s="45">
        <v>5</v>
      </c>
      <c r="K79" s="45">
        <v>13</v>
      </c>
      <c r="L79" s="47">
        <v>18</v>
      </c>
      <c r="M79" s="55"/>
    </row>
    <row r="80" spans="1:20" ht="13.5" customHeight="1" thickBot="1" x14ac:dyDescent="0.2">
      <c r="A80" s="240"/>
      <c r="B80" s="52"/>
      <c r="C80" s="157"/>
      <c r="D80" s="149">
        <v>9.375</v>
      </c>
      <c r="E80" s="149">
        <v>9.375</v>
      </c>
      <c r="F80" s="149">
        <v>6.25</v>
      </c>
      <c r="G80" s="149">
        <v>0</v>
      </c>
      <c r="H80" s="149">
        <v>12.5</v>
      </c>
      <c r="I80" s="149">
        <v>7.8125</v>
      </c>
      <c r="J80" s="149">
        <v>7.8125</v>
      </c>
      <c r="K80" s="149">
        <v>20.3125</v>
      </c>
      <c r="L80" s="154">
        <v>28.125</v>
      </c>
      <c r="M80" s="186"/>
      <c r="N80" s="186"/>
      <c r="O80" s="186"/>
      <c r="P80" s="186"/>
      <c r="Q80" s="186"/>
      <c r="R80" s="186"/>
      <c r="S80" s="186"/>
      <c r="T80" s="186"/>
    </row>
    <row r="81" spans="1:13" ht="15" customHeight="1" x14ac:dyDescent="0.15">
      <c r="A81" s="55"/>
      <c r="B81" s="1"/>
      <c r="C81" s="55"/>
      <c r="D81" s="55"/>
      <c r="E81" s="55"/>
      <c r="F81" s="55"/>
      <c r="G81" s="55"/>
      <c r="H81" s="55"/>
      <c r="I81" s="55"/>
      <c r="J81" s="55"/>
      <c r="K81" s="55"/>
      <c r="L81" s="55"/>
      <c r="M81" s="55"/>
    </row>
    <row r="82" spans="1:13" ht="15" customHeight="1" x14ac:dyDescent="0.15">
      <c r="A82" s="55"/>
      <c r="B82" s="1"/>
      <c r="C82" s="55"/>
      <c r="D82" s="55"/>
      <c r="E82" s="55"/>
      <c r="F82" s="55"/>
      <c r="G82" s="55"/>
      <c r="H82" s="55"/>
      <c r="I82" s="55"/>
      <c r="J82" s="55"/>
      <c r="K82" s="55"/>
      <c r="L82" s="55"/>
      <c r="M82" s="55"/>
    </row>
    <row r="83" spans="1:13" ht="15" customHeight="1" x14ac:dyDescent="0.15">
      <c r="A83" s="55"/>
      <c r="B83" s="1"/>
      <c r="C83" s="55"/>
      <c r="D83" s="55"/>
      <c r="E83" s="55"/>
      <c r="F83" s="55"/>
      <c r="G83" s="55"/>
      <c r="H83" s="55"/>
      <c r="I83" s="55"/>
      <c r="J83" s="55"/>
      <c r="K83" s="55"/>
      <c r="L83" s="55"/>
      <c r="M83" s="55"/>
    </row>
    <row r="84" spans="1:13" ht="15" customHeight="1" x14ac:dyDescent="0.15">
      <c r="A84" s="55"/>
      <c r="B84" s="1"/>
      <c r="C84" s="55"/>
      <c r="D84" s="55"/>
      <c r="E84" s="55"/>
      <c r="F84" s="55"/>
      <c r="G84" s="55"/>
      <c r="H84" s="55"/>
      <c r="I84" s="55"/>
      <c r="J84" s="55"/>
      <c r="K84" s="55"/>
      <c r="L84" s="55"/>
      <c r="M84" s="55"/>
    </row>
    <row r="85" spans="1:13" ht="15" customHeight="1" x14ac:dyDescent="0.15">
      <c r="A85" s="55"/>
      <c r="B85" s="1"/>
      <c r="C85" s="55"/>
      <c r="D85" s="55"/>
      <c r="E85" s="55"/>
      <c r="F85" s="55"/>
      <c r="G85" s="55"/>
      <c r="H85" s="55"/>
      <c r="I85" s="55"/>
      <c r="J85" s="55"/>
      <c r="K85" s="55"/>
      <c r="L85" s="55"/>
      <c r="M85" s="55"/>
    </row>
    <row r="86" spans="1:13" ht="15" customHeight="1" x14ac:dyDescent="0.15">
      <c r="A86" s="55"/>
      <c r="B86" s="1"/>
      <c r="C86" s="55"/>
      <c r="D86" s="55"/>
      <c r="E86" s="55"/>
      <c r="F86" s="55"/>
      <c r="G86" s="55"/>
      <c r="H86" s="55"/>
      <c r="I86" s="55"/>
      <c r="J86" s="55"/>
      <c r="K86" s="55"/>
      <c r="L86" s="55"/>
      <c r="M86" s="55"/>
    </row>
    <row r="87" spans="1:13" ht="15" customHeight="1" x14ac:dyDescent="0.15">
      <c r="A87" s="55"/>
      <c r="B87" s="1"/>
      <c r="D87" s="55"/>
      <c r="E87" s="55"/>
      <c r="F87" s="55"/>
      <c r="G87" s="55"/>
      <c r="H87" s="55"/>
      <c r="I87" s="55"/>
      <c r="J87" s="55"/>
      <c r="K87" s="55"/>
      <c r="L87" s="55"/>
      <c r="M87" s="55"/>
    </row>
    <row r="88" spans="1:13" ht="15" customHeight="1" x14ac:dyDescent="0.15">
      <c r="A88" s="55"/>
      <c r="B88" s="1"/>
      <c r="D88" s="55"/>
      <c r="E88" s="55"/>
      <c r="F88" s="55"/>
      <c r="G88" s="55"/>
      <c r="H88" s="55"/>
      <c r="I88" s="55"/>
      <c r="J88" s="55"/>
      <c r="K88" s="55"/>
      <c r="L88" s="55"/>
      <c r="M88" s="55"/>
    </row>
    <row r="89" spans="1:13" ht="15" customHeight="1" x14ac:dyDescent="0.15">
      <c r="A89" s="55"/>
      <c r="B89" s="1"/>
      <c r="D89" s="55"/>
      <c r="E89" s="55"/>
      <c r="F89" s="55"/>
      <c r="G89" s="55"/>
      <c r="H89" s="55"/>
      <c r="I89" s="55"/>
      <c r="J89" s="55"/>
      <c r="K89" s="55"/>
      <c r="L89" s="55"/>
      <c r="M89" s="55"/>
    </row>
    <row r="90" spans="1:13" ht="15" customHeight="1" x14ac:dyDescent="0.15">
      <c r="A90" s="55"/>
      <c r="B90" s="1"/>
      <c r="D90" s="55"/>
      <c r="E90" s="55"/>
      <c r="F90" s="55"/>
      <c r="G90" s="55"/>
      <c r="H90" s="55"/>
      <c r="I90" s="55"/>
      <c r="J90" s="55"/>
      <c r="K90" s="55"/>
      <c r="L90" s="55"/>
      <c r="M90" s="55"/>
    </row>
    <row r="91" spans="1:13" ht="15" customHeight="1" x14ac:dyDescent="0.15">
      <c r="A91" s="55"/>
      <c r="B91" s="1"/>
      <c r="D91" s="55"/>
      <c r="E91" s="55"/>
      <c r="F91" s="55"/>
      <c r="G91" s="55"/>
      <c r="H91" s="55"/>
      <c r="I91" s="55"/>
      <c r="J91" s="55"/>
      <c r="K91" s="55"/>
      <c r="L91" s="55"/>
      <c r="M91" s="55"/>
    </row>
    <row r="92" spans="1:13" ht="15" customHeight="1" x14ac:dyDescent="0.15">
      <c r="A92" s="55"/>
      <c r="B92" s="1"/>
      <c r="D92" s="55"/>
      <c r="E92" s="55"/>
      <c r="F92" s="55"/>
      <c r="G92" s="55"/>
      <c r="H92" s="55"/>
      <c r="I92" s="55"/>
      <c r="J92" s="55"/>
      <c r="K92" s="55"/>
      <c r="L92" s="55"/>
      <c r="M92" s="55"/>
    </row>
    <row r="93" spans="1:13" ht="15" customHeight="1" x14ac:dyDescent="0.15">
      <c r="A93" s="55"/>
      <c r="B93" s="1"/>
      <c r="D93" s="55"/>
      <c r="E93" s="55"/>
      <c r="F93" s="55"/>
      <c r="G93" s="55"/>
      <c r="H93" s="55"/>
      <c r="I93" s="55"/>
      <c r="J93" s="55"/>
      <c r="K93" s="55"/>
      <c r="L93" s="55"/>
      <c r="M93" s="55"/>
    </row>
    <row r="94" spans="1:13" ht="15" customHeight="1" x14ac:dyDescent="0.15">
      <c r="A94" s="55"/>
      <c r="B94" s="1"/>
      <c r="D94" s="55"/>
      <c r="E94" s="55"/>
      <c r="F94" s="55"/>
      <c r="G94" s="55"/>
      <c r="H94" s="55"/>
      <c r="I94" s="55"/>
      <c r="J94" s="55"/>
      <c r="K94" s="55"/>
      <c r="L94" s="55"/>
      <c r="M94" s="55"/>
    </row>
    <row r="95" spans="1:13" ht="15" customHeight="1" x14ac:dyDescent="0.15"/>
    <row r="96" spans="1:13" ht="15" customHeight="1" x14ac:dyDescent="0.15"/>
    <row r="97" spans="1:13" ht="15" customHeight="1" x14ac:dyDescent="0.15"/>
    <row r="98" spans="1:13" ht="15" customHeight="1" x14ac:dyDescent="0.15"/>
    <row r="99" spans="1:13" ht="15" customHeight="1" x14ac:dyDescent="0.15"/>
    <row r="100" spans="1:13" ht="15" customHeight="1" x14ac:dyDescent="0.15"/>
    <row r="101" spans="1:13" s="57" customFormat="1" ht="15" customHeight="1" x14ac:dyDescent="0.15">
      <c r="A101" s="1"/>
      <c r="B101" s="2"/>
      <c r="C101" s="3"/>
      <c r="D101" s="2"/>
      <c r="E101" s="2"/>
      <c r="F101" s="2"/>
      <c r="G101" s="2"/>
      <c r="H101" s="2"/>
      <c r="I101" s="2"/>
      <c r="J101" s="2"/>
      <c r="K101" s="2"/>
      <c r="L101" s="2"/>
      <c r="M101" s="2"/>
    </row>
    <row r="102" spans="1:13" s="57" customFormat="1" ht="15" customHeight="1" x14ac:dyDescent="0.15">
      <c r="A102" s="1"/>
      <c r="B102" s="2"/>
      <c r="C102" s="3"/>
      <c r="D102" s="2"/>
      <c r="E102" s="2"/>
      <c r="F102" s="2"/>
      <c r="G102" s="2"/>
      <c r="H102" s="2"/>
      <c r="I102" s="2"/>
      <c r="J102" s="2"/>
      <c r="K102" s="2"/>
      <c r="L102" s="2"/>
      <c r="M102" s="2"/>
    </row>
    <row r="103" spans="1:13" s="57" customFormat="1" ht="15" customHeight="1" x14ac:dyDescent="0.15">
      <c r="A103" s="1"/>
      <c r="B103" s="2"/>
      <c r="C103" s="3"/>
      <c r="D103" s="2"/>
      <c r="E103" s="2"/>
      <c r="F103" s="2"/>
      <c r="G103" s="2"/>
      <c r="H103" s="2"/>
      <c r="I103" s="2"/>
      <c r="J103" s="2"/>
      <c r="K103" s="2"/>
      <c r="L103" s="2"/>
      <c r="M103" s="2"/>
    </row>
    <row r="104" spans="1:13" s="57" customFormat="1" ht="15" customHeight="1" x14ac:dyDescent="0.15">
      <c r="A104" s="1"/>
      <c r="B104" s="2"/>
      <c r="C104" s="3"/>
      <c r="D104" s="2"/>
      <c r="E104" s="2"/>
      <c r="F104" s="2"/>
      <c r="G104" s="2"/>
      <c r="H104" s="2"/>
      <c r="I104" s="2"/>
      <c r="J104" s="2"/>
      <c r="K104" s="2"/>
      <c r="L104" s="2"/>
      <c r="M104" s="2"/>
    </row>
    <row r="105" spans="1:13" s="57" customFormat="1" ht="15" customHeight="1" x14ac:dyDescent="0.15">
      <c r="A105" s="1"/>
      <c r="B105" s="2"/>
      <c r="C105" s="3"/>
      <c r="D105" s="2"/>
      <c r="E105" s="2"/>
      <c r="F105" s="2"/>
      <c r="G105" s="2"/>
      <c r="H105" s="2"/>
      <c r="I105" s="2"/>
      <c r="J105" s="2"/>
      <c r="K105" s="2"/>
      <c r="L105" s="2"/>
      <c r="M105" s="2"/>
    </row>
    <row r="106" spans="1:13" s="57" customFormat="1" ht="15" customHeight="1" x14ac:dyDescent="0.15">
      <c r="A106" s="1"/>
      <c r="B106" s="2"/>
      <c r="C106" s="3"/>
      <c r="D106" s="2"/>
      <c r="E106" s="2"/>
      <c r="F106" s="2"/>
      <c r="G106" s="2"/>
      <c r="H106" s="2"/>
      <c r="I106" s="2"/>
      <c r="J106" s="2"/>
      <c r="K106" s="2"/>
      <c r="L106" s="2"/>
      <c r="M106" s="2"/>
    </row>
    <row r="107" spans="1:13" s="57" customFormat="1" ht="15" customHeight="1" x14ac:dyDescent="0.15">
      <c r="A107" s="1"/>
      <c r="B107" s="2"/>
      <c r="C107" s="3"/>
      <c r="D107" s="2"/>
      <c r="E107" s="2"/>
      <c r="F107" s="2"/>
      <c r="G107" s="2"/>
      <c r="H107" s="2"/>
      <c r="I107" s="2"/>
      <c r="J107" s="2"/>
      <c r="K107" s="2"/>
      <c r="L107" s="2"/>
      <c r="M107" s="2"/>
    </row>
    <row r="108" spans="1:13" s="57" customFormat="1" ht="15" customHeight="1" x14ac:dyDescent="0.15">
      <c r="A108" s="1"/>
      <c r="B108" s="2"/>
      <c r="C108" s="3"/>
      <c r="D108" s="2"/>
      <c r="E108" s="2"/>
      <c r="F108" s="2"/>
      <c r="G108" s="2"/>
      <c r="H108" s="2"/>
      <c r="I108" s="2"/>
      <c r="J108" s="2"/>
      <c r="K108" s="2"/>
      <c r="L108" s="2"/>
      <c r="M108" s="2"/>
    </row>
    <row r="109" spans="1:13" s="57" customFormat="1" ht="15" customHeight="1" x14ac:dyDescent="0.15">
      <c r="A109" s="1"/>
      <c r="B109" s="2"/>
      <c r="C109" s="3"/>
      <c r="D109" s="2"/>
      <c r="E109" s="2"/>
      <c r="F109" s="2"/>
      <c r="G109" s="2"/>
      <c r="H109" s="2"/>
      <c r="I109" s="2"/>
      <c r="J109" s="2"/>
      <c r="K109" s="2"/>
      <c r="L109" s="2"/>
      <c r="M109" s="2"/>
    </row>
    <row r="110" spans="1:13" s="57" customFormat="1" ht="15" customHeight="1" x14ac:dyDescent="0.15">
      <c r="A110" s="1"/>
      <c r="B110" s="2"/>
      <c r="C110" s="3"/>
      <c r="D110" s="2"/>
      <c r="E110" s="2"/>
      <c r="F110" s="2"/>
      <c r="G110" s="2"/>
      <c r="H110" s="2"/>
      <c r="I110" s="2"/>
      <c r="J110" s="2"/>
      <c r="K110" s="2"/>
      <c r="L110" s="2"/>
      <c r="M110" s="2"/>
    </row>
    <row r="111" spans="1:13" s="57" customFormat="1" ht="15" customHeight="1" x14ac:dyDescent="0.15">
      <c r="A111" s="1"/>
      <c r="B111" s="2"/>
      <c r="C111" s="3"/>
      <c r="D111" s="2"/>
      <c r="E111" s="2"/>
      <c r="F111" s="2"/>
      <c r="G111" s="2"/>
      <c r="H111" s="2"/>
      <c r="I111" s="2"/>
      <c r="J111" s="2"/>
      <c r="K111" s="2"/>
      <c r="L111" s="2"/>
      <c r="M111" s="2"/>
    </row>
    <row r="112" spans="1:13" s="57" customFormat="1" ht="15" customHeight="1" x14ac:dyDescent="0.15">
      <c r="A112" s="1"/>
      <c r="B112" s="2"/>
      <c r="C112" s="3"/>
      <c r="D112" s="2"/>
      <c r="E112" s="2"/>
      <c r="F112" s="2"/>
      <c r="G112" s="2"/>
      <c r="H112" s="2"/>
      <c r="I112" s="2"/>
      <c r="J112" s="2"/>
      <c r="K112" s="2"/>
      <c r="L112" s="2"/>
      <c r="M112" s="2"/>
    </row>
    <row r="113" spans="1:13" s="57" customFormat="1" ht="15" customHeight="1" x14ac:dyDescent="0.15">
      <c r="A113" s="1"/>
      <c r="B113" s="2"/>
      <c r="C113" s="3"/>
      <c r="D113" s="2"/>
      <c r="E113" s="2"/>
      <c r="F113" s="2"/>
      <c r="G113" s="2"/>
      <c r="H113" s="2"/>
      <c r="I113" s="2"/>
      <c r="J113" s="2"/>
      <c r="K113" s="2"/>
      <c r="L113" s="2"/>
      <c r="M113" s="2"/>
    </row>
    <row r="114" spans="1:13" s="57" customFormat="1" ht="15" customHeight="1" x14ac:dyDescent="0.15">
      <c r="A114" s="1"/>
      <c r="B114" s="2"/>
      <c r="C114" s="3"/>
      <c r="D114" s="2"/>
      <c r="E114" s="2"/>
      <c r="F114" s="2"/>
      <c r="G114" s="2"/>
      <c r="H114" s="2"/>
      <c r="I114" s="2"/>
      <c r="J114" s="2"/>
      <c r="K114" s="2"/>
      <c r="L114" s="2"/>
      <c r="M114" s="2"/>
    </row>
    <row r="115" spans="1:13" s="57" customFormat="1" ht="15" customHeight="1" x14ac:dyDescent="0.15">
      <c r="A115" s="1"/>
      <c r="B115" s="2"/>
      <c r="C115" s="3"/>
      <c r="D115" s="2"/>
      <c r="E115" s="2"/>
      <c r="F115" s="2"/>
      <c r="G115" s="2"/>
      <c r="H115" s="2"/>
      <c r="I115" s="2"/>
      <c r="J115" s="2"/>
      <c r="K115" s="2"/>
      <c r="L115" s="2"/>
      <c r="M115" s="2"/>
    </row>
    <row r="116" spans="1:13" s="57" customFormat="1" ht="15" customHeight="1" x14ac:dyDescent="0.15">
      <c r="A116" s="1"/>
      <c r="B116" s="2"/>
      <c r="C116" s="3"/>
      <c r="D116" s="2"/>
      <c r="E116" s="2"/>
      <c r="F116" s="2"/>
      <c r="G116" s="2"/>
      <c r="H116" s="2"/>
      <c r="I116" s="2"/>
      <c r="J116" s="2"/>
      <c r="K116" s="2"/>
      <c r="L116" s="2"/>
      <c r="M116" s="2"/>
    </row>
    <row r="117" spans="1:13" s="57" customFormat="1" ht="15" customHeight="1" x14ac:dyDescent="0.15">
      <c r="A117" s="1"/>
      <c r="B117" s="2"/>
      <c r="C117" s="3"/>
      <c r="D117" s="2"/>
      <c r="E117" s="2"/>
      <c r="F117" s="2"/>
      <c r="G117" s="2"/>
      <c r="H117" s="2"/>
      <c r="I117" s="2"/>
      <c r="J117" s="2"/>
      <c r="K117" s="2"/>
      <c r="L117" s="2"/>
      <c r="M117" s="2"/>
    </row>
    <row r="118" spans="1:13" s="57" customFormat="1" ht="15" customHeight="1" x14ac:dyDescent="0.15">
      <c r="A118" s="1"/>
      <c r="B118" s="2"/>
      <c r="C118" s="3"/>
      <c r="D118" s="2"/>
      <c r="E118" s="2"/>
      <c r="F118" s="2"/>
      <c r="G118" s="2"/>
      <c r="H118" s="2"/>
      <c r="I118" s="2"/>
      <c r="J118" s="2"/>
      <c r="K118" s="2"/>
      <c r="L118" s="2"/>
      <c r="M118" s="2"/>
    </row>
    <row r="119" spans="1:13" s="57" customFormat="1" ht="15" customHeight="1" x14ac:dyDescent="0.15">
      <c r="A119" s="1"/>
      <c r="B119" s="2"/>
      <c r="C119" s="3"/>
      <c r="D119" s="2"/>
      <c r="E119" s="2"/>
      <c r="F119" s="2"/>
      <c r="G119" s="2"/>
      <c r="H119" s="2"/>
      <c r="I119" s="2"/>
      <c r="J119" s="2"/>
      <c r="K119" s="2"/>
      <c r="L119" s="2"/>
      <c r="M119" s="2"/>
    </row>
    <row r="120" spans="1:13" s="57" customFormat="1" ht="15" customHeight="1" x14ac:dyDescent="0.15">
      <c r="A120" s="1"/>
      <c r="B120" s="2"/>
      <c r="C120" s="3"/>
      <c r="D120" s="2"/>
      <c r="E120" s="2"/>
      <c r="F120" s="2"/>
      <c r="G120" s="2"/>
      <c r="H120" s="2"/>
      <c r="I120" s="2"/>
      <c r="J120" s="2"/>
      <c r="K120" s="2"/>
      <c r="L120" s="2"/>
      <c r="M120" s="2"/>
    </row>
    <row r="121" spans="1:13" s="57" customFormat="1" ht="15" customHeight="1" x14ac:dyDescent="0.15">
      <c r="A121" s="1"/>
      <c r="B121" s="2"/>
      <c r="C121" s="3"/>
      <c r="D121" s="2"/>
      <c r="E121" s="2"/>
      <c r="F121" s="2"/>
      <c r="G121" s="2"/>
      <c r="H121" s="2"/>
      <c r="I121" s="2"/>
      <c r="J121" s="2"/>
      <c r="K121" s="2"/>
      <c r="L121" s="2"/>
      <c r="M121" s="2"/>
    </row>
    <row r="122" spans="1:13" s="57" customFormat="1" ht="15" customHeight="1" x14ac:dyDescent="0.15">
      <c r="A122" s="1"/>
      <c r="B122" s="2"/>
      <c r="C122" s="3"/>
      <c r="D122" s="2"/>
      <c r="E122" s="2"/>
      <c r="F122" s="2"/>
      <c r="G122" s="2"/>
      <c r="H122" s="2"/>
      <c r="I122" s="2"/>
      <c r="J122" s="2"/>
      <c r="K122" s="2"/>
      <c r="L122" s="2"/>
      <c r="M122" s="2"/>
    </row>
    <row r="123" spans="1:13" s="57" customFormat="1" ht="15" customHeight="1" x14ac:dyDescent="0.15">
      <c r="A123" s="1"/>
      <c r="B123" s="2"/>
      <c r="C123" s="3"/>
      <c r="D123" s="2"/>
      <c r="E123" s="2"/>
      <c r="F123" s="2"/>
      <c r="G123" s="2"/>
      <c r="H123" s="2"/>
      <c r="I123" s="2"/>
      <c r="J123" s="2"/>
      <c r="K123" s="2"/>
      <c r="L123" s="2"/>
      <c r="M123" s="2"/>
    </row>
    <row r="124" spans="1:13" s="57" customFormat="1" ht="15" customHeight="1" x14ac:dyDescent="0.15">
      <c r="A124" s="1"/>
      <c r="B124" s="2"/>
      <c r="C124" s="3"/>
      <c r="D124" s="2"/>
      <c r="E124" s="2"/>
      <c r="F124" s="2"/>
      <c r="G124" s="2"/>
      <c r="H124" s="2"/>
      <c r="I124" s="2"/>
      <c r="J124" s="2"/>
      <c r="K124" s="2"/>
      <c r="L124" s="2"/>
      <c r="M124" s="2"/>
    </row>
    <row r="125" spans="1:13" s="57" customFormat="1" ht="15" customHeight="1" x14ac:dyDescent="0.15">
      <c r="A125" s="1"/>
      <c r="B125" s="2"/>
      <c r="C125" s="3"/>
      <c r="D125" s="2"/>
      <c r="E125" s="2"/>
      <c r="F125" s="2"/>
      <c r="G125" s="2"/>
      <c r="H125" s="2"/>
      <c r="I125" s="2"/>
      <c r="J125" s="2"/>
      <c r="K125" s="2"/>
      <c r="L125" s="2"/>
      <c r="M125" s="2"/>
    </row>
  </sheetData>
  <mergeCells count="7">
    <mergeCell ref="A65:A72"/>
    <mergeCell ref="A73:A80"/>
    <mergeCell ref="A7:A18"/>
    <mergeCell ref="A19:A26"/>
    <mergeCell ref="A27:A40"/>
    <mergeCell ref="A41:A58"/>
    <mergeCell ref="A59:A64"/>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A4FA4-40EB-4ED2-BF96-212E7B149050}">
  <sheetPr codeName="Sheet74"/>
  <dimension ref="A1:Q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17" ht="20.100000000000001" customHeight="1" x14ac:dyDescent="0.15">
      <c r="I1" s="4"/>
      <c r="Q1" s="5" t="s">
        <v>449</v>
      </c>
    </row>
    <row r="2" spans="1:17" ht="45" customHeight="1" thickBot="1" x14ac:dyDescent="0.2">
      <c r="A2" s="6" t="s">
        <v>615</v>
      </c>
      <c r="B2" s="7"/>
      <c r="C2" s="7"/>
      <c r="D2" s="7"/>
      <c r="E2" s="7"/>
      <c r="F2" s="7"/>
      <c r="G2" s="7"/>
      <c r="H2" s="7"/>
      <c r="I2" s="7"/>
      <c r="J2" s="7"/>
      <c r="K2" s="7"/>
      <c r="L2" s="7"/>
      <c r="M2" s="7"/>
      <c r="N2" s="7"/>
      <c r="O2" s="8"/>
    </row>
    <row r="3" spans="1:17" ht="15" customHeight="1" x14ac:dyDescent="0.15">
      <c r="A3" s="9"/>
      <c r="B3" s="10"/>
      <c r="C3" s="128"/>
      <c r="D3" s="11">
        <v>1</v>
      </c>
      <c r="E3" s="12">
        <v>2</v>
      </c>
      <c r="F3" s="12">
        <v>3</v>
      </c>
      <c r="G3" s="12">
        <v>4</v>
      </c>
      <c r="H3" s="12">
        <v>5</v>
      </c>
      <c r="I3" s="13"/>
      <c r="K3" s="233" t="s">
        <v>213</v>
      </c>
      <c r="L3" s="15"/>
      <c r="M3" s="15"/>
      <c r="N3" s="15"/>
    </row>
    <row r="4" spans="1:17" ht="144.9" customHeight="1" thickBot="1" x14ac:dyDescent="0.2">
      <c r="A4" s="65"/>
      <c r="B4" s="66"/>
      <c r="C4" s="18" t="s">
        <v>2</v>
      </c>
      <c r="D4" s="178" t="s">
        <v>247</v>
      </c>
      <c r="E4" s="20" t="s">
        <v>666</v>
      </c>
      <c r="F4" s="20" t="s">
        <v>667</v>
      </c>
      <c r="G4" s="20" t="s">
        <v>650</v>
      </c>
      <c r="H4" s="20" t="s">
        <v>248</v>
      </c>
      <c r="I4" s="21" t="s">
        <v>103</v>
      </c>
      <c r="K4" s="68" t="s">
        <v>345</v>
      </c>
      <c r="L4" s="23"/>
      <c r="M4" s="23"/>
      <c r="N4" s="23"/>
      <c r="O4" s="24"/>
    </row>
    <row r="5" spans="1:17" s="33" customFormat="1" ht="13.5" customHeight="1" x14ac:dyDescent="0.15">
      <c r="A5" s="25" t="s">
        <v>11</v>
      </c>
      <c r="B5" s="26"/>
      <c r="C5" s="156">
        <v>2483</v>
      </c>
      <c r="D5" s="169">
        <v>85</v>
      </c>
      <c r="E5" s="170">
        <v>83</v>
      </c>
      <c r="F5" s="170">
        <v>182</v>
      </c>
      <c r="G5" s="170">
        <v>952</v>
      </c>
      <c r="H5" s="170">
        <v>1174</v>
      </c>
      <c r="I5" s="171">
        <v>7</v>
      </c>
      <c r="K5" s="179">
        <f>SUM(D5:G5)</f>
        <v>1302</v>
      </c>
      <c r="L5" s="32"/>
      <c r="M5" s="32"/>
      <c r="N5" s="32"/>
    </row>
    <row r="6" spans="1:17" ht="13.5" customHeight="1" thickBot="1" x14ac:dyDescent="0.2">
      <c r="A6" s="34"/>
      <c r="B6" s="35"/>
      <c r="C6" s="157"/>
      <c r="D6" s="172">
        <v>3.4232782923882397</v>
      </c>
      <c r="E6" s="145">
        <v>3.3427305678614578</v>
      </c>
      <c r="F6" s="145">
        <v>7.3298429319371721</v>
      </c>
      <c r="G6" s="145">
        <v>38.340716874748288</v>
      </c>
      <c r="H6" s="145">
        <v>47.281514297221108</v>
      </c>
      <c r="I6" s="173">
        <v>0.2819170358437374</v>
      </c>
      <c r="K6" s="180">
        <f>K5/$C5*100</f>
        <v>52.436568666935159</v>
      </c>
      <c r="L6" s="36"/>
      <c r="M6" s="36"/>
      <c r="N6" s="36"/>
    </row>
    <row r="7" spans="1:17" s="33" customFormat="1" ht="13.5" customHeight="1" x14ac:dyDescent="0.15">
      <c r="A7" s="238" t="s">
        <v>12</v>
      </c>
      <c r="B7" s="37" t="s">
        <v>13</v>
      </c>
      <c r="C7" s="155">
        <v>1202</v>
      </c>
      <c r="D7" s="42">
        <v>46</v>
      </c>
      <c r="E7" s="39">
        <v>45</v>
      </c>
      <c r="F7" s="39">
        <v>99</v>
      </c>
      <c r="G7" s="39">
        <v>473</v>
      </c>
      <c r="H7" s="39">
        <v>536</v>
      </c>
      <c r="I7" s="168">
        <v>3</v>
      </c>
      <c r="K7" s="70">
        <f t="shared" ref="K7" si="0">SUM(D7:G7)</f>
        <v>663</v>
      </c>
    </row>
    <row r="8" spans="1:17" ht="13.5" customHeight="1" x14ac:dyDescent="0.15">
      <c r="A8" s="239"/>
      <c r="B8" s="43"/>
      <c r="C8" s="158"/>
      <c r="D8" s="161">
        <v>3.8269550748752081</v>
      </c>
      <c r="E8" s="142">
        <v>3.7437603993344428</v>
      </c>
      <c r="F8" s="142">
        <v>8.2362728785357735</v>
      </c>
      <c r="G8" s="142">
        <v>39.351081530782025</v>
      </c>
      <c r="H8" s="142">
        <v>44.592346089850246</v>
      </c>
      <c r="I8" s="162">
        <v>0.24958402662229617</v>
      </c>
      <c r="K8" s="181">
        <f t="shared" ref="K8" si="1">K7/$C7*100</f>
        <v>55.158069883527446</v>
      </c>
    </row>
    <row r="9" spans="1:17" s="33" customFormat="1" ht="13.5" customHeight="1" x14ac:dyDescent="0.15">
      <c r="A9" s="239"/>
      <c r="B9" s="44" t="s">
        <v>14</v>
      </c>
      <c r="C9" s="156">
        <v>230</v>
      </c>
      <c r="D9" s="48">
        <v>13</v>
      </c>
      <c r="E9" s="45">
        <v>8</v>
      </c>
      <c r="F9" s="45">
        <v>10</v>
      </c>
      <c r="G9" s="45">
        <v>131</v>
      </c>
      <c r="H9" s="45">
        <v>67</v>
      </c>
      <c r="I9" s="167">
        <v>1</v>
      </c>
      <c r="K9" s="30">
        <f t="shared" ref="K9" si="2">SUM(D9:G9)</f>
        <v>162</v>
      </c>
    </row>
    <row r="10" spans="1:17" ht="13.5" customHeight="1" x14ac:dyDescent="0.15">
      <c r="A10" s="239"/>
      <c r="B10" s="43"/>
      <c r="C10" s="158"/>
      <c r="D10" s="161">
        <v>5.6521739130434785</v>
      </c>
      <c r="E10" s="142">
        <v>3.4782608695652173</v>
      </c>
      <c r="F10" s="142">
        <v>4.3478260869565215</v>
      </c>
      <c r="G10" s="142">
        <v>56.956521739130437</v>
      </c>
      <c r="H10" s="142">
        <v>29.130434782608695</v>
      </c>
      <c r="I10" s="162">
        <v>0.43478260869565216</v>
      </c>
      <c r="K10" s="181">
        <f t="shared" ref="K10" si="3">K9/$C9*100</f>
        <v>70.434782608695656</v>
      </c>
    </row>
    <row r="11" spans="1:17" s="33" customFormat="1" ht="13.5" customHeight="1" x14ac:dyDescent="0.15">
      <c r="A11" s="239"/>
      <c r="B11" s="44" t="s">
        <v>15</v>
      </c>
      <c r="C11" s="156">
        <v>625</v>
      </c>
      <c r="D11" s="48">
        <v>16</v>
      </c>
      <c r="E11" s="45">
        <v>21</v>
      </c>
      <c r="F11" s="45">
        <v>48</v>
      </c>
      <c r="G11" s="45">
        <v>237</v>
      </c>
      <c r="H11" s="45">
        <v>302</v>
      </c>
      <c r="I11" s="167">
        <v>1</v>
      </c>
      <c r="K11" s="30">
        <f t="shared" ref="K11" si="4">SUM(D11:G11)</f>
        <v>322</v>
      </c>
    </row>
    <row r="12" spans="1:17" ht="13.5" customHeight="1" x14ac:dyDescent="0.15">
      <c r="A12" s="239"/>
      <c r="B12" s="43"/>
      <c r="C12" s="158"/>
      <c r="D12" s="161">
        <v>2.56</v>
      </c>
      <c r="E12" s="142">
        <v>3.36</v>
      </c>
      <c r="F12" s="142">
        <v>7.68</v>
      </c>
      <c r="G12" s="142">
        <v>37.92</v>
      </c>
      <c r="H12" s="142">
        <v>48.32</v>
      </c>
      <c r="I12" s="162">
        <v>0.16</v>
      </c>
      <c r="K12" s="181">
        <f t="shared" ref="K12" si="5">K11/$C11*100</f>
        <v>51.519999999999996</v>
      </c>
    </row>
    <row r="13" spans="1:17" s="33" customFormat="1" ht="13.5" customHeight="1" x14ac:dyDescent="0.15">
      <c r="A13" s="239"/>
      <c r="B13" s="44" t="s">
        <v>16</v>
      </c>
      <c r="C13" s="156">
        <v>173</v>
      </c>
      <c r="D13" s="48">
        <v>4</v>
      </c>
      <c r="E13" s="45">
        <v>3</v>
      </c>
      <c r="F13" s="45">
        <v>12</v>
      </c>
      <c r="G13" s="45">
        <v>42</v>
      </c>
      <c r="H13" s="45">
        <v>112</v>
      </c>
      <c r="I13" s="167">
        <v>0</v>
      </c>
      <c r="K13" s="30">
        <f t="shared" ref="K13" si="6">SUM(D13:G13)</f>
        <v>61</v>
      </c>
    </row>
    <row r="14" spans="1:17" ht="13.5" customHeight="1" x14ac:dyDescent="0.15">
      <c r="A14" s="239"/>
      <c r="B14" s="43"/>
      <c r="C14" s="158"/>
      <c r="D14" s="161">
        <v>2.3121387283236992</v>
      </c>
      <c r="E14" s="142">
        <v>1.7341040462427744</v>
      </c>
      <c r="F14" s="142">
        <v>6.9364161849710975</v>
      </c>
      <c r="G14" s="142">
        <v>24.277456647398843</v>
      </c>
      <c r="H14" s="142">
        <v>64.739884393063591</v>
      </c>
      <c r="I14" s="162">
        <v>0</v>
      </c>
      <c r="K14" s="181">
        <f t="shared" ref="K14" si="7">K13/$C13*100</f>
        <v>35.260115606936417</v>
      </c>
    </row>
    <row r="15" spans="1:17" s="33" customFormat="1" ht="13.5" customHeight="1" x14ac:dyDescent="0.15">
      <c r="A15" s="239"/>
      <c r="B15" s="44" t="s">
        <v>17</v>
      </c>
      <c r="C15" s="156">
        <v>173</v>
      </c>
      <c r="D15" s="48">
        <v>5</v>
      </c>
      <c r="E15" s="45">
        <v>5</v>
      </c>
      <c r="F15" s="45">
        <v>6</v>
      </c>
      <c r="G15" s="45">
        <v>50</v>
      </c>
      <c r="H15" s="45">
        <v>107</v>
      </c>
      <c r="I15" s="167">
        <v>0</v>
      </c>
      <c r="K15" s="30">
        <f t="shared" ref="K15" si="8">SUM(D15:G15)</f>
        <v>66</v>
      </c>
    </row>
    <row r="16" spans="1:17" ht="13.5" customHeight="1" x14ac:dyDescent="0.15">
      <c r="A16" s="239"/>
      <c r="B16" s="43"/>
      <c r="C16" s="158"/>
      <c r="D16" s="161">
        <v>2.8901734104046244</v>
      </c>
      <c r="E16" s="142">
        <v>2.8901734104046244</v>
      </c>
      <c r="F16" s="142">
        <v>3.4682080924855487</v>
      </c>
      <c r="G16" s="142">
        <v>28.901734104046245</v>
      </c>
      <c r="H16" s="142">
        <v>61.849710982658955</v>
      </c>
      <c r="I16" s="162">
        <v>0</v>
      </c>
      <c r="K16" s="181">
        <f t="shared" ref="K16" si="9">K15/$C15*100</f>
        <v>38.150289017341038</v>
      </c>
    </row>
    <row r="17" spans="1:11" s="33" customFormat="1" ht="13.5" customHeight="1" x14ac:dyDescent="0.15">
      <c r="A17" s="239"/>
      <c r="B17" s="44" t="s">
        <v>18</v>
      </c>
      <c r="C17" s="156">
        <v>80</v>
      </c>
      <c r="D17" s="48">
        <v>1</v>
      </c>
      <c r="E17" s="45">
        <v>1</v>
      </c>
      <c r="F17" s="45">
        <v>7</v>
      </c>
      <c r="G17" s="45">
        <v>19</v>
      </c>
      <c r="H17" s="45">
        <v>50</v>
      </c>
      <c r="I17" s="167">
        <v>2</v>
      </c>
      <c r="K17" s="30">
        <f t="shared" ref="K17" si="10">SUM(D17:G17)</f>
        <v>28</v>
      </c>
    </row>
    <row r="18" spans="1:11" ht="13.5" customHeight="1" thickBot="1" x14ac:dyDescent="0.2">
      <c r="A18" s="240"/>
      <c r="B18" s="49"/>
      <c r="C18" s="157"/>
      <c r="D18" s="159">
        <v>1.25</v>
      </c>
      <c r="E18" s="149">
        <v>1.25</v>
      </c>
      <c r="F18" s="149">
        <v>8.75</v>
      </c>
      <c r="G18" s="149">
        <v>23.75</v>
      </c>
      <c r="H18" s="149">
        <v>62.5</v>
      </c>
      <c r="I18" s="160">
        <v>2.5</v>
      </c>
      <c r="K18" s="182">
        <f t="shared" ref="K18" si="11">K17/$C17*100</f>
        <v>35</v>
      </c>
    </row>
    <row r="19" spans="1:11" s="33" customFormat="1" ht="13.5" customHeight="1" x14ac:dyDescent="0.15">
      <c r="A19" s="238" t="s">
        <v>19</v>
      </c>
      <c r="B19" s="37" t="s">
        <v>20</v>
      </c>
      <c r="C19" s="155">
        <v>1001</v>
      </c>
      <c r="D19" s="42">
        <v>40</v>
      </c>
      <c r="E19" s="39">
        <v>23</v>
      </c>
      <c r="F19" s="39">
        <v>62</v>
      </c>
      <c r="G19" s="39">
        <v>347</v>
      </c>
      <c r="H19" s="39">
        <v>525</v>
      </c>
      <c r="I19" s="168">
        <v>4</v>
      </c>
      <c r="K19" s="70">
        <f t="shared" ref="K19" si="12">SUM(D19:G19)</f>
        <v>472</v>
      </c>
    </row>
    <row r="20" spans="1:11" s="51" customFormat="1" ht="13.5" customHeight="1" x14ac:dyDescent="0.15">
      <c r="A20" s="239"/>
      <c r="B20" s="50"/>
      <c r="C20" s="158"/>
      <c r="D20" s="161">
        <v>3.9960039960039961</v>
      </c>
      <c r="E20" s="142">
        <v>2.2977022977022976</v>
      </c>
      <c r="F20" s="142">
        <v>6.1938061938061937</v>
      </c>
      <c r="G20" s="142">
        <v>34.665334665334662</v>
      </c>
      <c r="H20" s="142">
        <v>52.447552447552447</v>
      </c>
      <c r="I20" s="162">
        <v>0.39960039960039961</v>
      </c>
      <c r="K20" s="181">
        <f t="shared" ref="K20" si="13">K19/$C19*100</f>
        <v>47.152847152847158</v>
      </c>
    </row>
    <row r="21" spans="1:11" s="33" customFormat="1" ht="13.5" customHeight="1" x14ac:dyDescent="0.15">
      <c r="A21" s="239"/>
      <c r="B21" s="44" t="s">
        <v>21</v>
      </c>
      <c r="C21" s="156">
        <v>1454</v>
      </c>
      <c r="D21" s="48">
        <v>45</v>
      </c>
      <c r="E21" s="45">
        <v>59</v>
      </c>
      <c r="F21" s="45">
        <v>119</v>
      </c>
      <c r="G21" s="45">
        <v>597</v>
      </c>
      <c r="H21" s="45">
        <v>632</v>
      </c>
      <c r="I21" s="167">
        <v>2</v>
      </c>
      <c r="K21" s="30">
        <f t="shared" ref="K21" si="14">SUM(D21:G21)</f>
        <v>820</v>
      </c>
    </row>
    <row r="22" spans="1:11" s="51" customFormat="1" ht="13.5" customHeight="1" x14ac:dyDescent="0.15">
      <c r="A22" s="239"/>
      <c r="B22" s="50"/>
      <c r="C22" s="158"/>
      <c r="D22" s="161">
        <v>3.0949105914718018</v>
      </c>
      <c r="E22" s="142">
        <v>4.0577716643741404</v>
      </c>
      <c r="F22" s="142">
        <v>8.1843191196698761</v>
      </c>
      <c r="G22" s="142">
        <v>41.059147180192575</v>
      </c>
      <c r="H22" s="142">
        <v>43.466299862448423</v>
      </c>
      <c r="I22" s="162">
        <v>0.13755158184319119</v>
      </c>
      <c r="K22" s="181">
        <f t="shared" ref="K22" si="15">K21/$C21*100</f>
        <v>56.396148555708393</v>
      </c>
    </row>
    <row r="23" spans="1:11" s="51" customFormat="1" ht="13.5" customHeight="1" x14ac:dyDescent="0.15">
      <c r="A23" s="239"/>
      <c r="B23" s="44" t="s">
        <v>75</v>
      </c>
      <c r="C23" s="156">
        <v>7</v>
      </c>
      <c r="D23" s="48">
        <v>0</v>
      </c>
      <c r="E23" s="45">
        <v>1</v>
      </c>
      <c r="F23" s="45">
        <v>0</v>
      </c>
      <c r="G23" s="45">
        <v>1</v>
      </c>
      <c r="H23" s="45">
        <v>5</v>
      </c>
      <c r="I23" s="167">
        <v>0</v>
      </c>
      <c r="J23" s="33"/>
      <c r="K23" s="30">
        <f t="shared" ref="K23" si="16">SUM(D23:G23)</f>
        <v>2</v>
      </c>
    </row>
    <row r="24" spans="1:11" s="51" customFormat="1" ht="13.5" customHeight="1" x14ac:dyDescent="0.15">
      <c r="A24" s="239"/>
      <c r="B24" s="50"/>
      <c r="C24" s="158"/>
      <c r="D24" s="161">
        <v>0</v>
      </c>
      <c r="E24" s="142">
        <v>14.285714285714285</v>
      </c>
      <c r="F24" s="142">
        <v>0</v>
      </c>
      <c r="G24" s="142">
        <v>14.285714285714285</v>
      </c>
      <c r="H24" s="142">
        <v>71.428571428571431</v>
      </c>
      <c r="I24" s="162">
        <v>0</v>
      </c>
      <c r="K24" s="181">
        <f t="shared" ref="K24" si="17">K23/$C23*100</f>
        <v>28.571428571428569</v>
      </c>
    </row>
    <row r="25" spans="1:11" s="33" customFormat="1" ht="13.5" customHeight="1" x14ac:dyDescent="0.15">
      <c r="A25" s="239"/>
      <c r="B25" s="44" t="s">
        <v>8</v>
      </c>
      <c r="C25" s="156">
        <v>21</v>
      </c>
      <c r="D25" s="48">
        <v>0</v>
      </c>
      <c r="E25" s="45">
        <v>0</v>
      </c>
      <c r="F25" s="45">
        <v>1</v>
      </c>
      <c r="G25" s="45">
        <v>7</v>
      </c>
      <c r="H25" s="45">
        <v>12</v>
      </c>
      <c r="I25" s="167">
        <v>1</v>
      </c>
      <c r="K25" s="30">
        <f t="shared" ref="K25" si="18">SUM(D25:G25)</f>
        <v>8</v>
      </c>
    </row>
    <row r="26" spans="1:11" s="51" customFormat="1" ht="13.5" customHeight="1" thickBot="1" x14ac:dyDescent="0.2">
      <c r="A26" s="240"/>
      <c r="B26" s="52"/>
      <c r="C26" s="157"/>
      <c r="D26" s="159">
        <v>0</v>
      </c>
      <c r="E26" s="149">
        <v>0</v>
      </c>
      <c r="F26" s="149">
        <v>4.7619047619047619</v>
      </c>
      <c r="G26" s="149">
        <v>33.333333333333329</v>
      </c>
      <c r="H26" s="149">
        <v>57.142857142857139</v>
      </c>
      <c r="I26" s="160">
        <v>4.7619047619047619</v>
      </c>
      <c r="K26" s="182">
        <f t="shared" ref="K26" si="19">K25/$C25*100</f>
        <v>38.095238095238095</v>
      </c>
    </row>
    <row r="27" spans="1:11" s="33" customFormat="1" ht="13.5" customHeight="1" x14ac:dyDescent="0.15">
      <c r="A27" s="238" t="s">
        <v>22</v>
      </c>
      <c r="B27" s="37" t="s">
        <v>23</v>
      </c>
      <c r="C27" s="155">
        <v>115</v>
      </c>
      <c r="D27" s="42">
        <v>13</v>
      </c>
      <c r="E27" s="39">
        <v>7</v>
      </c>
      <c r="F27" s="39">
        <v>10</v>
      </c>
      <c r="G27" s="39">
        <v>22</v>
      </c>
      <c r="H27" s="39">
        <v>63</v>
      </c>
      <c r="I27" s="168">
        <v>0</v>
      </c>
      <c r="K27" s="70">
        <f t="shared" ref="K27" si="20">SUM(D27:G27)</f>
        <v>52</v>
      </c>
    </row>
    <row r="28" spans="1:11" s="51" customFormat="1" ht="13.5" customHeight="1" x14ac:dyDescent="0.15">
      <c r="A28" s="239"/>
      <c r="B28" s="50"/>
      <c r="C28" s="158"/>
      <c r="D28" s="161">
        <v>11.304347826086957</v>
      </c>
      <c r="E28" s="142">
        <v>6.0869565217391308</v>
      </c>
      <c r="F28" s="142">
        <v>8.695652173913043</v>
      </c>
      <c r="G28" s="142">
        <v>19.130434782608695</v>
      </c>
      <c r="H28" s="142">
        <v>54.782608695652172</v>
      </c>
      <c r="I28" s="162">
        <v>0</v>
      </c>
      <c r="K28" s="181">
        <f t="shared" ref="K28" si="21">K27/$C27*100</f>
        <v>45.217391304347828</v>
      </c>
    </row>
    <row r="29" spans="1:11" s="33" customFormat="1" ht="13.5" customHeight="1" x14ac:dyDescent="0.15">
      <c r="A29" s="239"/>
      <c r="B29" s="44" t="s">
        <v>24</v>
      </c>
      <c r="C29" s="156">
        <v>201</v>
      </c>
      <c r="D29" s="48">
        <v>31</v>
      </c>
      <c r="E29" s="45">
        <v>19</v>
      </c>
      <c r="F29" s="45">
        <v>17</v>
      </c>
      <c r="G29" s="45">
        <v>31</v>
      </c>
      <c r="H29" s="45">
        <v>103</v>
      </c>
      <c r="I29" s="167">
        <v>0</v>
      </c>
      <c r="K29" s="30">
        <f t="shared" ref="K29" si="22">SUM(D29:G29)</f>
        <v>98</v>
      </c>
    </row>
    <row r="30" spans="1:11" s="51" customFormat="1" ht="13.5" customHeight="1" x14ac:dyDescent="0.15">
      <c r="A30" s="239"/>
      <c r="B30" s="50"/>
      <c r="C30" s="158"/>
      <c r="D30" s="161">
        <v>15.422885572139302</v>
      </c>
      <c r="E30" s="142">
        <v>9.4527363184079594</v>
      </c>
      <c r="F30" s="142">
        <v>8.4577114427860707</v>
      </c>
      <c r="G30" s="142">
        <v>15.422885572139302</v>
      </c>
      <c r="H30" s="142">
        <v>51.243781094527364</v>
      </c>
      <c r="I30" s="162">
        <v>0</v>
      </c>
      <c r="K30" s="181">
        <f t="shared" ref="K30" si="23">K29/$C29*100</f>
        <v>48.756218905472636</v>
      </c>
    </row>
    <row r="31" spans="1:11" s="33" customFormat="1" ht="13.5" customHeight="1" x14ac:dyDescent="0.15">
      <c r="A31" s="239"/>
      <c r="B31" s="44" t="s">
        <v>25</v>
      </c>
      <c r="C31" s="156">
        <v>316</v>
      </c>
      <c r="D31" s="48">
        <v>13</v>
      </c>
      <c r="E31" s="45">
        <v>24</v>
      </c>
      <c r="F31" s="45">
        <v>57</v>
      </c>
      <c r="G31" s="45">
        <v>83</v>
      </c>
      <c r="H31" s="45">
        <v>139</v>
      </c>
      <c r="I31" s="167">
        <v>0</v>
      </c>
      <c r="K31" s="30">
        <f t="shared" ref="K31" si="24">SUM(D31:G31)</f>
        <v>177</v>
      </c>
    </row>
    <row r="32" spans="1:11" s="51" customFormat="1" ht="13.5" customHeight="1" x14ac:dyDescent="0.15">
      <c r="A32" s="239"/>
      <c r="B32" s="50"/>
      <c r="C32" s="158"/>
      <c r="D32" s="161">
        <v>4.1139240506329111</v>
      </c>
      <c r="E32" s="142">
        <v>7.59493670886076</v>
      </c>
      <c r="F32" s="142">
        <v>18.037974683544302</v>
      </c>
      <c r="G32" s="142">
        <v>26.265822784810126</v>
      </c>
      <c r="H32" s="142">
        <v>43.9873417721519</v>
      </c>
      <c r="I32" s="162">
        <v>0</v>
      </c>
      <c r="K32" s="181">
        <f t="shared" ref="K32" si="25">K31/$C31*100</f>
        <v>56.0126582278481</v>
      </c>
    </row>
    <row r="33" spans="1:11" s="33" customFormat="1" ht="13.5" customHeight="1" x14ac:dyDescent="0.15">
      <c r="A33" s="239"/>
      <c r="B33" s="44" t="s">
        <v>26</v>
      </c>
      <c r="C33" s="156">
        <v>484</v>
      </c>
      <c r="D33" s="48">
        <v>13</v>
      </c>
      <c r="E33" s="45">
        <v>15</v>
      </c>
      <c r="F33" s="45">
        <v>53</v>
      </c>
      <c r="G33" s="45">
        <v>197</v>
      </c>
      <c r="H33" s="45">
        <v>206</v>
      </c>
      <c r="I33" s="167">
        <v>0</v>
      </c>
      <c r="K33" s="30">
        <f t="shared" ref="K33" si="26">SUM(D33:G33)</f>
        <v>278</v>
      </c>
    </row>
    <row r="34" spans="1:11" s="51" customFormat="1" ht="13.5" customHeight="1" x14ac:dyDescent="0.15">
      <c r="A34" s="239"/>
      <c r="B34" s="50"/>
      <c r="C34" s="158"/>
      <c r="D34" s="161">
        <v>2.6859504132231407</v>
      </c>
      <c r="E34" s="142">
        <v>3.0991735537190084</v>
      </c>
      <c r="F34" s="142">
        <v>10.950413223140496</v>
      </c>
      <c r="G34" s="142">
        <v>40.70247933884297</v>
      </c>
      <c r="H34" s="142">
        <v>42.561983471074385</v>
      </c>
      <c r="I34" s="162">
        <v>0</v>
      </c>
      <c r="K34" s="181">
        <f t="shared" ref="K34" si="27">K33/$C33*100</f>
        <v>57.438016528925615</v>
      </c>
    </row>
    <row r="35" spans="1:11" s="33" customFormat="1" ht="13.5" customHeight="1" x14ac:dyDescent="0.15">
      <c r="A35" s="239"/>
      <c r="B35" s="44" t="s">
        <v>27</v>
      </c>
      <c r="C35" s="156">
        <v>568</v>
      </c>
      <c r="D35" s="48">
        <v>9</v>
      </c>
      <c r="E35" s="45">
        <v>12</v>
      </c>
      <c r="F35" s="45">
        <v>18</v>
      </c>
      <c r="G35" s="45">
        <v>243</v>
      </c>
      <c r="H35" s="45">
        <v>285</v>
      </c>
      <c r="I35" s="167">
        <v>1</v>
      </c>
      <c r="K35" s="30">
        <f t="shared" ref="K35" si="28">SUM(D35:G35)</f>
        <v>282</v>
      </c>
    </row>
    <row r="36" spans="1:11" s="51" customFormat="1" ht="13.5" customHeight="1" x14ac:dyDescent="0.15">
      <c r="A36" s="239"/>
      <c r="B36" s="50"/>
      <c r="C36" s="158"/>
      <c r="D36" s="161">
        <v>1.584507042253521</v>
      </c>
      <c r="E36" s="142">
        <v>2.112676056338028</v>
      </c>
      <c r="F36" s="142">
        <v>3.169014084507042</v>
      </c>
      <c r="G36" s="142">
        <v>42.781690140845072</v>
      </c>
      <c r="H36" s="142">
        <v>50.176056338028175</v>
      </c>
      <c r="I36" s="162">
        <v>0.17605633802816903</v>
      </c>
      <c r="K36" s="181">
        <f t="shared" ref="K36" si="29">K35/$C35*100</f>
        <v>49.647887323943664</v>
      </c>
    </row>
    <row r="37" spans="1:11" s="33" customFormat="1" ht="13.5" customHeight="1" x14ac:dyDescent="0.15">
      <c r="A37" s="239"/>
      <c r="B37" s="44" t="s">
        <v>28</v>
      </c>
      <c r="C37" s="156">
        <v>783</v>
      </c>
      <c r="D37" s="48">
        <v>6</v>
      </c>
      <c r="E37" s="45">
        <v>6</v>
      </c>
      <c r="F37" s="45">
        <v>25</v>
      </c>
      <c r="G37" s="45">
        <v>370</v>
      </c>
      <c r="H37" s="45">
        <v>370</v>
      </c>
      <c r="I37" s="167">
        <v>6</v>
      </c>
      <c r="K37" s="30">
        <f t="shared" ref="K37" si="30">SUM(D37:G37)</f>
        <v>407</v>
      </c>
    </row>
    <row r="38" spans="1:11" s="51" customFormat="1" ht="13.5" customHeight="1" x14ac:dyDescent="0.15">
      <c r="A38" s="239"/>
      <c r="B38" s="50"/>
      <c r="C38" s="158"/>
      <c r="D38" s="161">
        <v>0.76628352490421447</v>
      </c>
      <c r="E38" s="142">
        <v>0.76628352490421447</v>
      </c>
      <c r="F38" s="142">
        <v>3.1928480204342273</v>
      </c>
      <c r="G38" s="142">
        <v>47.254150702426564</v>
      </c>
      <c r="H38" s="142">
        <v>47.254150702426564</v>
      </c>
      <c r="I38" s="162">
        <v>0.76628352490421447</v>
      </c>
      <c r="K38" s="181">
        <f t="shared" ref="K38" si="31">K37/$C37*100</f>
        <v>51.979565772669226</v>
      </c>
    </row>
    <row r="39" spans="1:11" s="33" customFormat="1" ht="13.5" customHeight="1" x14ac:dyDescent="0.15">
      <c r="A39" s="239"/>
      <c r="B39" s="44" t="s">
        <v>8</v>
      </c>
      <c r="C39" s="156">
        <v>16</v>
      </c>
      <c r="D39" s="48">
        <v>0</v>
      </c>
      <c r="E39" s="45">
        <v>0</v>
      </c>
      <c r="F39" s="45">
        <v>2</v>
      </c>
      <c r="G39" s="45">
        <v>6</v>
      </c>
      <c r="H39" s="45">
        <v>8</v>
      </c>
      <c r="I39" s="167">
        <v>0</v>
      </c>
      <c r="K39" s="30">
        <f t="shared" ref="K39" si="32">SUM(D39:G39)</f>
        <v>8</v>
      </c>
    </row>
    <row r="40" spans="1:11" s="51" customFormat="1" ht="13.5" customHeight="1" thickBot="1" x14ac:dyDescent="0.2">
      <c r="A40" s="240"/>
      <c r="B40" s="52"/>
      <c r="C40" s="157"/>
      <c r="D40" s="159">
        <v>0</v>
      </c>
      <c r="E40" s="149">
        <v>0</v>
      </c>
      <c r="F40" s="149">
        <v>12.5</v>
      </c>
      <c r="G40" s="149">
        <v>37.5</v>
      </c>
      <c r="H40" s="149">
        <v>50</v>
      </c>
      <c r="I40" s="160">
        <v>0</v>
      </c>
      <c r="K40" s="182">
        <f t="shared" ref="K40" si="33">K39/$C39*100</f>
        <v>50</v>
      </c>
    </row>
    <row r="41" spans="1:11" s="33" customFormat="1" ht="13.5" customHeight="1" x14ac:dyDescent="0.15">
      <c r="A41" s="239" t="s">
        <v>29</v>
      </c>
      <c r="B41" s="44" t="s">
        <v>30</v>
      </c>
      <c r="C41" s="156">
        <v>92</v>
      </c>
      <c r="D41" s="48">
        <v>6</v>
      </c>
      <c r="E41" s="45">
        <v>6</v>
      </c>
      <c r="F41" s="45">
        <v>6</v>
      </c>
      <c r="G41" s="45">
        <v>20</v>
      </c>
      <c r="H41" s="45">
        <v>54</v>
      </c>
      <c r="I41" s="167">
        <v>0</v>
      </c>
      <c r="K41" s="30">
        <f t="shared" ref="K41" si="34">SUM(D41:G41)</f>
        <v>38</v>
      </c>
    </row>
    <row r="42" spans="1:11" s="51" customFormat="1" ht="13.5" customHeight="1" x14ac:dyDescent="0.15">
      <c r="A42" s="239"/>
      <c r="B42" s="50"/>
      <c r="C42" s="158"/>
      <c r="D42" s="161">
        <v>6.5217391304347823</v>
      </c>
      <c r="E42" s="142">
        <v>6.5217391304347823</v>
      </c>
      <c r="F42" s="142">
        <v>6.5217391304347823</v>
      </c>
      <c r="G42" s="142">
        <v>21.739130434782609</v>
      </c>
      <c r="H42" s="142">
        <v>58.695652173913047</v>
      </c>
      <c r="I42" s="162">
        <v>0</v>
      </c>
      <c r="K42" s="181">
        <f t="shared" ref="K42" si="35">K41/$C41*100</f>
        <v>41.304347826086953</v>
      </c>
    </row>
    <row r="43" spans="1:11" s="51" customFormat="1" ht="13.5" customHeight="1" x14ac:dyDescent="0.15">
      <c r="A43" s="239"/>
      <c r="B43" s="44" t="s">
        <v>76</v>
      </c>
      <c r="C43" s="156">
        <v>339</v>
      </c>
      <c r="D43" s="48">
        <v>16</v>
      </c>
      <c r="E43" s="45">
        <v>10</v>
      </c>
      <c r="F43" s="45">
        <v>19</v>
      </c>
      <c r="G43" s="45">
        <v>96</v>
      </c>
      <c r="H43" s="45">
        <v>198</v>
      </c>
      <c r="I43" s="167">
        <v>0</v>
      </c>
      <c r="J43" s="33"/>
      <c r="K43" s="30">
        <f t="shared" ref="K43" si="36">SUM(D43:G43)</f>
        <v>141</v>
      </c>
    </row>
    <row r="44" spans="1:11" s="51" customFormat="1" ht="13.5" customHeight="1" x14ac:dyDescent="0.15">
      <c r="A44" s="239"/>
      <c r="B44" s="50"/>
      <c r="C44" s="158"/>
      <c r="D44" s="161">
        <v>4.71976401179941</v>
      </c>
      <c r="E44" s="142">
        <v>2.9498525073746311</v>
      </c>
      <c r="F44" s="142">
        <v>5.6047197640117989</v>
      </c>
      <c r="G44" s="142">
        <v>28.318584070796462</v>
      </c>
      <c r="H44" s="142">
        <v>58.407079646017699</v>
      </c>
      <c r="I44" s="162">
        <v>0</v>
      </c>
      <c r="K44" s="181">
        <f t="shared" ref="K44" si="37">K43/$C43*100</f>
        <v>41.592920353982301</v>
      </c>
    </row>
    <row r="45" spans="1:11" s="33" customFormat="1" ht="13.5" customHeight="1" x14ac:dyDescent="0.15">
      <c r="A45" s="239"/>
      <c r="B45" s="44" t="s">
        <v>31</v>
      </c>
      <c r="C45" s="156">
        <v>219</v>
      </c>
      <c r="D45" s="48">
        <v>13</v>
      </c>
      <c r="E45" s="45">
        <v>8</v>
      </c>
      <c r="F45" s="45">
        <v>23</v>
      </c>
      <c r="G45" s="45">
        <v>80</v>
      </c>
      <c r="H45" s="45">
        <v>95</v>
      </c>
      <c r="I45" s="167">
        <v>0</v>
      </c>
      <c r="K45" s="30">
        <f t="shared" ref="K45" si="38">SUM(D45:G45)</f>
        <v>124</v>
      </c>
    </row>
    <row r="46" spans="1:11" s="51" customFormat="1" ht="13.5" customHeight="1" x14ac:dyDescent="0.15">
      <c r="A46" s="239"/>
      <c r="B46" s="50"/>
      <c r="C46" s="158"/>
      <c r="D46" s="161">
        <v>5.93607305936073</v>
      </c>
      <c r="E46" s="142">
        <v>3.6529680365296802</v>
      </c>
      <c r="F46" s="142">
        <v>10.50228310502283</v>
      </c>
      <c r="G46" s="142">
        <v>36.529680365296798</v>
      </c>
      <c r="H46" s="142">
        <v>43.378995433789953</v>
      </c>
      <c r="I46" s="162">
        <v>0</v>
      </c>
      <c r="K46" s="181">
        <f t="shared" ref="K46" si="39">K45/$C45*100</f>
        <v>56.62100456621004</v>
      </c>
    </row>
    <row r="47" spans="1:11" s="33" customFormat="1" ht="13.5" customHeight="1" x14ac:dyDescent="0.15">
      <c r="A47" s="239"/>
      <c r="B47" s="44" t="s">
        <v>32</v>
      </c>
      <c r="C47" s="156">
        <v>156</v>
      </c>
      <c r="D47" s="48">
        <v>29</v>
      </c>
      <c r="E47" s="45">
        <v>20</v>
      </c>
      <c r="F47" s="45">
        <v>13</v>
      </c>
      <c r="G47" s="45">
        <v>27</v>
      </c>
      <c r="H47" s="45">
        <v>67</v>
      </c>
      <c r="I47" s="167">
        <v>0</v>
      </c>
      <c r="K47" s="30">
        <f t="shared" ref="K47" si="40">SUM(D47:G47)</f>
        <v>89</v>
      </c>
    </row>
    <row r="48" spans="1:11" s="51" customFormat="1" ht="13.5" customHeight="1" x14ac:dyDescent="0.15">
      <c r="A48" s="239"/>
      <c r="B48" s="50"/>
      <c r="C48" s="158"/>
      <c r="D48" s="161">
        <v>18.589743589743591</v>
      </c>
      <c r="E48" s="142">
        <v>12.820512820512819</v>
      </c>
      <c r="F48" s="142">
        <v>8.3333333333333321</v>
      </c>
      <c r="G48" s="142">
        <v>17.307692307692307</v>
      </c>
      <c r="H48" s="142">
        <v>42.948717948717949</v>
      </c>
      <c r="I48" s="162">
        <v>0</v>
      </c>
      <c r="K48" s="181">
        <f t="shared" ref="K48" si="41">K47/$C47*100</f>
        <v>57.051282051282051</v>
      </c>
    </row>
    <row r="49" spans="1:11" s="33" customFormat="1" ht="13.5" customHeight="1" x14ac:dyDescent="0.15">
      <c r="A49" s="239"/>
      <c r="B49" s="44" t="s">
        <v>33</v>
      </c>
      <c r="C49" s="156">
        <v>365</v>
      </c>
      <c r="D49" s="48">
        <v>13</v>
      </c>
      <c r="E49" s="45">
        <v>27</v>
      </c>
      <c r="F49" s="45">
        <v>74</v>
      </c>
      <c r="G49" s="45">
        <v>104</v>
      </c>
      <c r="H49" s="45">
        <v>147</v>
      </c>
      <c r="I49" s="167">
        <v>0</v>
      </c>
      <c r="K49" s="30">
        <f t="shared" ref="K49" si="42">SUM(D49:G49)</f>
        <v>218</v>
      </c>
    </row>
    <row r="50" spans="1:11" s="51" customFormat="1" ht="13.5" customHeight="1" x14ac:dyDescent="0.15">
      <c r="A50" s="239"/>
      <c r="B50" s="50"/>
      <c r="C50" s="158"/>
      <c r="D50" s="161">
        <v>3.5616438356164384</v>
      </c>
      <c r="E50" s="142">
        <v>7.397260273972603</v>
      </c>
      <c r="F50" s="142">
        <v>20.273972602739725</v>
      </c>
      <c r="G50" s="142">
        <v>28.493150684931507</v>
      </c>
      <c r="H50" s="142">
        <v>40.273972602739725</v>
      </c>
      <c r="I50" s="162">
        <v>0</v>
      </c>
      <c r="K50" s="181">
        <f t="shared" ref="K50" si="43">K49/$C49*100</f>
        <v>59.726027397260275</v>
      </c>
    </row>
    <row r="51" spans="1:11" s="33" customFormat="1" ht="13.5" customHeight="1" x14ac:dyDescent="0.15">
      <c r="A51" s="239"/>
      <c r="B51" s="44" t="s">
        <v>34</v>
      </c>
      <c r="C51" s="156">
        <v>180</v>
      </c>
      <c r="D51" s="48">
        <v>1</v>
      </c>
      <c r="E51" s="45">
        <v>4</v>
      </c>
      <c r="F51" s="45">
        <v>25</v>
      </c>
      <c r="G51" s="45">
        <v>83</v>
      </c>
      <c r="H51" s="45">
        <v>67</v>
      </c>
      <c r="I51" s="167">
        <v>0</v>
      </c>
      <c r="K51" s="30">
        <f t="shared" ref="K51" si="44">SUM(D51:G51)</f>
        <v>113</v>
      </c>
    </row>
    <row r="52" spans="1:11" s="51" customFormat="1" ht="13.5" customHeight="1" x14ac:dyDescent="0.15">
      <c r="A52" s="239"/>
      <c r="B52" s="50"/>
      <c r="C52" s="158"/>
      <c r="D52" s="161">
        <v>0.55555555555555558</v>
      </c>
      <c r="E52" s="142">
        <v>2.2222222222222223</v>
      </c>
      <c r="F52" s="142">
        <v>13.888888888888889</v>
      </c>
      <c r="G52" s="142">
        <v>46.111111111111114</v>
      </c>
      <c r="H52" s="142">
        <v>37.222222222222221</v>
      </c>
      <c r="I52" s="162">
        <v>0</v>
      </c>
      <c r="K52" s="181">
        <f t="shared" ref="K52" si="45">K51/$C51*100</f>
        <v>62.777777777777779</v>
      </c>
    </row>
    <row r="53" spans="1:11" s="33" customFormat="1" ht="13.5" customHeight="1" x14ac:dyDescent="0.15">
      <c r="A53" s="239"/>
      <c r="B53" s="44" t="s">
        <v>35</v>
      </c>
      <c r="C53" s="156">
        <v>176</v>
      </c>
      <c r="D53" s="48">
        <v>3</v>
      </c>
      <c r="E53" s="45">
        <v>3</v>
      </c>
      <c r="F53" s="45">
        <v>7</v>
      </c>
      <c r="G53" s="45">
        <v>82</v>
      </c>
      <c r="H53" s="45">
        <v>80</v>
      </c>
      <c r="I53" s="167">
        <v>1</v>
      </c>
      <c r="K53" s="30">
        <f t="shared" ref="K53" si="46">SUM(D53:G53)</f>
        <v>95</v>
      </c>
    </row>
    <row r="54" spans="1:11" s="51" customFormat="1" ht="13.5" customHeight="1" x14ac:dyDescent="0.15">
      <c r="A54" s="239"/>
      <c r="B54" s="50"/>
      <c r="C54" s="158"/>
      <c r="D54" s="161">
        <v>1.7045454545454544</v>
      </c>
      <c r="E54" s="142">
        <v>1.7045454545454544</v>
      </c>
      <c r="F54" s="142">
        <v>3.9772727272727271</v>
      </c>
      <c r="G54" s="142">
        <v>46.590909090909086</v>
      </c>
      <c r="H54" s="142">
        <v>45.454545454545453</v>
      </c>
      <c r="I54" s="162">
        <v>0.56818181818181823</v>
      </c>
      <c r="K54" s="181">
        <f t="shared" ref="K54" si="47">K53/$C53*100</f>
        <v>53.977272727272727</v>
      </c>
    </row>
    <row r="55" spans="1:11" s="33" customFormat="1" ht="13.5" customHeight="1" x14ac:dyDescent="0.15">
      <c r="A55" s="239"/>
      <c r="B55" s="44" t="s">
        <v>36</v>
      </c>
      <c r="C55" s="156">
        <v>558</v>
      </c>
      <c r="D55" s="48">
        <v>3</v>
      </c>
      <c r="E55" s="45">
        <v>5</v>
      </c>
      <c r="F55" s="45">
        <v>12</v>
      </c>
      <c r="G55" s="45">
        <v>267</v>
      </c>
      <c r="H55" s="45">
        <v>266</v>
      </c>
      <c r="I55" s="167">
        <v>5</v>
      </c>
      <c r="K55" s="30">
        <f t="shared" ref="K55" si="48">SUM(D55:G55)</f>
        <v>287</v>
      </c>
    </row>
    <row r="56" spans="1:11" s="51" customFormat="1" ht="13.5" customHeight="1" x14ac:dyDescent="0.15">
      <c r="A56" s="239"/>
      <c r="B56" s="50"/>
      <c r="C56" s="158"/>
      <c r="D56" s="161">
        <v>0.53763440860215062</v>
      </c>
      <c r="E56" s="142">
        <v>0.8960573476702508</v>
      </c>
      <c r="F56" s="142">
        <v>2.1505376344086025</v>
      </c>
      <c r="G56" s="142">
        <v>47.8494623655914</v>
      </c>
      <c r="H56" s="142">
        <v>47.670250896057347</v>
      </c>
      <c r="I56" s="162">
        <v>0.8960573476702508</v>
      </c>
      <c r="K56" s="181">
        <f t="shared" ref="K56" si="49">K55/$C55*100</f>
        <v>51.433691756272403</v>
      </c>
    </row>
    <row r="57" spans="1:11" s="33" customFormat="1" ht="13.5" customHeight="1" x14ac:dyDescent="0.15">
      <c r="A57" s="239"/>
      <c r="B57" s="44" t="s">
        <v>37</v>
      </c>
      <c r="C57" s="156">
        <v>530</v>
      </c>
      <c r="D57" s="48">
        <v>5</v>
      </c>
      <c r="E57" s="45">
        <v>9</v>
      </c>
      <c r="F57" s="45">
        <v>24</v>
      </c>
      <c r="G57" s="45">
        <v>239</v>
      </c>
      <c r="H57" s="45">
        <v>252</v>
      </c>
      <c r="I57" s="167">
        <v>1</v>
      </c>
      <c r="K57" s="30">
        <f t="shared" ref="K57" si="50">SUM(D57:G57)</f>
        <v>277</v>
      </c>
    </row>
    <row r="58" spans="1:11" s="51" customFormat="1" ht="13.5" customHeight="1" thickBot="1" x14ac:dyDescent="0.2">
      <c r="A58" s="240"/>
      <c r="B58" s="52"/>
      <c r="C58" s="157"/>
      <c r="D58" s="159">
        <v>0.94339622641509435</v>
      </c>
      <c r="E58" s="149">
        <v>1.6981132075471699</v>
      </c>
      <c r="F58" s="149">
        <v>4.5283018867924527</v>
      </c>
      <c r="G58" s="149">
        <v>45.094339622641513</v>
      </c>
      <c r="H58" s="149">
        <v>47.547169811320757</v>
      </c>
      <c r="I58" s="160">
        <v>0.18867924528301888</v>
      </c>
      <c r="K58" s="182">
        <f t="shared" ref="K58" si="51">K57/$C57*100</f>
        <v>52.264150943396224</v>
      </c>
    </row>
    <row r="59" spans="1:11" s="33" customFormat="1" ht="13.5" customHeight="1" x14ac:dyDescent="0.15">
      <c r="A59" s="241" t="s">
        <v>91</v>
      </c>
      <c r="B59" s="44" t="s">
        <v>39</v>
      </c>
      <c r="C59" s="156">
        <v>1137</v>
      </c>
      <c r="D59" s="48">
        <v>34</v>
      </c>
      <c r="E59" s="45">
        <v>35</v>
      </c>
      <c r="F59" s="45">
        <v>88</v>
      </c>
      <c r="G59" s="45">
        <v>360</v>
      </c>
      <c r="H59" s="45">
        <v>618</v>
      </c>
      <c r="I59" s="167">
        <v>2</v>
      </c>
      <c r="K59" s="30">
        <f t="shared" ref="K59" si="52">SUM(D59:G59)</f>
        <v>517</v>
      </c>
    </row>
    <row r="60" spans="1:11" s="51" customFormat="1" ht="13.5" customHeight="1" x14ac:dyDescent="0.15">
      <c r="A60" s="241"/>
      <c r="B60" s="50" t="s">
        <v>40</v>
      </c>
      <c r="C60" s="158"/>
      <c r="D60" s="161">
        <v>2.990325417766051</v>
      </c>
      <c r="E60" s="142">
        <v>3.0782761653474053</v>
      </c>
      <c r="F60" s="142">
        <v>7.7396657871591907</v>
      </c>
      <c r="G60" s="142">
        <v>31.662269129287601</v>
      </c>
      <c r="H60" s="142">
        <v>54.353562005277048</v>
      </c>
      <c r="I60" s="162">
        <v>0.17590149516270889</v>
      </c>
      <c r="K60" s="181">
        <f t="shared" ref="K60" si="53">K59/$C59*100</f>
        <v>45.470536499560247</v>
      </c>
    </row>
    <row r="61" spans="1:11" s="33" customFormat="1" ht="13.5" customHeight="1" x14ac:dyDescent="0.15">
      <c r="A61" s="241"/>
      <c r="B61" s="44" t="s">
        <v>41</v>
      </c>
      <c r="C61" s="156">
        <v>339</v>
      </c>
      <c r="D61" s="48">
        <v>23</v>
      </c>
      <c r="E61" s="45">
        <v>20</v>
      </c>
      <c r="F61" s="45">
        <v>43</v>
      </c>
      <c r="G61" s="45">
        <v>141</v>
      </c>
      <c r="H61" s="45">
        <v>112</v>
      </c>
      <c r="I61" s="167">
        <v>0</v>
      </c>
      <c r="K61" s="30">
        <f t="shared" ref="K61" si="54">SUM(D61:G61)</f>
        <v>227</v>
      </c>
    </row>
    <row r="62" spans="1:11" s="51" customFormat="1" ht="13.5" customHeight="1" x14ac:dyDescent="0.15">
      <c r="A62" s="241"/>
      <c r="B62" s="50" t="s">
        <v>40</v>
      </c>
      <c r="C62" s="158"/>
      <c r="D62" s="161">
        <v>6.7846607669616521</v>
      </c>
      <c r="E62" s="142">
        <v>5.8997050147492622</v>
      </c>
      <c r="F62" s="142">
        <v>12.684365781710916</v>
      </c>
      <c r="G62" s="142">
        <v>41.592920353982301</v>
      </c>
      <c r="H62" s="142">
        <v>33.038348082595867</v>
      </c>
      <c r="I62" s="162">
        <v>0</v>
      </c>
      <c r="K62" s="181">
        <f t="shared" ref="K62" si="55">K61/$C61*100</f>
        <v>66.961651917404126</v>
      </c>
    </row>
    <row r="63" spans="1:11" s="33" customFormat="1" ht="13.5" customHeight="1" x14ac:dyDescent="0.15">
      <c r="A63" s="241"/>
      <c r="B63" s="44" t="s">
        <v>42</v>
      </c>
      <c r="C63" s="156">
        <v>1007</v>
      </c>
      <c r="D63" s="48">
        <v>28</v>
      </c>
      <c r="E63" s="45">
        <v>28</v>
      </c>
      <c r="F63" s="45">
        <v>51</v>
      </c>
      <c r="G63" s="45">
        <v>451</v>
      </c>
      <c r="H63" s="45">
        <v>444</v>
      </c>
      <c r="I63" s="167">
        <v>5</v>
      </c>
      <c r="K63" s="30">
        <f t="shared" ref="K63" si="56">SUM(D63:G63)</f>
        <v>558</v>
      </c>
    </row>
    <row r="64" spans="1:11" s="51" customFormat="1" ht="13.5" customHeight="1" thickBot="1" x14ac:dyDescent="0.2">
      <c r="A64" s="242"/>
      <c r="B64" s="52"/>
      <c r="C64" s="157"/>
      <c r="D64" s="159">
        <v>2.7805362462760672</v>
      </c>
      <c r="E64" s="149">
        <v>2.7805362462760672</v>
      </c>
      <c r="F64" s="149">
        <v>5.06454816285998</v>
      </c>
      <c r="G64" s="149">
        <v>44.786494538232375</v>
      </c>
      <c r="H64" s="149">
        <v>44.091360476663354</v>
      </c>
      <c r="I64" s="160">
        <v>0.49652432969215493</v>
      </c>
      <c r="K64" s="182">
        <f t="shared" ref="K64" si="57">K63/$C63*100</f>
        <v>55.412115193644482</v>
      </c>
    </row>
    <row r="65" spans="1:14" s="33" customFormat="1" ht="13.5" customHeight="1" x14ac:dyDescent="0.15">
      <c r="A65" s="241" t="s">
        <v>89</v>
      </c>
      <c r="B65" s="44" t="s">
        <v>77</v>
      </c>
      <c r="C65" s="156">
        <v>350</v>
      </c>
      <c r="D65" s="48">
        <v>85</v>
      </c>
      <c r="E65" s="45">
        <v>83</v>
      </c>
      <c r="F65" s="45">
        <v>182</v>
      </c>
      <c r="G65" s="78"/>
      <c r="H65" s="78"/>
      <c r="I65" s="166"/>
      <c r="K65" s="136"/>
    </row>
    <row r="66" spans="1:14" s="51" customFormat="1" ht="13.5" customHeight="1" x14ac:dyDescent="0.15">
      <c r="A66" s="239"/>
      <c r="B66" s="50"/>
      <c r="C66" s="158"/>
      <c r="D66" s="161">
        <v>24.285714285714285</v>
      </c>
      <c r="E66" s="142">
        <v>23.714285714285715</v>
      </c>
      <c r="F66" s="142">
        <v>52</v>
      </c>
      <c r="G66" s="143"/>
      <c r="H66" s="143"/>
      <c r="I66" s="164"/>
      <c r="K66" s="183"/>
    </row>
    <row r="67" spans="1:14" s="33" customFormat="1" ht="13.5" customHeight="1" x14ac:dyDescent="0.15">
      <c r="A67" s="239"/>
      <c r="B67" s="44" t="s">
        <v>78</v>
      </c>
      <c r="C67" s="156">
        <v>952</v>
      </c>
      <c r="D67" s="174"/>
      <c r="E67" s="78"/>
      <c r="F67" s="78"/>
      <c r="G67" s="45">
        <v>952</v>
      </c>
      <c r="H67" s="78"/>
      <c r="I67" s="166"/>
      <c r="K67" s="136"/>
    </row>
    <row r="68" spans="1:14" s="51" customFormat="1" ht="13.5" customHeight="1" x14ac:dyDescent="0.15">
      <c r="A68" s="239"/>
      <c r="B68" s="50"/>
      <c r="C68" s="158"/>
      <c r="D68" s="163"/>
      <c r="E68" s="143"/>
      <c r="F68" s="143"/>
      <c r="G68" s="142">
        <v>100</v>
      </c>
      <c r="H68" s="143"/>
      <c r="I68" s="164"/>
      <c r="K68" s="183"/>
    </row>
    <row r="69" spans="1:14" s="51" customFormat="1" ht="13.5" customHeight="1" x14ac:dyDescent="0.15">
      <c r="A69" s="239"/>
      <c r="B69" s="44" t="s">
        <v>79</v>
      </c>
      <c r="C69" s="156">
        <v>1174</v>
      </c>
      <c r="D69" s="174"/>
      <c r="E69" s="78"/>
      <c r="F69" s="78"/>
      <c r="G69" s="78"/>
      <c r="H69" s="45">
        <v>1174</v>
      </c>
      <c r="I69" s="166"/>
      <c r="J69" s="33"/>
      <c r="K69" s="136"/>
    </row>
    <row r="70" spans="1:14" s="51" customFormat="1" ht="13.5" customHeight="1" x14ac:dyDescent="0.15">
      <c r="A70" s="239"/>
      <c r="B70" s="50"/>
      <c r="C70" s="158"/>
      <c r="D70" s="163"/>
      <c r="E70" s="143"/>
      <c r="F70" s="143"/>
      <c r="G70" s="143"/>
      <c r="H70" s="142">
        <v>100</v>
      </c>
      <c r="I70" s="164"/>
      <c r="K70" s="183"/>
    </row>
    <row r="71" spans="1:14" s="33" customFormat="1" ht="13.5" customHeight="1" x14ac:dyDescent="0.15">
      <c r="A71" s="239"/>
      <c r="B71" s="44" t="s">
        <v>38</v>
      </c>
      <c r="C71" s="156">
        <v>7</v>
      </c>
      <c r="D71" s="174"/>
      <c r="E71" s="78"/>
      <c r="F71" s="78"/>
      <c r="G71" s="78"/>
      <c r="H71" s="78"/>
      <c r="I71" s="167">
        <v>7</v>
      </c>
      <c r="K71" s="136"/>
    </row>
    <row r="72" spans="1:14" s="51" customFormat="1" ht="13.5" customHeight="1" thickBot="1" x14ac:dyDescent="0.2">
      <c r="A72" s="240"/>
      <c r="B72" s="52"/>
      <c r="C72" s="157"/>
      <c r="D72" s="175"/>
      <c r="E72" s="148"/>
      <c r="F72" s="148"/>
      <c r="G72" s="148"/>
      <c r="H72" s="148"/>
      <c r="I72" s="160">
        <v>100</v>
      </c>
      <c r="K72" s="184"/>
    </row>
    <row r="73" spans="1:14" ht="13.5" customHeight="1" x14ac:dyDescent="0.15">
      <c r="A73" s="241" t="s">
        <v>90</v>
      </c>
      <c r="B73" s="44" t="s">
        <v>80</v>
      </c>
      <c r="C73" s="156">
        <v>1270</v>
      </c>
      <c r="D73" s="42">
        <v>37</v>
      </c>
      <c r="E73" s="39">
        <v>26</v>
      </c>
      <c r="F73" s="39">
        <v>62</v>
      </c>
      <c r="G73" s="39">
        <v>501</v>
      </c>
      <c r="H73" s="39">
        <v>639</v>
      </c>
      <c r="I73" s="168">
        <v>5</v>
      </c>
      <c r="J73" s="33"/>
      <c r="K73" s="70">
        <f t="shared" ref="K73:K79" si="58">SUM(D73:G73)</f>
        <v>626</v>
      </c>
      <c r="L73" s="53"/>
      <c r="M73" s="53"/>
      <c r="N73" s="53"/>
    </row>
    <row r="74" spans="1:14" ht="13.5" customHeight="1" x14ac:dyDescent="0.15">
      <c r="A74" s="239"/>
      <c r="B74" s="50"/>
      <c r="C74" s="158"/>
      <c r="D74" s="161">
        <v>2.9133858267716537</v>
      </c>
      <c r="E74" s="142">
        <v>2.0472440944881889</v>
      </c>
      <c r="F74" s="142">
        <v>4.8818897637795278</v>
      </c>
      <c r="G74" s="142">
        <v>39.448818897637793</v>
      </c>
      <c r="H74" s="142">
        <v>50.314960629921259</v>
      </c>
      <c r="I74" s="162">
        <v>0.39370078740157477</v>
      </c>
      <c r="J74" s="51"/>
      <c r="K74" s="181">
        <f t="shared" ref="K74" si="59">K73/$C73*100</f>
        <v>49.291338582677163</v>
      </c>
    </row>
    <row r="75" spans="1:14" ht="13.5" customHeight="1" x14ac:dyDescent="0.15">
      <c r="A75" s="239"/>
      <c r="B75" s="44" t="s">
        <v>81</v>
      </c>
      <c r="C75" s="156">
        <v>881</v>
      </c>
      <c r="D75" s="48">
        <v>39</v>
      </c>
      <c r="E75" s="45">
        <v>40</v>
      </c>
      <c r="F75" s="45">
        <v>84</v>
      </c>
      <c r="G75" s="45">
        <v>317</v>
      </c>
      <c r="H75" s="45">
        <v>400</v>
      </c>
      <c r="I75" s="167">
        <v>1</v>
      </c>
      <c r="J75" s="33"/>
      <c r="K75" s="30">
        <f t="shared" si="58"/>
        <v>480</v>
      </c>
      <c r="L75" s="54"/>
      <c r="M75" s="54"/>
      <c r="N75" s="54"/>
    </row>
    <row r="76" spans="1:14" ht="13.5" customHeight="1" x14ac:dyDescent="0.15">
      <c r="A76" s="239"/>
      <c r="B76" s="50" t="s">
        <v>82</v>
      </c>
      <c r="C76" s="158"/>
      <c r="D76" s="161">
        <v>4.426787741203178</v>
      </c>
      <c r="E76" s="142">
        <v>4.5402951191827468</v>
      </c>
      <c r="F76" s="142">
        <v>9.5346197502837686</v>
      </c>
      <c r="G76" s="142">
        <v>35.981838819523269</v>
      </c>
      <c r="H76" s="142">
        <v>45.402951191827469</v>
      </c>
      <c r="I76" s="162">
        <v>0.11350737797956867</v>
      </c>
      <c r="J76" s="51"/>
      <c r="K76" s="181">
        <f t="shared" ref="K76" si="60">K75/$C75*100</f>
        <v>54.483541430192957</v>
      </c>
      <c r="L76" s="55"/>
      <c r="M76" s="55"/>
      <c r="N76" s="55"/>
    </row>
    <row r="77" spans="1:14" ht="13.5" customHeight="1" x14ac:dyDescent="0.15">
      <c r="A77" s="239"/>
      <c r="B77" s="44" t="s">
        <v>83</v>
      </c>
      <c r="C77" s="156">
        <v>268</v>
      </c>
      <c r="D77" s="48">
        <v>9</v>
      </c>
      <c r="E77" s="45">
        <v>16</v>
      </c>
      <c r="F77" s="45">
        <v>31</v>
      </c>
      <c r="G77" s="45">
        <v>110</v>
      </c>
      <c r="H77" s="45">
        <v>101</v>
      </c>
      <c r="I77" s="167">
        <v>1</v>
      </c>
      <c r="J77" s="33"/>
      <c r="K77" s="30">
        <f t="shared" si="58"/>
        <v>166</v>
      </c>
      <c r="L77" s="56"/>
      <c r="M77" s="56"/>
      <c r="N77" s="56"/>
    </row>
    <row r="78" spans="1:14" ht="13.5" customHeight="1" x14ac:dyDescent="0.15">
      <c r="A78" s="239"/>
      <c r="B78" s="50"/>
      <c r="C78" s="158"/>
      <c r="D78" s="161">
        <v>3.3582089552238807</v>
      </c>
      <c r="E78" s="142">
        <v>5.9701492537313428</v>
      </c>
      <c r="F78" s="142">
        <v>11.567164179104477</v>
      </c>
      <c r="G78" s="142">
        <v>41.044776119402989</v>
      </c>
      <c r="H78" s="142">
        <v>37.686567164179102</v>
      </c>
      <c r="I78" s="162">
        <v>0.37313432835820892</v>
      </c>
      <c r="J78" s="51"/>
      <c r="K78" s="181">
        <f t="shared" ref="K78" si="61">K77/$C77*100</f>
        <v>61.940298507462686</v>
      </c>
      <c r="L78" s="55"/>
      <c r="M78" s="55"/>
      <c r="N78" s="55"/>
    </row>
    <row r="79" spans="1:14" ht="13.5" customHeight="1" x14ac:dyDescent="0.15">
      <c r="A79" s="239"/>
      <c r="B79" s="44" t="s">
        <v>38</v>
      </c>
      <c r="C79" s="156">
        <v>64</v>
      </c>
      <c r="D79" s="48">
        <v>0</v>
      </c>
      <c r="E79" s="45">
        <v>1</v>
      </c>
      <c r="F79" s="45">
        <v>5</v>
      </c>
      <c r="G79" s="45">
        <v>24</v>
      </c>
      <c r="H79" s="45">
        <v>34</v>
      </c>
      <c r="I79" s="167">
        <v>0</v>
      </c>
      <c r="J79" s="33"/>
      <c r="K79" s="30">
        <f t="shared" si="58"/>
        <v>30</v>
      </c>
      <c r="L79" s="55"/>
      <c r="M79" s="55"/>
      <c r="N79" s="55"/>
    </row>
    <row r="80" spans="1:14" ht="13.5" customHeight="1" thickBot="1" x14ac:dyDescent="0.2">
      <c r="A80" s="240"/>
      <c r="B80" s="52"/>
      <c r="C80" s="157"/>
      <c r="D80" s="159">
        <v>0</v>
      </c>
      <c r="E80" s="149">
        <v>1.5625</v>
      </c>
      <c r="F80" s="149">
        <v>7.8125</v>
      </c>
      <c r="G80" s="149">
        <v>37.5</v>
      </c>
      <c r="H80" s="149">
        <v>53.125</v>
      </c>
      <c r="I80" s="160">
        <v>0</v>
      </c>
      <c r="J80" s="51"/>
      <c r="K80" s="182">
        <f>K79/$C79*100</f>
        <v>46.875</v>
      </c>
      <c r="L80" s="55"/>
      <c r="M80" s="55"/>
      <c r="N80" s="55"/>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65:A72"/>
    <mergeCell ref="A73:A80"/>
    <mergeCell ref="A7:A18"/>
    <mergeCell ref="A19:A26"/>
    <mergeCell ref="A27:A40"/>
    <mergeCell ref="A41:A58"/>
    <mergeCell ref="A59:A64"/>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E5489-72A9-4CAE-AE6A-14F9AC32288E}">
  <sheetPr codeName="Sheet75"/>
  <dimension ref="A1:Q86"/>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17" ht="20.100000000000001" customHeight="1" x14ac:dyDescent="0.15">
      <c r="G1" s="4"/>
      <c r="Q1" s="5" t="s">
        <v>449</v>
      </c>
    </row>
    <row r="2" spans="1:17" ht="45" customHeight="1" thickBot="1" x14ac:dyDescent="0.2">
      <c r="A2" s="6" t="s">
        <v>616</v>
      </c>
      <c r="B2" s="7"/>
      <c r="C2" s="7"/>
      <c r="D2" s="7"/>
      <c r="E2" s="7"/>
      <c r="F2" s="7"/>
      <c r="G2" s="7"/>
      <c r="H2" s="8"/>
      <c r="I2" s="8"/>
      <c r="J2" s="8"/>
      <c r="K2" s="8"/>
      <c r="L2" s="8"/>
      <c r="M2" s="8"/>
      <c r="N2" s="8"/>
    </row>
    <row r="3" spans="1:17" ht="15" customHeight="1" x14ac:dyDescent="0.15">
      <c r="A3" s="9"/>
      <c r="B3" s="10"/>
      <c r="C3" s="128"/>
      <c r="D3" s="11">
        <v>1</v>
      </c>
      <c r="E3" s="73">
        <v>2</v>
      </c>
      <c r="F3" s="73">
        <v>3</v>
      </c>
      <c r="G3" s="13"/>
    </row>
    <row r="4" spans="1:17" ht="144.9" customHeight="1" thickBot="1" x14ac:dyDescent="0.2">
      <c r="A4" s="65"/>
      <c r="B4" s="66"/>
      <c r="C4" s="18" t="s">
        <v>2</v>
      </c>
      <c r="D4" s="19" t="s">
        <v>651</v>
      </c>
      <c r="E4" s="19" t="s">
        <v>650</v>
      </c>
      <c r="F4" s="19" t="s">
        <v>248</v>
      </c>
      <c r="G4" s="21" t="s">
        <v>305</v>
      </c>
      <c r="H4" s="24"/>
      <c r="I4" s="24"/>
      <c r="J4" s="24"/>
      <c r="K4" s="24"/>
      <c r="L4" s="24"/>
      <c r="M4" s="24"/>
      <c r="N4" s="24"/>
    </row>
    <row r="5" spans="1:17" s="33" customFormat="1" ht="13.5" customHeight="1" x14ac:dyDescent="0.15">
      <c r="A5" s="25" t="s">
        <v>11</v>
      </c>
      <c r="B5" s="26"/>
      <c r="C5" s="156">
        <v>2483</v>
      </c>
      <c r="D5" s="169">
        <v>350</v>
      </c>
      <c r="E5" s="170">
        <v>952</v>
      </c>
      <c r="F5" s="170">
        <v>1174</v>
      </c>
      <c r="G5" s="171">
        <v>7</v>
      </c>
    </row>
    <row r="6" spans="1:17" ht="13.5" customHeight="1" thickBot="1" x14ac:dyDescent="0.2">
      <c r="A6" s="34"/>
      <c r="B6" s="35"/>
      <c r="C6" s="157"/>
      <c r="D6" s="172">
        <v>14.09585179218687</v>
      </c>
      <c r="E6" s="145">
        <v>38.340716874748288</v>
      </c>
      <c r="F6" s="145">
        <v>47.281514297221108</v>
      </c>
      <c r="G6" s="173">
        <v>0.2819170358437374</v>
      </c>
    </row>
    <row r="7" spans="1:17" s="33" customFormat="1" ht="13.5" customHeight="1" x14ac:dyDescent="0.15">
      <c r="A7" s="238" t="s">
        <v>12</v>
      </c>
      <c r="B7" s="37" t="s">
        <v>13</v>
      </c>
      <c r="C7" s="155">
        <v>1202</v>
      </c>
      <c r="D7" s="42">
        <v>190</v>
      </c>
      <c r="E7" s="39">
        <v>473</v>
      </c>
      <c r="F7" s="39">
        <v>536</v>
      </c>
      <c r="G7" s="168">
        <v>3</v>
      </c>
    </row>
    <row r="8" spans="1:17" ht="13.5" customHeight="1" x14ac:dyDescent="0.15">
      <c r="A8" s="239"/>
      <c r="B8" s="43"/>
      <c r="C8" s="158"/>
      <c r="D8" s="161">
        <v>15.806988352745424</v>
      </c>
      <c r="E8" s="142">
        <v>39.351081530782025</v>
      </c>
      <c r="F8" s="142">
        <v>44.592346089850246</v>
      </c>
      <c r="G8" s="162">
        <v>0.24958402662229617</v>
      </c>
    </row>
    <row r="9" spans="1:17" s="33" customFormat="1" ht="13.5" customHeight="1" x14ac:dyDescent="0.15">
      <c r="A9" s="239"/>
      <c r="B9" s="44" t="s">
        <v>14</v>
      </c>
      <c r="C9" s="156">
        <v>230</v>
      </c>
      <c r="D9" s="48">
        <v>31</v>
      </c>
      <c r="E9" s="45">
        <v>131</v>
      </c>
      <c r="F9" s="45">
        <v>67</v>
      </c>
      <c r="G9" s="167">
        <v>1</v>
      </c>
    </row>
    <row r="10" spans="1:17" ht="13.5" customHeight="1" x14ac:dyDescent="0.15">
      <c r="A10" s="239"/>
      <c r="B10" s="43"/>
      <c r="C10" s="158"/>
      <c r="D10" s="161">
        <v>13.478260869565217</v>
      </c>
      <c r="E10" s="142">
        <v>56.956521739130437</v>
      </c>
      <c r="F10" s="142">
        <v>29.130434782608695</v>
      </c>
      <c r="G10" s="162">
        <v>0.43478260869565216</v>
      </c>
    </row>
    <row r="11" spans="1:17" s="33" customFormat="1" ht="13.5" customHeight="1" x14ac:dyDescent="0.15">
      <c r="A11" s="239"/>
      <c r="B11" s="44" t="s">
        <v>15</v>
      </c>
      <c r="C11" s="156">
        <v>625</v>
      </c>
      <c r="D11" s="48">
        <v>85</v>
      </c>
      <c r="E11" s="45">
        <v>237</v>
      </c>
      <c r="F11" s="45">
        <v>302</v>
      </c>
      <c r="G11" s="167">
        <v>1</v>
      </c>
    </row>
    <row r="12" spans="1:17" ht="13.5" customHeight="1" x14ac:dyDescent="0.15">
      <c r="A12" s="239"/>
      <c r="B12" s="43"/>
      <c r="C12" s="158"/>
      <c r="D12" s="161">
        <v>13.600000000000001</v>
      </c>
      <c r="E12" s="142">
        <v>37.92</v>
      </c>
      <c r="F12" s="142">
        <v>48.32</v>
      </c>
      <c r="G12" s="162">
        <v>0.16</v>
      </c>
    </row>
    <row r="13" spans="1:17" s="33" customFormat="1" ht="13.5" customHeight="1" x14ac:dyDescent="0.15">
      <c r="A13" s="239"/>
      <c r="B13" s="44" t="s">
        <v>16</v>
      </c>
      <c r="C13" s="156">
        <v>173</v>
      </c>
      <c r="D13" s="48">
        <v>19</v>
      </c>
      <c r="E13" s="45">
        <v>42</v>
      </c>
      <c r="F13" s="45">
        <v>112</v>
      </c>
      <c r="G13" s="167">
        <v>0</v>
      </c>
    </row>
    <row r="14" spans="1:17" ht="13.5" customHeight="1" x14ac:dyDescent="0.15">
      <c r="A14" s="239"/>
      <c r="B14" s="43"/>
      <c r="C14" s="158"/>
      <c r="D14" s="161">
        <v>10.982658959537572</v>
      </c>
      <c r="E14" s="142">
        <v>24.277456647398843</v>
      </c>
      <c r="F14" s="142">
        <v>64.739884393063591</v>
      </c>
      <c r="G14" s="162">
        <v>0</v>
      </c>
    </row>
    <row r="15" spans="1:17" s="33" customFormat="1" ht="13.5" customHeight="1" x14ac:dyDescent="0.15">
      <c r="A15" s="239"/>
      <c r="B15" s="44" t="s">
        <v>17</v>
      </c>
      <c r="C15" s="156">
        <v>173</v>
      </c>
      <c r="D15" s="48">
        <v>16</v>
      </c>
      <c r="E15" s="45">
        <v>50</v>
      </c>
      <c r="F15" s="45">
        <v>107</v>
      </c>
      <c r="G15" s="167">
        <v>0</v>
      </c>
    </row>
    <row r="16" spans="1:17" ht="13.5" customHeight="1" x14ac:dyDescent="0.15">
      <c r="A16" s="239"/>
      <c r="B16" s="43"/>
      <c r="C16" s="158"/>
      <c r="D16" s="161">
        <v>9.2485549132947966</v>
      </c>
      <c r="E16" s="142">
        <v>28.901734104046245</v>
      </c>
      <c r="F16" s="142">
        <v>61.849710982658955</v>
      </c>
      <c r="G16" s="162">
        <v>0</v>
      </c>
    </row>
    <row r="17" spans="1:7" s="33" customFormat="1" ht="13.5" customHeight="1" x14ac:dyDescent="0.15">
      <c r="A17" s="239"/>
      <c r="B17" s="44" t="s">
        <v>18</v>
      </c>
      <c r="C17" s="156">
        <v>80</v>
      </c>
      <c r="D17" s="48">
        <v>9</v>
      </c>
      <c r="E17" s="45">
        <v>19</v>
      </c>
      <c r="F17" s="45">
        <v>50</v>
      </c>
      <c r="G17" s="167">
        <v>2</v>
      </c>
    </row>
    <row r="18" spans="1:7" ht="13.5" customHeight="1" thickBot="1" x14ac:dyDescent="0.2">
      <c r="A18" s="240"/>
      <c r="B18" s="49"/>
      <c r="C18" s="157"/>
      <c r="D18" s="159">
        <v>11.25</v>
      </c>
      <c r="E18" s="149">
        <v>23.75</v>
      </c>
      <c r="F18" s="149">
        <v>62.5</v>
      </c>
      <c r="G18" s="160">
        <v>2.5</v>
      </c>
    </row>
    <row r="19" spans="1:7" s="33" customFormat="1" ht="13.5" customHeight="1" x14ac:dyDescent="0.15">
      <c r="A19" s="238" t="s">
        <v>19</v>
      </c>
      <c r="B19" s="37" t="s">
        <v>20</v>
      </c>
      <c r="C19" s="155">
        <v>1001</v>
      </c>
      <c r="D19" s="42">
        <v>125</v>
      </c>
      <c r="E19" s="39">
        <v>347</v>
      </c>
      <c r="F19" s="39">
        <v>525</v>
      </c>
      <c r="G19" s="168">
        <v>4</v>
      </c>
    </row>
    <row r="20" spans="1:7" s="51" customFormat="1" ht="13.5" customHeight="1" x14ac:dyDescent="0.15">
      <c r="A20" s="239"/>
      <c r="B20" s="50"/>
      <c r="C20" s="158"/>
      <c r="D20" s="161">
        <v>12.487512487512488</v>
      </c>
      <c r="E20" s="142">
        <v>34.665334665334662</v>
      </c>
      <c r="F20" s="142">
        <v>52.447552447552447</v>
      </c>
      <c r="G20" s="162">
        <v>0.39960039960039961</v>
      </c>
    </row>
    <row r="21" spans="1:7" s="33" customFormat="1" ht="13.5" customHeight="1" x14ac:dyDescent="0.15">
      <c r="A21" s="239"/>
      <c r="B21" s="44" t="s">
        <v>21</v>
      </c>
      <c r="C21" s="156">
        <v>1454</v>
      </c>
      <c r="D21" s="48">
        <v>223</v>
      </c>
      <c r="E21" s="45">
        <v>597</v>
      </c>
      <c r="F21" s="45">
        <v>632</v>
      </c>
      <c r="G21" s="167">
        <v>2</v>
      </c>
    </row>
    <row r="22" spans="1:7" s="51" customFormat="1" ht="13.5" customHeight="1" x14ac:dyDescent="0.15">
      <c r="A22" s="239"/>
      <c r="B22" s="50"/>
      <c r="C22" s="158"/>
      <c r="D22" s="161">
        <v>15.337001375515818</v>
      </c>
      <c r="E22" s="142">
        <v>41.059147180192575</v>
      </c>
      <c r="F22" s="142">
        <v>43.466299862448423</v>
      </c>
      <c r="G22" s="162">
        <v>0.13755158184319119</v>
      </c>
    </row>
    <row r="23" spans="1:7" s="51" customFormat="1" ht="13.5" customHeight="1" x14ac:dyDescent="0.15">
      <c r="A23" s="239"/>
      <c r="B23" s="44" t="s">
        <v>75</v>
      </c>
      <c r="C23" s="156">
        <v>7</v>
      </c>
      <c r="D23" s="48">
        <v>1</v>
      </c>
      <c r="E23" s="45">
        <v>1</v>
      </c>
      <c r="F23" s="45">
        <v>5</v>
      </c>
      <c r="G23" s="167">
        <v>0</v>
      </c>
    </row>
    <row r="24" spans="1:7" s="51" customFormat="1" ht="13.5" customHeight="1" x14ac:dyDescent="0.15">
      <c r="A24" s="239"/>
      <c r="B24" s="50"/>
      <c r="C24" s="158"/>
      <c r="D24" s="161">
        <v>14.285714285714285</v>
      </c>
      <c r="E24" s="142">
        <v>14.285714285714285</v>
      </c>
      <c r="F24" s="142">
        <v>71.428571428571431</v>
      </c>
      <c r="G24" s="162">
        <v>0</v>
      </c>
    </row>
    <row r="25" spans="1:7" s="33" customFormat="1" ht="13.5" customHeight="1" x14ac:dyDescent="0.15">
      <c r="A25" s="239"/>
      <c r="B25" s="44" t="s">
        <v>8</v>
      </c>
      <c r="C25" s="156">
        <v>21</v>
      </c>
      <c r="D25" s="48">
        <v>1</v>
      </c>
      <c r="E25" s="45">
        <v>7</v>
      </c>
      <c r="F25" s="45">
        <v>12</v>
      </c>
      <c r="G25" s="167">
        <v>1</v>
      </c>
    </row>
    <row r="26" spans="1:7" s="51" customFormat="1" ht="13.5" customHeight="1" thickBot="1" x14ac:dyDescent="0.2">
      <c r="A26" s="240"/>
      <c r="B26" s="52"/>
      <c r="C26" s="157"/>
      <c r="D26" s="159">
        <v>4.7619047619047619</v>
      </c>
      <c r="E26" s="149">
        <v>33.333333333333329</v>
      </c>
      <c r="F26" s="149">
        <v>57.142857142857139</v>
      </c>
      <c r="G26" s="160">
        <v>4.7619047619047619</v>
      </c>
    </row>
    <row r="27" spans="1:7" s="33" customFormat="1" ht="13.5" customHeight="1" x14ac:dyDescent="0.15">
      <c r="A27" s="238" t="s">
        <v>22</v>
      </c>
      <c r="B27" s="37" t="s">
        <v>23</v>
      </c>
      <c r="C27" s="155">
        <v>115</v>
      </c>
      <c r="D27" s="42">
        <v>30</v>
      </c>
      <c r="E27" s="39">
        <v>22</v>
      </c>
      <c r="F27" s="39">
        <v>63</v>
      </c>
      <c r="G27" s="168">
        <v>0</v>
      </c>
    </row>
    <row r="28" spans="1:7" s="51" customFormat="1" ht="13.5" customHeight="1" x14ac:dyDescent="0.15">
      <c r="A28" s="239"/>
      <c r="B28" s="50"/>
      <c r="C28" s="158"/>
      <c r="D28" s="161">
        <v>26.086956521739129</v>
      </c>
      <c r="E28" s="142">
        <v>19.130434782608695</v>
      </c>
      <c r="F28" s="142">
        <v>54.782608695652172</v>
      </c>
      <c r="G28" s="162">
        <v>0</v>
      </c>
    </row>
    <row r="29" spans="1:7" s="33" customFormat="1" ht="13.5" customHeight="1" x14ac:dyDescent="0.15">
      <c r="A29" s="239"/>
      <c r="B29" s="44" t="s">
        <v>24</v>
      </c>
      <c r="C29" s="156">
        <v>201</v>
      </c>
      <c r="D29" s="48">
        <v>67</v>
      </c>
      <c r="E29" s="45">
        <v>31</v>
      </c>
      <c r="F29" s="45">
        <v>103</v>
      </c>
      <c r="G29" s="167">
        <v>0</v>
      </c>
    </row>
    <row r="30" spans="1:7" s="51" customFormat="1" ht="13.5" customHeight="1" x14ac:dyDescent="0.15">
      <c r="A30" s="239"/>
      <c r="B30" s="50"/>
      <c r="C30" s="158"/>
      <c r="D30" s="161">
        <v>33.333333333333329</v>
      </c>
      <c r="E30" s="142">
        <v>15.422885572139302</v>
      </c>
      <c r="F30" s="142">
        <v>51.243781094527364</v>
      </c>
      <c r="G30" s="162">
        <v>0</v>
      </c>
    </row>
    <row r="31" spans="1:7" s="33" customFormat="1" ht="13.5" customHeight="1" x14ac:dyDescent="0.15">
      <c r="A31" s="239"/>
      <c r="B31" s="44" t="s">
        <v>25</v>
      </c>
      <c r="C31" s="156">
        <v>316</v>
      </c>
      <c r="D31" s="48">
        <v>94</v>
      </c>
      <c r="E31" s="45">
        <v>83</v>
      </c>
      <c r="F31" s="45">
        <v>139</v>
      </c>
      <c r="G31" s="167">
        <v>0</v>
      </c>
    </row>
    <row r="32" spans="1:7" s="51" customFormat="1" ht="13.5" customHeight="1" x14ac:dyDescent="0.15">
      <c r="A32" s="239"/>
      <c r="B32" s="50"/>
      <c r="C32" s="158"/>
      <c r="D32" s="161">
        <v>29.746835443037973</v>
      </c>
      <c r="E32" s="142">
        <v>26.265822784810126</v>
      </c>
      <c r="F32" s="142">
        <v>43.9873417721519</v>
      </c>
      <c r="G32" s="162">
        <v>0</v>
      </c>
    </row>
    <row r="33" spans="1:7" s="33" customFormat="1" ht="13.5" customHeight="1" x14ac:dyDescent="0.15">
      <c r="A33" s="239"/>
      <c r="B33" s="44" t="s">
        <v>26</v>
      </c>
      <c r="C33" s="156">
        <v>484</v>
      </c>
      <c r="D33" s="48">
        <v>81</v>
      </c>
      <c r="E33" s="45">
        <v>197</v>
      </c>
      <c r="F33" s="45">
        <v>206</v>
      </c>
      <c r="G33" s="167">
        <v>0</v>
      </c>
    </row>
    <row r="34" spans="1:7" s="51" customFormat="1" ht="13.5" customHeight="1" x14ac:dyDescent="0.15">
      <c r="A34" s="239"/>
      <c r="B34" s="50"/>
      <c r="C34" s="158"/>
      <c r="D34" s="161">
        <v>16.735537190082646</v>
      </c>
      <c r="E34" s="142">
        <v>40.70247933884297</v>
      </c>
      <c r="F34" s="142">
        <v>42.561983471074385</v>
      </c>
      <c r="G34" s="162">
        <v>0</v>
      </c>
    </row>
    <row r="35" spans="1:7" s="33" customFormat="1" ht="13.5" customHeight="1" x14ac:dyDescent="0.15">
      <c r="A35" s="239"/>
      <c r="B35" s="44" t="s">
        <v>27</v>
      </c>
      <c r="C35" s="156">
        <v>568</v>
      </c>
      <c r="D35" s="48">
        <v>39</v>
      </c>
      <c r="E35" s="45">
        <v>243</v>
      </c>
      <c r="F35" s="45">
        <v>285</v>
      </c>
      <c r="G35" s="167">
        <v>1</v>
      </c>
    </row>
    <row r="36" spans="1:7" s="51" customFormat="1" ht="13.5" customHeight="1" x14ac:dyDescent="0.15">
      <c r="A36" s="239"/>
      <c r="B36" s="50"/>
      <c r="C36" s="158"/>
      <c r="D36" s="161">
        <v>6.8661971830985919</v>
      </c>
      <c r="E36" s="142">
        <v>42.781690140845072</v>
      </c>
      <c r="F36" s="142">
        <v>50.176056338028175</v>
      </c>
      <c r="G36" s="162">
        <v>0.17605633802816903</v>
      </c>
    </row>
    <row r="37" spans="1:7" s="33" customFormat="1" ht="13.5" customHeight="1" x14ac:dyDescent="0.15">
      <c r="A37" s="239"/>
      <c r="B37" s="44" t="s">
        <v>28</v>
      </c>
      <c r="C37" s="156">
        <v>783</v>
      </c>
      <c r="D37" s="48">
        <v>37</v>
      </c>
      <c r="E37" s="45">
        <v>370</v>
      </c>
      <c r="F37" s="45">
        <v>370</v>
      </c>
      <c r="G37" s="167">
        <v>6</v>
      </c>
    </row>
    <row r="38" spans="1:7" s="51" customFormat="1" ht="13.5" customHeight="1" x14ac:dyDescent="0.15">
      <c r="A38" s="239"/>
      <c r="B38" s="50"/>
      <c r="C38" s="158"/>
      <c r="D38" s="161">
        <v>4.7254150702426561</v>
      </c>
      <c r="E38" s="142">
        <v>47.254150702426564</v>
      </c>
      <c r="F38" s="142">
        <v>47.254150702426564</v>
      </c>
      <c r="G38" s="162">
        <v>0.76628352490421447</v>
      </c>
    </row>
    <row r="39" spans="1:7" s="33" customFormat="1" ht="13.5" customHeight="1" x14ac:dyDescent="0.15">
      <c r="A39" s="239"/>
      <c r="B39" s="44" t="s">
        <v>8</v>
      </c>
      <c r="C39" s="156">
        <v>16</v>
      </c>
      <c r="D39" s="48">
        <v>2</v>
      </c>
      <c r="E39" s="45">
        <v>6</v>
      </c>
      <c r="F39" s="45">
        <v>8</v>
      </c>
      <c r="G39" s="167">
        <v>0</v>
      </c>
    </row>
    <row r="40" spans="1:7" s="51" customFormat="1" ht="13.5" customHeight="1" thickBot="1" x14ac:dyDescent="0.2">
      <c r="A40" s="240"/>
      <c r="B40" s="52"/>
      <c r="C40" s="157"/>
      <c r="D40" s="159">
        <v>12.5</v>
      </c>
      <c r="E40" s="149">
        <v>37.5</v>
      </c>
      <c r="F40" s="149">
        <v>50</v>
      </c>
      <c r="G40" s="160">
        <v>0</v>
      </c>
    </row>
    <row r="41" spans="1:7" s="33" customFormat="1" ht="13.5" customHeight="1" x14ac:dyDescent="0.15">
      <c r="A41" s="239" t="s">
        <v>29</v>
      </c>
      <c r="B41" s="44" t="s">
        <v>30</v>
      </c>
      <c r="C41" s="156">
        <v>92</v>
      </c>
      <c r="D41" s="48">
        <v>18</v>
      </c>
      <c r="E41" s="45">
        <v>20</v>
      </c>
      <c r="F41" s="45">
        <v>54</v>
      </c>
      <c r="G41" s="167">
        <v>0</v>
      </c>
    </row>
    <row r="42" spans="1:7" s="51" customFormat="1" ht="13.5" customHeight="1" x14ac:dyDescent="0.15">
      <c r="A42" s="239"/>
      <c r="B42" s="50"/>
      <c r="C42" s="158"/>
      <c r="D42" s="161">
        <v>19.565217391304348</v>
      </c>
      <c r="E42" s="142">
        <v>21.739130434782609</v>
      </c>
      <c r="F42" s="142">
        <v>58.695652173913047</v>
      </c>
      <c r="G42" s="162">
        <v>0</v>
      </c>
    </row>
    <row r="43" spans="1:7" s="51" customFormat="1" ht="13.5" customHeight="1" x14ac:dyDescent="0.15">
      <c r="A43" s="239"/>
      <c r="B43" s="44" t="s">
        <v>76</v>
      </c>
      <c r="C43" s="156">
        <v>339</v>
      </c>
      <c r="D43" s="48">
        <v>45</v>
      </c>
      <c r="E43" s="45">
        <v>96</v>
      </c>
      <c r="F43" s="45">
        <v>198</v>
      </c>
      <c r="G43" s="167">
        <v>0</v>
      </c>
    </row>
    <row r="44" spans="1:7" s="51" customFormat="1" ht="13.5" customHeight="1" x14ac:dyDescent="0.15">
      <c r="A44" s="239"/>
      <c r="B44" s="50"/>
      <c r="C44" s="158"/>
      <c r="D44" s="161">
        <v>13.274336283185843</v>
      </c>
      <c r="E44" s="142">
        <v>28.318584070796462</v>
      </c>
      <c r="F44" s="142">
        <v>58.407079646017699</v>
      </c>
      <c r="G44" s="162">
        <v>0</v>
      </c>
    </row>
    <row r="45" spans="1:7" s="33" customFormat="1" ht="13.5" customHeight="1" x14ac:dyDescent="0.15">
      <c r="A45" s="239"/>
      <c r="B45" s="44" t="s">
        <v>31</v>
      </c>
      <c r="C45" s="156">
        <v>219</v>
      </c>
      <c r="D45" s="48">
        <v>44</v>
      </c>
      <c r="E45" s="45">
        <v>80</v>
      </c>
      <c r="F45" s="45">
        <v>95</v>
      </c>
      <c r="G45" s="167">
        <v>0</v>
      </c>
    </row>
    <row r="46" spans="1:7" s="51" customFormat="1" ht="13.5" customHeight="1" x14ac:dyDescent="0.15">
      <c r="A46" s="239"/>
      <c r="B46" s="50"/>
      <c r="C46" s="158"/>
      <c r="D46" s="161">
        <v>20.091324200913242</v>
      </c>
      <c r="E46" s="142">
        <v>36.529680365296798</v>
      </c>
      <c r="F46" s="142">
        <v>43.378995433789953</v>
      </c>
      <c r="G46" s="162">
        <v>0</v>
      </c>
    </row>
    <row r="47" spans="1:7" s="33" customFormat="1" ht="13.5" customHeight="1" x14ac:dyDescent="0.15">
      <c r="A47" s="239"/>
      <c r="B47" s="44" t="s">
        <v>32</v>
      </c>
      <c r="C47" s="156">
        <v>156</v>
      </c>
      <c r="D47" s="48">
        <v>62</v>
      </c>
      <c r="E47" s="45">
        <v>27</v>
      </c>
      <c r="F47" s="45">
        <v>67</v>
      </c>
      <c r="G47" s="167">
        <v>0</v>
      </c>
    </row>
    <row r="48" spans="1:7" s="51" customFormat="1" ht="13.5" customHeight="1" x14ac:dyDescent="0.15">
      <c r="A48" s="239"/>
      <c r="B48" s="50"/>
      <c r="C48" s="158"/>
      <c r="D48" s="161">
        <v>39.743589743589745</v>
      </c>
      <c r="E48" s="142">
        <v>17.307692307692307</v>
      </c>
      <c r="F48" s="142">
        <v>42.948717948717949</v>
      </c>
      <c r="G48" s="162">
        <v>0</v>
      </c>
    </row>
    <row r="49" spans="1:7" s="33" customFormat="1" ht="13.5" customHeight="1" x14ac:dyDescent="0.15">
      <c r="A49" s="239"/>
      <c r="B49" s="44" t="s">
        <v>33</v>
      </c>
      <c r="C49" s="156">
        <v>365</v>
      </c>
      <c r="D49" s="48">
        <v>114</v>
      </c>
      <c r="E49" s="45">
        <v>104</v>
      </c>
      <c r="F49" s="45">
        <v>147</v>
      </c>
      <c r="G49" s="167">
        <v>0</v>
      </c>
    </row>
    <row r="50" spans="1:7" s="51" customFormat="1" ht="13.5" customHeight="1" x14ac:dyDescent="0.15">
      <c r="A50" s="239"/>
      <c r="B50" s="50"/>
      <c r="C50" s="158"/>
      <c r="D50" s="161">
        <v>31.232876712328768</v>
      </c>
      <c r="E50" s="142">
        <v>28.493150684931507</v>
      </c>
      <c r="F50" s="142">
        <v>40.273972602739725</v>
      </c>
      <c r="G50" s="162">
        <v>0</v>
      </c>
    </row>
    <row r="51" spans="1:7" s="33" customFormat="1" ht="13.5" customHeight="1" x14ac:dyDescent="0.15">
      <c r="A51" s="239"/>
      <c r="B51" s="44" t="s">
        <v>34</v>
      </c>
      <c r="C51" s="156">
        <v>180</v>
      </c>
      <c r="D51" s="48">
        <v>30</v>
      </c>
      <c r="E51" s="45">
        <v>83</v>
      </c>
      <c r="F51" s="45">
        <v>67</v>
      </c>
      <c r="G51" s="167">
        <v>0</v>
      </c>
    </row>
    <row r="52" spans="1:7" s="51" customFormat="1" ht="13.5" customHeight="1" x14ac:dyDescent="0.15">
      <c r="A52" s="239"/>
      <c r="B52" s="50"/>
      <c r="C52" s="158"/>
      <c r="D52" s="161">
        <v>16.666666666666664</v>
      </c>
      <c r="E52" s="142">
        <v>46.111111111111114</v>
      </c>
      <c r="F52" s="142">
        <v>37.222222222222221</v>
      </c>
      <c r="G52" s="162">
        <v>0</v>
      </c>
    </row>
    <row r="53" spans="1:7" s="33" customFormat="1" ht="13.5" customHeight="1" x14ac:dyDescent="0.15">
      <c r="A53" s="239"/>
      <c r="B53" s="44" t="s">
        <v>35</v>
      </c>
      <c r="C53" s="156">
        <v>176</v>
      </c>
      <c r="D53" s="48">
        <v>13</v>
      </c>
      <c r="E53" s="45">
        <v>82</v>
      </c>
      <c r="F53" s="45">
        <v>80</v>
      </c>
      <c r="G53" s="167">
        <v>1</v>
      </c>
    </row>
    <row r="54" spans="1:7" s="51" customFormat="1" ht="13.5" customHeight="1" x14ac:dyDescent="0.15">
      <c r="A54" s="239"/>
      <c r="B54" s="50"/>
      <c r="C54" s="158"/>
      <c r="D54" s="161">
        <v>7.3863636363636367</v>
      </c>
      <c r="E54" s="142">
        <v>46.590909090909086</v>
      </c>
      <c r="F54" s="142">
        <v>45.454545454545453</v>
      </c>
      <c r="G54" s="162">
        <v>0.56818181818181823</v>
      </c>
    </row>
    <row r="55" spans="1:7" s="33" customFormat="1" ht="13.5" customHeight="1" x14ac:dyDescent="0.15">
      <c r="A55" s="239"/>
      <c r="B55" s="44" t="s">
        <v>36</v>
      </c>
      <c r="C55" s="156">
        <v>558</v>
      </c>
      <c r="D55" s="48">
        <v>20</v>
      </c>
      <c r="E55" s="45">
        <v>267</v>
      </c>
      <c r="F55" s="45">
        <v>266</v>
      </c>
      <c r="G55" s="167">
        <v>5</v>
      </c>
    </row>
    <row r="56" spans="1:7" s="51" customFormat="1" ht="13.5" customHeight="1" x14ac:dyDescent="0.15">
      <c r="A56" s="239"/>
      <c r="B56" s="50"/>
      <c r="C56" s="158"/>
      <c r="D56" s="161">
        <v>3.5842293906810032</v>
      </c>
      <c r="E56" s="142">
        <v>47.8494623655914</v>
      </c>
      <c r="F56" s="142">
        <v>47.670250896057347</v>
      </c>
      <c r="G56" s="162">
        <v>0.8960573476702508</v>
      </c>
    </row>
    <row r="57" spans="1:7" s="33" customFormat="1" ht="13.5" customHeight="1" x14ac:dyDescent="0.15">
      <c r="A57" s="239"/>
      <c r="B57" s="44" t="s">
        <v>37</v>
      </c>
      <c r="C57" s="156">
        <v>530</v>
      </c>
      <c r="D57" s="48">
        <v>38</v>
      </c>
      <c r="E57" s="45">
        <v>239</v>
      </c>
      <c r="F57" s="45">
        <v>252</v>
      </c>
      <c r="G57" s="167">
        <v>1</v>
      </c>
    </row>
    <row r="58" spans="1:7" s="51" customFormat="1" ht="13.5" customHeight="1" thickBot="1" x14ac:dyDescent="0.2">
      <c r="A58" s="240"/>
      <c r="B58" s="52"/>
      <c r="C58" s="157"/>
      <c r="D58" s="159">
        <v>7.1698113207547172</v>
      </c>
      <c r="E58" s="149">
        <v>45.094339622641513</v>
      </c>
      <c r="F58" s="149">
        <v>47.547169811320757</v>
      </c>
      <c r="G58" s="160">
        <v>0.18867924528301888</v>
      </c>
    </row>
    <row r="59" spans="1:7" s="33" customFormat="1" ht="13.5" customHeight="1" x14ac:dyDescent="0.15">
      <c r="A59" s="241" t="s">
        <v>91</v>
      </c>
      <c r="B59" s="44" t="s">
        <v>39</v>
      </c>
      <c r="C59" s="156">
        <v>1137</v>
      </c>
      <c r="D59" s="48">
        <v>157</v>
      </c>
      <c r="E59" s="45">
        <v>360</v>
      </c>
      <c r="F59" s="45">
        <v>618</v>
      </c>
      <c r="G59" s="167">
        <v>2</v>
      </c>
    </row>
    <row r="60" spans="1:7" s="51" customFormat="1" ht="13.5" customHeight="1" x14ac:dyDescent="0.15">
      <c r="A60" s="241"/>
      <c r="B60" s="50" t="s">
        <v>40</v>
      </c>
      <c r="C60" s="158"/>
      <c r="D60" s="161">
        <v>13.808267370272647</v>
      </c>
      <c r="E60" s="142">
        <v>31.662269129287601</v>
      </c>
      <c r="F60" s="142">
        <v>54.353562005277048</v>
      </c>
      <c r="G60" s="162">
        <v>0.17590149516270889</v>
      </c>
    </row>
    <row r="61" spans="1:7" s="33" customFormat="1" ht="13.5" customHeight="1" x14ac:dyDescent="0.15">
      <c r="A61" s="241"/>
      <c r="B61" s="44" t="s">
        <v>41</v>
      </c>
      <c r="C61" s="156">
        <v>339</v>
      </c>
      <c r="D61" s="48">
        <v>86</v>
      </c>
      <c r="E61" s="45">
        <v>141</v>
      </c>
      <c r="F61" s="45">
        <v>112</v>
      </c>
      <c r="G61" s="167">
        <v>0</v>
      </c>
    </row>
    <row r="62" spans="1:7" s="51" customFormat="1" ht="13.5" customHeight="1" x14ac:dyDescent="0.15">
      <c r="A62" s="241"/>
      <c r="B62" s="50" t="s">
        <v>40</v>
      </c>
      <c r="C62" s="158"/>
      <c r="D62" s="161">
        <v>25.368731563421832</v>
      </c>
      <c r="E62" s="142">
        <v>41.592920353982301</v>
      </c>
      <c r="F62" s="142">
        <v>33.038348082595867</v>
      </c>
      <c r="G62" s="162">
        <v>0</v>
      </c>
    </row>
    <row r="63" spans="1:7" s="33" customFormat="1" ht="13.5" customHeight="1" x14ac:dyDescent="0.15">
      <c r="A63" s="241"/>
      <c r="B63" s="44" t="s">
        <v>42</v>
      </c>
      <c r="C63" s="156">
        <v>1007</v>
      </c>
      <c r="D63" s="48">
        <v>107</v>
      </c>
      <c r="E63" s="45">
        <v>451</v>
      </c>
      <c r="F63" s="45">
        <v>444</v>
      </c>
      <c r="G63" s="167">
        <v>5</v>
      </c>
    </row>
    <row r="64" spans="1:7" s="51" customFormat="1" ht="13.5" customHeight="1" thickBot="1" x14ac:dyDescent="0.2">
      <c r="A64" s="242"/>
      <c r="B64" s="52"/>
      <c r="C64" s="157"/>
      <c r="D64" s="159">
        <v>10.625620655412115</v>
      </c>
      <c r="E64" s="149">
        <v>44.786494538232375</v>
      </c>
      <c r="F64" s="149">
        <v>44.091360476663354</v>
      </c>
      <c r="G64" s="160">
        <v>0.49652432969215493</v>
      </c>
    </row>
    <row r="65" spans="1:7" s="33" customFormat="1" ht="13.5" customHeight="1" x14ac:dyDescent="0.15">
      <c r="A65" s="241" t="s">
        <v>89</v>
      </c>
      <c r="B65" s="44" t="s">
        <v>77</v>
      </c>
      <c r="C65" s="156">
        <v>350</v>
      </c>
      <c r="D65" s="174"/>
      <c r="E65" s="78"/>
      <c r="F65" s="78"/>
      <c r="G65" s="166"/>
    </row>
    <row r="66" spans="1:7" s="51" customFormat="1" ht="13.5" customHeight="1" x14ac:dyDescent="0.15">
      <c r="A66" s="239"/>
      <c r="B66" s="50"/>
      <c r="C66" s="158"/>
      <c r="D66" s="163"/>
      <c r="E66" s="143"/>
      <c r="F66" s="143"/>
      <c r="G66" s="164"/>
    </row>
    <row r="67" spans="1:7" s="33" customFormat="1" ht="13.5" customHeight="1" x14ac:dyDescent="0.15">
      <c r="A67" s="239"/>
      <c r="B67" s="44" t="s">
        <v>78</v>
      </c>
      <c r="C67" s="156">
        <v>952</v>
      </c>
      <c r="D67" s="174"/>
      <c r="E67" s="78"/>
      <c r="F67" s="78"/>
      <c r="G67" s="166"/>
    </row>
    <row r="68" spans="1:7" s="51" customFormat="1" ht="13.5" customHeight="1" x14ac:dyDescent="0.15">
      <c r="A68" s="239"/>
      <c r="B68" s="50"/>
      <c r="C68" s="158"/>
      <c r="D68" s="163"/>
      <c r="E68" s="143"/>
      <c r="F68" s="143"/>
      <c r="G68" s="164"/>
    </row>
    <row r="69" spans="1:7" s="51" customFormat="1" ht="13.5" customHeight="1" x14ac:dyDescent="0.15">
      <c r="A69" s="239"/>
      <c r="B69" s="44" t="s">
        <v>79</v>
      </c>
      <c r="C69" s="156">
        <v>1174</v>
      </c>
      <c r="D69" s="174"/>
      <c r="E69" s="78"/>
      <c r="F69" s="78"/>
      <c r="G69" s="166"/>
    </row>
    <row r="70" spans="1:7" s="51" customFormat="1" ht="13.5" customHeight="1" x14ac:dyDescent="0.15">
      <c r="A70" s="239"/>
      <c r="B70" s="50"/>
      <c r="C70" s="158"/>
      <c r="D70" s="163"/>
      <c r="E70" s="143"/>
      <c r="F70" s="143"/>
      <c r="G70" s="164"/>
    </row>
    <row r="71" spans="1:7" s="33" customFormat="1" ht="13.5" customHeight="1" x14ac:dyDescent="0.15">
      <c r="A71" s="239"/>
      <c r="B71" s="44" t="s">
        <v>38</v>
      </c>
      <c r="C71" s="156">
        <v>7</v>
      </c>
      <c r="D71" s="174"/>
      <c r="E71" s="78"/>
      <c r="F71" s="78"/>
      <c r="G71" s="166"/>
    </row>
    <row r="72" spans="1:7" s="51" customFormat="1" ht="13.5" customHeight="1" thickBot="1" x14ac:dyDescent="0.2">
      <c r="A72" s="240"/>
      <c r="B72" s="52"/>
      <c r="C72" s="157"/>
      <c r="D72" s="175"/>
      <c r="E72" s="148"/>
      <c r="F72" s="148"/>
      <c r="G72" s="176"/>
    </row>
    <row r="73" spans="1:7" ht="13.5" customHeight="1" x14ac:dyDescent="0.15">
      <c r="A73" s="241" t="s">
        <v>90</v>
      </c>
      <c r="B73" s="44" t="s">
        <v>80</v>
      </c>
      <c r="C73" s="156">
        <v>1270</v>
      </c>
      <c r="D73" s="42">
        <v>125</v>
      </c>
      <c r="E73" s="39">
        <v>501</v>
      </c>
      <c r="F73" s="39">
        <v>639</v>
      </c>
      <c r="G73" s="168">
        <v>5</v>
      </c>
    </row>
    <row r="74" spans="1:7" ht="13.5" customHeight="1" x14ac:dyDescent="0.15">
      <c r="A74" s="239"/>
      <c r="B74" s="50"/>
      <c r="C74" s="158"/>
      <c r="D74" s="161">
        <v>9.8425196850393704</v>
      </c>
      <c r="E74" s="142">
        <v>39.448818897637793</v>
      </c>
      <c r="F74" s="142">
        <v>50.314960629921259</v>
      </c>
      <c r="G74" s="162">
        <v>0.39370078740157477</v>
      </c>
    </row>
    <row r="75" spans="1:7" ht="13.5" customHeight="1" x14ac:dyDescent="0.15">
      <c r="A75" s="239"/>
      <c r="B75" s="44" t="s">
        <v>81</v>
      </c>
      <c r="C75" s="156">
        <v>881</v>
      </c>
      <c r="D75" s="48">
        <v>163</v>
      </c>
      <c r="E75" s="45">
        <v>317</v>
      </c>
      <c r="F75" s="45">
        <v>400</v>
      </c>
      <c r="G75" s="167">
        <v>1</v>
      </c>
    </row>
    <row r="76" spans="1:7" ht="13.5" customHeight="1" x14ac:dyDescent="0.15">
      <c r="A76" s="239"/>
      <c r="B76" s="50" t="s">
        <v>82</v>
      </c>
      <c r="C76" s="158"/>
      <c r="D76" s="161">
        <v>18.501702610669692</v>
      </c>
      <c r="E76" s="142">
        <v>35.981838819523269</v>
      </c>
      <c r="F76" s="142">
        <v>45.402951191827469</v>
      </c>
      <c r="G76" s="162">
        <v>0.11350737797956867</v>
      </c>
    </row>
    <row r="77" spans="1:7" ht="13.5" customHeight="1" x14ac:dyDescent="0.15">
      <c r="A77" s="239"/>
      <c r="B77" s="44" t="s">
        <v>83</v>
      </c>
      <c r="C77" s="156">
        <v>268</v>
      </c>
      <c r="D77" s="48">
        <v>56</v>
      </c>
      <c r="E77" s="45">
        <v>110</v>
      </c>
      <c r="F77" s="45">
        <v>101</v>
      </c>
      <c r="G77" s="167">
        <v>1</v>
      </c>
    </row>
    <row r="78" spans="1:7" ht="13.5" customHeight="1" x14ac:dyDescent="0.15">
      <c r="A78" s="239"/>
      <c r="B78" s="50"/>
      <c r="C78" s="158"/>
      <c r="D78" s="161">
        <v>20.8955223880597</v>
      </c>
      <c r="E78" s="142">
        <v>41.044776119402989</v>
      </c>
      <c r="F78" s="142">
        <v>37.686567164179102</v>
      </c>
      <c r="G78" s="162">
        <v>0.37313432835820892</v>
      </c>
    </row>
    <row r="79" spans="1:7" ht="13.5" customHeight="1" x14ac:dyDescent="0.15">
      <c r="A79" s="239"/>
      <c r="B79" s="44" t="s">
        <v>38</v>
      </c>
      <c r="C79" s="156">
        <v>64</v>
      </c>
      <c r="D79" s="48">
        <v>6</v>
      </c>
      <c r="E79" s="45">
        <v>24</v>
      </c>
      <c r="F79" s="45">
        <v>34</v>
      </c>
      <c r="G79" s="167">
        <v>0</v>
      </c>
    </row>
    <row r="80" spans="1:7" ht="13.5" customHeight="1" thickBot="1" x14ac:dyDescent="0.2">
      <c r="A80" s="240"/>
      <c r="B80" s="52"/>
      <c r="C80" s="157"/>
      <c r="D80" s="159">
        <v>9.375</v>
      </c>
      <c r="E80" s="149">
        <v>37.5</v>
      </c>
      <c r="F80" s="149">
        <v>53.125</v>
      </c>
      <c r="G80" s="160">
        <v>0</v>
      </c>
    </row>
    <row r="81" spans="1:7" ht="15" customHeight="1" x14ac:dyDescent="0.15">
      <c r="A81" s="55"/>
      <c r="B81" s="1"/>
      <c r="C81" s="55"/>
      <c r="D81" s="55"/>
      <c r="E81" s="55"/>
      <c r="F81" s="55"/>
      <c r="G81" s="55"/>
    </row>
    <row r="82" spans="1:7" x14ac:dyDescent="0.15">
      <c r="C82" s="55"/>
    </row>
    <row r="83" spans="1:7" x14ac:dyDescent="0.15">
      <c r="C83" s="55"/>
    </row>
    <row r="84" spans="1:7" x14ac:dyDescent="0.15">
      <c r="C84" s="55"/>
    </row>
    <row r="85" spans="1:7" x14ac:dyDescent="0.15">
      <c r="C85" s="55"/>
    </row>
    <row r="86" spans="1:7" x14ac:dyDescent="0.15">
      <c r="C86" s="55"/>
    </row>
  </sheetData>
  <mergeCells count="7">
    <mergeCell ref="A65:A72"/>
    <mergeCell ref="A73:A80"/>
    <mergeCell ref="A7:A18"/>
    <mergeCell ref="A19:A26"/>
    <mergeCell ref="A27:A40"/>
    <mergeCell ref="A41:A58"/>
    <mergeCell ref="A59:A64"/>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37C92-CB33-4BDD-94A8-2CDBBED2821B}">
  <sheetPr codeName="Sheet76"/>
  <dimension ref="A1:Q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17" ht="20.100000000000001" customHeight="1" x14ac:dyDescent="0.15">
      <c r="Q1" s="5" t="s">
        <v>449</v>
      </c>
    </row>
    <row r="2" spans="1:17" ht="45" customHeight="1" thickBot="1" x14ac:dyDescent="0.2">
      <c r="A2" s="6" t="s">
        <v>617</v>
      </c>
      <c r="B2" s="7"/>
      <c r="C2" s="7"/>
      <c r="D2" s="7"/>
      <c r="E2" s="7"/>
      <c r="F2" s="7"/>
      <c r="G2" s="7"/>
      <c r="H2" s="7"/>
      <c r="I2" s="7"/>
      <c r="J2" s="7"/>
      <c r="K2" s="7"/>
      <c r="L2" s="7"/>
      <c r="M2" s="7"/>
      <c r="N2" s="7"/>
      <c r="O2" s="7"/>
      <c r="P2" s="8"/>
    </row>
    <row r="3" spans="1:17" ht="15" customHeight="1" x14ac:dyDescent="0.15">
      <c r="A3" s="9"/>
      <c r="B3" s="10"/>
      <c r="C3" s="128"/>
      <c r="D3" s="11">
        <v>1</v>
      </c>
      <c r="E3" s="73">
        <v>2</v>
      </c>
      <c r="F3" s="73">
        <v>3</v>
      </c>
      <c r="G3" s="73">
        <v>4</v>
      </c>
      <c r="H3" s="73">
        <v>5</v>
      </c>
      <c r="I3" s="73">
        <v>6</v>
      </c>
      <c r="J3" s="73">
        <v>7</v>
      </c>
      <c r="K3" s="73">
        <v>8</v>
      </c>
      <c r="L3" s="73">
        <v>9</v>
      </c>
      <c r="M3" s="73">
        <v>10</v>
      </c>
      <c r="N3" s="13"/>
      <c r="O3" s="15"/>
    </row>
    <row r="4" spans="1:17" ht="144.9" customHeight="1" thickBot="1" x14ac:dyDescent="0.2">
      <c r="A4" s="65"/>
      <c r="B4" s="66"/>
      <c r="C4" s="18" t="s">
        <v>2</v>
      </c>
      <c r="D4" s="19" t="s">
        <v>249</v>
      </c>
      <c r="E4" s="19" t="s">
        <v>250</v>
      </c>
      <c r="F4" s="19" t="s">
        <v>251</v>
      </c>
      <c r="G4" s="19" t="s">
        <v>252</v>
      </c>
      <c r="H4" s="19" t="s">
        <v>253</v>
      </c>
      <c r="I4" s="19" t="s">
        <v>254</v>
      </c>
      <c r="J4" s="20" t="s">
        <v>255</v>
      </c>
      <c r="K4" s="20" t="s">
        <v>256</v>
      </c>
      <c r="L4" s="20" t="s">
        <v>257</v>
      </c>
      <c r="M4" s="20" t="s">
        <v>115</v>
      </c>
      <c r="N4" s="21" t="s">
        <v>103</v>
      </c>
      <c r="O4" s="23"/>
      <c r="P4" s="24"/>
    </row>
    <row r="5" spans="1:17" s="33" customFormat="1" ht="13.5" customHeight="1" x14ac:dyDescent="0.15">
      <c r="A5" s="25" t="s">
        <v>11</v>
      </c>
      <c r="B5" s="26"/>
      <c r="C5" s="156">
        <v>2483</v>
      </c>
      <c r="D5" s="169">
        <v>948</v>
      </c>
      <c r="E5" s="170">
        <v>641</v>
      </c>
      <c r="F5" s="170">
        <v>71</v>
      </c>
      <c r="G5" s="170">
        <v>526</v>
      </c>
      <c r="H5" s="170">
        <v>164</v>
      </c>
      <c r="I5" s="170">
        <v>173</v>
      </c>
      <c r="J5" s="170">
        <v>33</v>
      </c>
      <c r="K5" s="170">
        <v>493</v>
      </c>
      <c r="L5" s="170">
        <v>191</v>
      </c>
      <c r="M5" s="170">
        <v>200</v>
      </c>
      <c r="N5" s="171">
        <v>43</v>
      </c>
      <c r="O5" s="32"/>
    </row>
    <row r="6" spans="1:17" ht="13.5" customHeight="1" thickBot="1" x14ac:dyDescent="0.2">
      <c r="A6" s="34"/>
      <c r="B6" s="35"/>
      <c r="C6" s="157"/>
      <c r="D6" s="172">
        <v>38.179621425694727</v>
      </c>
      <c r="E6" s="145">
        <v>25.815545710833671</v>
      </c>
      <c r="F6" s="145">
        <v>2.8594442207007651</v>
      </c>
      <c r="G6" s="145">
        <v>21.184051550543696</v>
      </c>
      <c r="H6" s="145">
        <v>6.6049134111961338</v>
      </c>
      <c r="I6" s="145">
        <v>6.9673781715666534</v>
      </c>
      <c r="J6" s="145">
        <v>1.3290374546919048</v>
      </c>
      <c r="K6" s="145">
        <v>19.855014095851793</v>
      </c>
      <c r="L6" s="145">
        <v>7.6923076923076925</v>
      </c>
      <c r="M6" s="145">
        <v>8.0547724526782112</v>
      </c>
      <c r="N6" s="173">
        <v>1.7317760773258157</v>
      </c>
      <c r="O6" s="36"/>
    </row>
    <row r="7" spans="1:17" s="33" customFormat="1" ht="13.5" customHeight="1" x14ac:dyDescent="0.15">
      <c r="A7" s="238" t="s">
        <v>12</v>
      </c>
      <c r="B7" s="37" t="s">
        <v>13</v>
      </c>
      <c r="C7" s="155">
        <v>1202</v>
      </c>
      <c r="D7" s="42">
        <v>466</v>
      </c>
      <c r="E7" s="39">
        <v>295</v>
      </c>
      <c r="F7" s="39">
        <v>34</v>
      </c>
      <c r="G7" s="39">
        <v>239</v>
      </c>
      <c r="H7" s="39">
        <v>75</v>
      </c>
      <c r="I7" s="39">
        <v>93</v>
      </c>
      <c r="J7" s="39">
        <v>24</v>
      </c>
      <c r="K7" s="39">
        <v>248</v>
      </c>
      <c r="L7" s="39">
        <v>100</v>
      </c>
      <c r="M7" s="39">
        <v>103</v>
      </c>
      <c r="N7" s="168">
        <v>22</v>
      </c>
    </row>
    <row r="8" spans="1:17" ht="13.5" customHeight="1" x14ac:dyDescent="0.15">
      <c r="A8" s="239"/>
      <c r="B8" s="43"/>
      <c r="C8" s="158"/>
      <c r="D8" s="161">
        <v>38.76871880199667</v>
      </c>
      <c r="E8" s="142">
        <v>24.542429284525792</v>
      </c>
      <c r="F8" s="142">
        <v>2.828618968386023</v>
      </c>
      <c r="G8" s="142">
        <v>19.883527454242927</v>
      </c>
      <c r="H8" s="142">
        <v>6.2396006655574041</v>
      </c>
      <c r="I8" s="142">
        <v>7.7371048252911816</v>
      </c>
      <c r="J8" s="142">
        <v>1.9966722129783694</v>
      </c>
      <c r="K8" s="142">
        <v>20.632279534109816</v>
      </c>
      <c r="L8" s="142">
        <v>8.3194675540765388</v>
      </c>
      <c r="M8" s="142">
        <v>8.5690515806988348</v>
      </c>
      <c r="N8" s="162">
        <v>1.8302828618968388</v>
      </c>
    </row>
    <row r="9" spans="1:17" s="33" customFormat="1" ht="13.5" customHeight="1" x14ac:dyDescent="0.15">
      <c r="A9" s="239"/>
      <c r="B9" s="44" t="s">
        <v>14</v>
      </c>
      <c r="C9" s="156">
        <v>230</v>
      </c>
      <c r="D9" s="48">
        <v>69</v>
      </c>
      <c r="E9" s="45">
        <v>54</v>
      </c>
      <c r="F9" s="45">
        <v>11</v>
      </c>
      <c r="G9" s="45">
        <v>32</v>
      </c>
      <c r="H9" s="45">
        <v>37</v>
      </c>
      <c r="I9" s="45">
        <v>15</v>
      </c>
      <c r="J9" s="45">
        <v>2</v>
      </c>
      <c r="K9" s="45">
        <v>60</v>
      </c>
      <c r="L9" s="45">
        <v>21</v>
      </c>
      <c r="M9" s="45">
        <v>21</v>
      </c>
      <c r="N9" s="167">
        <v>2</v>
      </c>
    </row>
    <row r="10" spans="1:17" ht="13.5" customHeight="1" x14ac:dyDescent="0.15">
      <c r="A10" s="239"/>
      <c r="B10" s="43"/>
      <c r="C10" s="158"/>
      <c r="D10" s="161">
        <v>30</v>
      </c>
      <c r="E10" s="142">
        <v>23.478260869565219</v>
      </c>
      <c r="F10" s="142">
        <v>4.7826086956521738</v>
      </c>
      <c r="G10" s="142">
        <v>13.913043478260869</v>
      </c>
      <c r="H10" s="142">
        <v>16.086956521739129</v>
      </c>
      <c r="I10" s="142">
        <v>6.5217391304347823</v>
      </c>
      <c r="J10" s="142">
        <v>0.86956521739130432</v>
      </c>
      <c r="K10" s="142">
        <v>26.086956521739129</v>
      </c>
      <c r="L10" s="142">
        <v>9.1304347826086953</v>
      </c>
      <c r="M10" s="142">
        <v>9.1304347826086953</v>
      </c>
      <c r="N10" s="162">
        <v>0.86956521739130432</v>
      </c>
    </row>
    <row r="11" spans="1:17" s="33" customFormat="1" ht="13.5" customHeight="1" x14ac:dyDescent="0.15">
      <c r="A11" s="239"/>
      <c r="B11" s="44" t="s">
        <v>15</v>
      </c>
      <c r="C11" s="156">
        <v>625</v>
      </c>
      <c r="D11" s="48">
        <v>246</v>
      </c>
      <c r="E11" s="45">
        <v>181</v>
      </c>
      <c r="F11" s="45">
        <v>20</v>
      </c>
      <c r="G11" s="45">
        <v>119</v>
      </c>
      <c r="H11" s="45">
        <v>42</v>
      </c>
      <c r="I11" s="45">
        <v>33</v>
      </c>
      <c r="J11" s="45">
        <v>4</v>
      </c>
      <c r="K11" s="45">
        <v>105</v>
      </c>
      <c r="L11" s="45">
        <v>60</v>
      </c>
      <c r="M11" s="45">
        <v>49</v>
      </c>
      <c r="N11" s="167">
        <v>9</v>
      </c>
    </row>
    <row r="12" spans="1:17" ht="13.5" customHeight="1" x14ac:dyDescent="0.15">
      <c r="A12" s="239"/>
      <c r="B12" s="43"/>
      <c r="C12" s="158"/>
      <c r="D12" s="161">
        <v>39.36</v>
      </c>
      <c r="E12" s="142">
        <v>28.96</v>
      </c>
      <c r="F12" s="142">
        <v>3.2</v>
      </c>
      <c r="G12" s="142">
        <v>19.040000000000003</v>
      </c>
      <c r="H12" s="142">
        <v>6.72</v>
      </c>
      <c r="I12" s="142">
        <v>5.28</v>
      </c>
      <c r="J12" s="142">
        <v>0.64</v>
      </c>
      <c r="K12" s="142">
        <v>16.8</v>
      </c>
      <c r="L12" s="142">
        <v>9.6</v>
      </c>
      <c r="M12" s="142">
        <v>7.84</v>
      </c>
      <c r="N12" s="162">
        <v>1.44</v>
      </c>
    </row>
    <row r="13" spans="1:17" s="33" customFormat="1" ht="13.5" customHeight="1" x14ac:dyDescent="0.15">
      <c r="A13" s="239"/>
      <c r="B13" s="44" t="s">
        <v>16</v>
      </c>
      <c r="C13" s="156">
        <v>173</v>
      </c>
      <c r="D13" s="48">
        <v>67</v>
      </c>
      <c r="E13" s="45">
        <v>37</v>
      </c>
      <c r="F13" s="45">
        <v>4</v>
      </c>
      <c r="G13" s="45">
        <v>51</v>
      </c>
      <c r="H13" s="45">
        <v>7</v>
      </c>
      <c r="I13" s="45">
        <v>12</v>
      </c>
      <c r="J13" s="45">
        <v>1</v>
      </c>
      <c r="K13" s="45">
        <v>36</v>
      </c>
      <c r="L13" s="45">
        <v>10</v>
      </c>
      <c r="M13" s="45">
        <v>9</v>
      </c>
      <c r="N13" s="167">
        <v>5</v>
      </c>
    </row>
    <row r="14" spans="1:17" ht="13.5" customHeight="1" x14ac:dyDescent="0.15">
      <c r="A14" s="239"/>
      <c r="B14" s="43"/>
      <c r="C14" s="158"/>
      <c r="D14" s="161">
        <v>38.728323699421964</v>
      </c>
      <c r="E14" s="142">
        <v>21.387283236994222</v>
      </c>
      <c r="F14" s="142">
        <v>2.3121387283236992</v>
      </c>
      <c r="G14" s="142">
        <v>29.47976878612717</v>
      </c>
      <c r="H14" s="142">
        <v>4.0462427745664744</v>
      </c>
      <c r="I14" s="142">
        <v>6.9364161849710975</v>
      </c>
      <c r="J14" s="142">
        <v>0.57803468208092479</v>
      </c>
      <c r="K14" s="142">
        <v>20.809248554913296</v>
      </c>
      <c r="L14" s="142">
        <v>5.7803468208092488</v>
      </c>
      <c r="M14" s="142">
        <v>5.202312138728324</v>
      </c>
      <c r="N14" s="162">
        <v>2.8901734104046244</v>
      </c>
    </row>
    <row r="15" spans="1:17" s="33" customFormat="1" ht="13.5" customHeight="1" x14ac:dyDescent="0.15">
      <c r="A15" s="239"/>
      <c r="B15" s="44" t="s">
        <v>17</v>
      </c>
      <c r="C15" s="156">
        <v>173</v>
      </c>
      <c r="D15" s="48">
        <v>77</v>
      </c>
      <c r="E15" s="45">
        <v>54</v>
      </c>
      <c r="F15" s="45">
        <v>2</v>
      </c>
      <c r="G15" s="45">
        <v>53</v>
      </c>
      <c r="H15" s="45">
        <v>3</v>
      </c>
      <c r="I15" s="45">
        <v>15</v>
      </c>
      <c r="J15" s="45">
        <v>2</v>
      </c>
      <c r="K15" s="45">
        <v>31</v>
      </c>
      <c r="L15" s="45">
        <v>0</v>
      </c>
      <c r="M15" s="45">
        <v>10</v>
      </c>
      <c r="N15" s="167">
        <v>3</v>
      </c>
    </row>
    <row r="16" spans="1:17" ht="13.5" customHeight="1" x14ac:dyDescent="0.15">
      <c r="A16" s="239"/>
      <c r="B16" s="43"/>
      <c r="C16" s="158"/>
      <c r="D16" s="161">
        <v>44.508670520231213</v>
      </c>
      <c r="E16" s="142">
        <v>31.213872832369944</v>
      </c>
      <c r="F16" s="142">
        <v>1.1560693641618496</v>
      </c>
      <c r="G16" s="142">
        <v>30.635838150289018</v>
      </c>
      <c r="H16" s="142">
        <v>1.7341040462427744</v>
      </c>
      <c r="I16" s="142">
        <v>8.6705202312138727</v>
      </c>
      <c r="J16" s="142">
        <v>1.1560693641618496</v>
      </c>
      <c r="K16" s="142">
        <v>17.919075144508671</v>
      </c>
      <c r="L16" s="142">
        <v>0</v>
      </c>
      <c r="M16" s="142">
        <v>5.7803468208092488</v>
      </c>
      <c r="N16" s="162">
        <v>1.7341040462427744</v>
      </c>
    </row>
    <row r="17" spans="1:14" s="33" customFormat="1" ht="13.5" customHeight="1" x14ac:dyDescent="0.15">
      <c r="A17" s="239"/>
      <c r="B17" s="44" t="s">
        <v>18</v>
      </c>
      <c r="C17" s="156">
        <v>80</v>
      </c>
      <c r="D17" s="48">
        <v>23</v>
      </c>
      <c r="E17" s="45">
        <v>20</v>
      </c>
      <c r="F17" s="45">
        <v>0</v>
      </c>
      <c r="G17" s="45">
        <v>32</v>
      </c>
      <c r="H17" s="45">
        <v>0</v>
      </c>
      <c r="I17" s="45">
        <v>5</v>
      </c>
      <c r="J17" s="45">
        <v>0</v>
      </c>
      <c r="K17" s="45">
        <v>13</v>
      </c>
      <c r="L17" s="45">
        <v>0</v>
      </c>
      <c r="M17" s="45">
        <v>8</v>
      </c>
      <c r="N17" s="167">
        <v>2</v>
      </c>
    </row>
    <row r="18" spans="1:14" ht="13.5" customHeight="1" thickBot="1" x14ac:dyDescent="0.2">
      <c r="A18" s="240"/>
      <c r="B18" s="49"/>
      <c r="C18" s="157"/>
      <c r="D18" s="159">
        <v>28.749999999999996</v>
      </c>
      <c r="E18" s="149">
        <v>25</v>
      </c>
      <c r="F18" s="149">
        <v>0</v>
      </c>
      <c r="G18" s="149">
        <v>40</v>
      </c>
      <c r="H18" s="149">
        <v>0</v>
      </c>
      <c r="I18" s="149">
        <v>6.25</v>
      </c>
      <c r="J18" s="149">
        <v>0</v>
      </c>
      <c r="K18" s="149">
        <v>16.25</v>
      </c>
      <c r="L18" s="149">
        <v>0</v>
      </c>
      <c r="M18" s="149">
        <v>10</v>
      </c>
      <c r="N18" s="160">
        <v>2.5</v>
      </c>
    </row>
    <row r="19" spans="1:14" s="33" customFormat="1" ht="13.5" customHeight="1" x14ac:dyDescent="0.15">
      <c r="A19" s="238" t="s">
        <v>19</v>
      </c>
      <c r="B19" s="37" t="s">
        <v>20</v>
      </c>
      <c r="C19" s="155">
        <v>1001</v>
      </c>
      <c r="D19" s="42">
        <v>467</v>
      </c>
      <c r="E19" s="39">
        <v>109</v>
      </c>
      <c r="F19" s="39">
        <v>22</v>
      </c>
      <c r="G19" s="39">
        <v>309</v>
      </c>
      <c r="H19" s="39">
        <v>64</v>
      </c>
      <c r="I19" s="39">
        <v>75</v>
      </c>
      <c r="J19" s="39">
        <v>11</v>
      </c>
      <c r="K19" s="39">
        <v>209</v>
      </c>
      <c r="L19" s="39">
        <v>90</v>
      </c>
      <c r="M19" s="39">
        <v>76</v>
      </c>
      <c r="N19" s="168">
        <v>13</v>
      </c>
    </row>
    <row r="20" spans="1:14" s="51" customFormat="1" ht="13.5" customHeight="1" x14ac:dyDescent="0.15">
      <c r="A20" s="239"/>
      <c r="B20" s="50"/>
      <c r="C20" s="158"/>
      <c r="D20" s="161">
        <v>46.653346653346652</v>
      </c>
      <c r="E20" s="142">
        <v>10.88911088911089</v>
      </c>
      <c r="F20" s="142">
        <v>2.197802197802198</v>
      </c>
      <c r="G20" s="142">
        <v>30.869130869130867</v>
      </c>
      <c r="H20" s="142">
        <v>6.3936063936063938</v>
      </c>
      <c r="I20" s="142">
        <v>7.4925074925074924</v>
      </c>
      <c r="J20" s="142">
        <v>1.098901098901099</v>
      </c>
      <c r="K20" s="142">
        <v>20.87912087912088</v>
      </c>
      <c r="L20" s="142">
        <v>8.9910089910089912</v>
      </c>
      <c r="M20" s="142">
        <v>7.592407592407592</v>
      </c>
      <c r="N20" s="162">
        <v>1.2987012987012987</v>
      </c>
    </row>
    <row r="21" spans="1:14" s="33" customFormat="1" ht="13.5" customHeight="1" x14ac:dyDescent="0.15">
      <c r="A21" s="239"/>
      <c r="B21" s="44" t="s">
        <v>21</v>
      </c>
      <c r="C21" s="156">
        <v>1454</v>
      </c>
      <c r="D21" s="48">
        <v>476</v>
      </c>
      <c r="E21" s="45">
        <v>526</v>
      </c>
      <c r="F21" s="45">
        <v>47</v>
      </c>
      <c r="G21" s="45">
        <v>214</v>
      </c>
      <c r="H21" s="45">
        <v>97</v>
      </c>
      <c r="I21" s="45">
        <v>98</v>
      </c>
      <c r="J21" s="45">
        <v>22</v>
      </c>
      <c r="K21" s="45">
        <v>278</v>
      </c>
      <c r="L21" s="45">
        <v>98</v>
      </c>
      <c r="M21" s="45">
        <v>122</v>
      </c>
      <c r="N21" s="167">
        <v>25</v>
      </c>
    </row>
    <row r="22" spans="1:14" s="51" customFormat="1" ht="13.5" customHeight="1" x14ac:dyDescent="0.15">
      <c r="A22" s="239"/>
      <c r="B22" s="50"/>
      <c r="C22" s="158"/>
      <c r="D22" s="161">
        <v>32.737276478679505</v>
      </c>
      <c r="E22" s="142">
        <v>36.176066024759287</v>
      </c>
      <c r="F22" s="142">
        <v>3.2324621733149934</v>
      </c>
      <c r="G22" s="142">
        <v>14.718019257221457</v>
      </c>
      <c r="H22" s="142">
        <v>6.6712517193947729</v>
      </c>
      <c r="I22" s="142">
        <v>6.7400275103163683</v>
      </c>
      <c r="J22" s="142">
        <v>1.5130674002751032</v>
      </c>
      <c r="K22" s="142">
        <v>19.119669876203577</v>
      </c>
      <c r="L22" s="142">
        <v>6.7400275103163683</v>
      </c>
      <c r="M22" s="142">
        <v>8.3906464924346622</v>
      </c>
      <c r="N22" s="162">
        <v>1.71939477303989</v>
      </c>
    </row>
    <row r="23" spans="1:14" s="51" customFormat="1" ht="13.5" customHeight="1" x14ac:dyDescent="0.15">
      <c r="A23" s="239"/>
      <c r="B23" s="44" t="s">
        <v>75</v>
      </c>
      <c r="C23" s="156">
        <v>7</v>
      </c>
      <c r="D23" s="48">
        <v>1</v>
      </c>
      <c r="E23" s="45">
        <v>0</v>
      </c>
      <c r="F23" s="45">
        <v>0</v>
      </c>
      <c r="G23" s="45">
        <v>0</v>
      </c>
      <c r="H23" s="45">
        <v>2</v>
      </c>
      <c r="I23" s="45">
        <v>0</v>
      </c>
      <c r="J23" s="45">
        <v>0</v>
      </c>
      <c r="K23" s="45">
        <v>2</v>
      </c>
      <c r="L23" s="45">
        <v>2</v>
      </c>
      <c r="M23" s="45">
        <v>1</v>
      </c>
      <c r="N23" s="167">
        <v>0</v>
      </c>
    </row>
    <row r="24" spans="1:14" s="51" customFormat="1" ht="13.5" customHeight="1" x14ac:dyDescent="0.15">
      <c r="A24" s="239"/>
      <c r="B24" s="50"/>
      <c r="C24" s="158"/>
      <c r="D24" s="161">
        <v>14.285714285714285</v>
      </c>
      <c r="E24" s="142">
        <v>0</v>
      </c>
      <c r="F24" s="142">
        <v>0</v>
      </c>
      <c r="G24" s="142">
        <v>0</v>
      </c>
      <c r="H24" s="142">
        <v>28.571428571428569</v>
      </c>
      <c r="I24" s="142">
        <v>0</v>
      </c>
      <c r="J24" s="142">
        <v>0</v>
      </c>
      <c r="K24" s="142">
        <v>28.571428571428569</v>
      </c>
      <c r="L24" s="142">
        <v>28.571428571428569</v>
      </c>
      <c r="M24" s="142">
        <v>14.285714285714285</v>
      </c>
      <c r="N24" s="162">
        <v>0</v>
      </c>
    </row>
    <row r="25" spans="1:14" s="33" customFormat="1" ht="13.5" customHeight="1" x14ac:dyDescent="0.15">
      <c r="A25" s="239"/>
      <c r="B25" s="44" t="s">
        <v>8</v>
      </c>
      <c r="C25" s="156">
        <v>21</v>
      </c>
      <c r="D25" s="48">
        <v>4</v>
      </c>
      <c r="E25" s="45">
        <v>6</v>
      </c>
      <c r="F25" s="45">
        <v>2</v>
      </c>
      <c r="G25" s="45">
        <v>3</v>
      </c>
      <c r="H25" s="45">
        <v>1</v>
      </c>
      <c r="I25" s="45">
        <v>0</v>
      </c>
      <c r="J25" s="45">
        <v>0</v>
      </c>
      <c r="K25" s="45">
        <v>4</v>
      </c>
      <c r="L25" s="45">
        <v>1</v>
      </c>
      <c r="M25" s="45">
        <v>1</v>
      </c>
      <c r="N25" s="167">
        <v>5</v>
      </c>
    </row>
    <row r="26" spans="1:14" s="51" customFormat="1" ht="13.5" customHeight="1" thickBot="1" x14ac:dyDescent="0.2">
      <c r="A26" s="240"/>
      <c r="B26" s="52"/>
      <c r="C26" s="157"/>
      <c r="D26" s="159">
        <v>19.047619047619047</v>
      </c>
      <c r="E26" s="149">
        <v>28.571428571428569</v>
      </c>
      <c r="F26" s="149">
        <v>9.5238095238095237</v>
      </c>
      <c r="G26" s="149">
        <v>14.285714285714285</v>
      </c>
      <c r="H26" s="149">
        <v>4.7619047619047619</v>
      </c>
      <c r="I26" s="149">
        <v>0</v>
      </c>
      <c r="J26" s="149">
        <v>0</v>
      </c>
      <c r="K26" s="149">
        <v>19.047619047619047</v>
      </c>
      <c r="L26" s="149">
        <v>4.7619047619047619</v>
      </c>
      <c r="M26" s="149">
        <v>4.7619047619047619</v>
      </c>
      <c r="N26" s="160">
        <v>23.809523809523807</v>
      </c>
    </row>
    <row r="27" spans="1:14" s="33" customFormat="1" ht="13.5" customHeight="1" x14ac:dyDescent="0.15">
      <c r="A27" s="238" t="s">
        <v>22</v>
      </c>
      <c r="B27" s="37" t="s">
        <v>23</v>
      </c>
      <c r="C27" s="155">
        <v>115</v>
      </c>
      <c r="D27" s="42">
        <v>85</v>
      </c>
      <c r="E27" s="39">
        <v>6</v>
      </c>
      <c r="F27" s="39">
        <v>0</v>
      </c>
      <c r="G27" s="39">
        <v>5</v>
      </c>
      <c r="H27" s="39">
        <v>3</v>
      </c>
      <c r="I27" s="39">
        <v>2</v>
      </c>
      <c r="J27" s="39">
        <v>0</v>
      </c>
      <c r="K27" s="39">
        <v>18</v>
      </c>
      <c r="L27" s="39">
        <v>17</v>
      </c>
      <c r="M27" s="39">
        <v>11</v>
      </c>
      <c r="N27" s="168">
        <v>1</v>
      </c>
    </row>
    <row r="28" spans="1:14" s="51" customFormat="1" ht="13.5" customHeight="1" x14ac:dyDescent="0.15">
      <c r="A28" s="239"/>
      <c r="B28" s="50"/>
      <c r="C28" s="158"/>
      <c r="D28" s="161">
        <v>73.91304347826086</v>
      </c>
      <c r="E28" s="142">
        <v>5.2173913043478262</v>
      </c>
      <c r="F28" s="142">
        <v>0</v>
      </c>
      <c r="G28" s="142">
        <v>4.3478260869565215</v>
      </c>
      <c r="H28" s="142">
        <v>2.6086956521739131</v>
      </c>
      <c r="I28" s="142">
        <v>1.7391304347826086</v>
      </c>
      <c r="J28" s="142">
        <v>0</v>
      </c>
      <c r="K28" s="142">
        <v>15.65217391304348</v>
      </c>
      <c r="L28" s="142">
        <v>14.782608695652174</v>
      </c>
      <c r="M28" s="142">
        <v>9.5652173913043477</v>
      </c>
      <c r="N28" s="162">
        <v>0.86956521739130432</v>
      </c>
    </row>
    <row r="29" spans="1:14" s="33" customFormat="1" ht="13.5" customHeight="1" x14ac:dyDescent="0.15">
      <c r="A29" s="239"/>
      <c r="B29" s="44" t="s">
        <v>24</v>
      </c>
      <c r="C29" s="156">
        <v>201</v>
      </c>
      <c r="D29" s="48">
        <v>111</v>
      </c>
      <c r="E29" s="45">
        <v>45</v>
      </c>
      <c r="F29" s="45">
        <v>25</v>
      </c>
      <c r="G29" s="45">
        <v>16</v>
      </c>
      <c r="H29" s="45">
        <v>18</v>
      </c>
      <c r="I29" s="45">
        <v>17</v>
      </c>
      <c r="J29" s="45">
        <v>5</v>
      </c>
      <c r="K29" s="45">
        <v>31</v>
      </c>
      <c r="L29" s="45">
        <v>9</v>
      </c>
      <c r="M29" s="45">
        <v>20</v>
      </c>
      <c r="N29" s="167">
        <v>3</v>
      </c>
    </row>
    <row r="30" spans="1:14" s="51" customFormat="1" ht="13.5" customHeight="1" x14ac:dyDescent="0.15">
      <c r="A30" s="239"/>
      <c r="B30" s="50"/>
      <c r="C30" s="158"/>
      <c r="D30" s="161">
        <v>55.223880597014926</v>
      </c>
      <c r="E30" s="142">
        <v>22.388059701492537</v>
      </c>
      <c r="F30" s="142">
        <v>12.437810945273633</v>
      </c>
      <c r="G30" s="142">
        <v>7.9601990049751246</v>
      </c>
      <c r="H30" s="142">
        <v>8.9552238805970141</v>
      </c>
      <c r="I30" s="142">
        <v>8.4577114427860707</v>
      </c>
      <c r="J30" s="142">
        <v>2.4875621890547266</v>
      </c>
      <c r="K30" s="142">
        <v>15.422885572139302</v>
      </c>
      <c r="L30" s="142">
        <v>4.4776119402985071</v>
      </c>
      <c r="M30" s="142">
        <v>9.9502487562189064</v>
      </c>
      <c r="N30" s="162">
        <v>1.4925373134328357</v>
      </c>
    </row>
    <row r="31" spans="1:14" s="33" customFormat="1" ht="13.5" customHeight="1" x14ac:dyDescent="0.15">
      <c r="A31" s="239"/>
      <c r="B31" s="44" t="s">
        <v>25</v>
      </c>
      <c r="C31" s="156">
        <v>316</v>
      </c>
      <c r="D31" s="48">
        <v>166</v>
      </c>
      <c r="E31" s="45">
        <v>85</v>
      </c>
      <c r="F31" s="45">
        <v>18</v>
      </c>
      <c r="G31" s="45">
        <v>51</v>
      </c>
      <c r="H31" s="45">
        <v>16</v>
      </c>
      <c r="I31" s="45">
        <v>19</v>
      </c>
      <c r="J31" s="45">
        <v>7</v>
      </c>
      <c r="K31" s="45">
        <v>45</v>
      </c>
      <c r="L31" s="45">
        <v>26</v>
      </c>
      <c r="M31" s="45">
        <v>27</v>
      </c>
      <c r="N31" s="167">
        <v>1</v>
      </c>
    </row>
    <row r="32" spans="1:14" s="51" customFormat="1" ht="13.5" customHeight="1" x14ac:dyDescent="0.15">
      <c r="A32" s="239"/>
      <c r="B32" s="50"/>
      <c r="C32" s="158"/>
      <c r="D32" s="161">
        <v>52.531645569620252</v>
      </c>
      <c r="E32" s="142">
        <v>26.898734177215189</v>
      </c>
      <c r="F32" s="142">
        <v>5.6962025316455698</v>
      </c>
      <c r="G32" s="142">
        <v>16.139240506329113</v>
      </c>
      <c r="H32" s="142">
        <v>5.0632911392405067</v>
      </c>
      <c r="I32" s="142">
        <v>6.0126582278481013</v>
      </c>
      <c r="J32" s="142">
        <v>2.2151898734177213</v>
      </c>
      <c r="K32" s="142">
        <v>14.240506329113925</v>
      </c>
      <c r="L32" s="142">
        <v>8.2278481012658222</v>
      </c>
      <c r="M32" s="142">
        <v>8.5443037974683538</v>
      </c>
      <c r="N32" s="162">
        <v>0.31645569620253167</v>
      </c>
    </row>
    <row r="33" spans="1:14" s="33" customFormat="1" ht="13.5" customHeight="1" x14ac:dyDescent="0.15">
      <c r="A33" s="239"/>
      <c r="B33" s="44" t="s">
        <v>26</v>
      </c>
      <c r="C33" s="156">
        <v>484</v>
      </c>
      <c r="D33" s="48">
        <v>231</v>
      </c>
      <c r="E33" s="45">
        <v>116</v>
      </c>
      <c r="F33" s="45">
        <v>13</v>
      </c>
      <c r="G33" s="45">
        <v>81</v>
      </c>
      <c r="H33" s="45">
        <v>38</v>
      </c>
      <c r="I33" s="45">
        <v>55</v>
      </c>
      <c r="J33" s="45">
        <v>10</v>
      </c>
      <c r="K33" s="45">
        <v>82</v>
      </c>
      <c r="L33" s="45">
        <v>20</v>
      </c>
      <c r="M33" s="45">
        <v>40</v>
      </c>
      <c r="N33" s="167">
        <v>2</v>
      </c>
    </row>
    <row r="34" spans="1:14" s="51" customFormat="1" ht="13.5" customHeight="1" x14ac:dyDescent="0.15">
      <c r="A34" s="239"/>
      <c r="B34" s="50"/>
      <c r="C34" s="158"/>
      <c r="D34" s="161">
        <v>47.727272727272727</v>
      </c>
      <c r="E34" s="142">
        <v>23.966942148760332</v>
      </c>
      <c r="F34" s="142">
        <v>2.6859504132231407</v>
      </c>
      <c r="G34" s="142">
        <v>16.735537190082646</v>
      </c>
      <c r="H34" s="142">
        <v>7.8512396694214877</v>
      </c>
      <c r="I34" s="142">
        <v>11.363636363636363</v>
      </c>
      <c r="J34" s="142">
        <v>2.0661157024793391</v>
      </c>
      <c r="K34" s="142">
        <v>16.942148760330578</v>
      </c>
      <c r="L34" s="142">
        <v>4.1322314049586781</v>
      </c>
      <c r="M34" s="142">
        <v>8.2644628099173563</v>
      </c>
      <c r="N34" s="162">
        <v>0.41322314049586778</v>
      </c>
    </row>
    <row r="35" spans="1:14" s="33" customFormat="1" ht="13.5" customHeight="1" x14ac:dyDescent="0.15">
      <c r="A35" s="239"/>
      <c r="B35" s="44" t="s">
        <v>27</v>
      </c>
      <c r="C35" s="156">
        <v>568</v>
      </c>
      <c r="D35" s="48">
        <v>191</v>
      </c>
      <c r="E35" s="45">
        <v>155</v>
      </c>
      <c r="F35" s="45">
        <v>8</v>
      </c>
      <c r="G35" s="45">
        <v>167</v>
      </c>
      <c r="H35" s="45">
        <v>37</v>
      </c>
      <c r="I35" s="45">
        <v>48</v>
      </c>
      <c r="J35" s="45">
        <v>5</v>
      </c>
      <c r="K35" s="45">
        <v>94</v>
      </c>
      <c r="L35" s="45">
        <v>42</v>
      </c>
      <c r="M35" s="45">
        <v>46</v>
      </c>
      <c r="N35" s="167">
        <v>9</v>
      </c>
    </row>
    <row r="36" spans="1:14" s="51" customFormat="1" ht="13.5" customHeight="1" x14ac:dyDescent="0.15">
      <c r="A36" s="239"/>
      <c r="B36" s="50"/>
      <c r="C36" s="158"/>
      <c r="D36" s="161">
        <v>33.62676056338028</v>
      </c>
      <c r="E36" s="142">
        <v>27.2887323943662</v>
      </c>
      <c r="F36" s="142">
        <v>1.4084507042253522</v>
      </c>
      <c r="G36" s="142">
        <v>29.401408450704224</v>
      </c>
      <c r="H36" s="142">
        <v>6.5140845070422531</v>
      </c>
      <c r="I36" s="142">
        <v>8.4507042253521121</v>
      </c>
      <c r="J36" s="142">
        <v>0.88028169014084512</v>
      </c>
      <c r="K36" s="142">
        <v>16.549295774647888</v>
      </c>
      <c r="L36" s="142">
        <v>7.3943661971830981</v>
      </c>
      <c r="M36" s="142">
        <v>8.0985915492957758</v>
      </c>
      <c r="N36" s="162">
        <v>1.584507042253521</v>
      </c>
    </row>
    <row r="37" spans="1:14" s="33" customFormat="1" ht="13.5" customHeight="1" x14ac:dyDescent="0.15">
      <c r="A37" s="239"/>
      <c r="B37" s="44" t="s">
        <v>28</v>
      </c>
      <c r="C37" s="156">
        <v>783</v>
      </c>
      <c r="D37" s="48">
        <v>161</v>
      </c>
      <c r="E37" s="45">
        <v>228</v>
      </c>
      <c r="F37" s="45">
        <v>5</v>
      </c>
      <c r="G37" s="45">
        <v>204</v>
      </c>
      <c r="H37" s="45">
        <v>51</v>
      </c>
      <c r="I37" s="45">
        <v>32</v>
      </c>
      <c r="J37" s="45">
        <v>6</v>
      </c>
      <c r="K37" s="45">
        <v>219</v>
      </c>
      <c r="L37" s="45">
        <v>77</v>
      </c>
      <c r="M37" s="45">
        <v>56</v>
      </c>
      <c r="N37" s="167">
        <v>24</v>
      </c>
    </row>
    <row r="38" spans="1:14" s="51" customFormat="1" ht="13.5" customHeight="1" x14ac:dyDescent="0.15">
      <c r="A38" s="239"/>
      <c r="B38" s="50"/>
      <c r="C38" s="158"/>
      <c r="D38" s="161">
        <v>20.561941251596423</v>
      </c>
      <c r="E38" s="142">
        <v>29.118773946360154</v>
      </c>
      <c r="F38" s="142">
        <v>0.63856960408684549</v>
      </c>
      <c r="G38" s="142">
        <v>26.053639846743295</v>
      </c>
      <c r="H38" s="142">
        <v>6.5134099616858236</v>
      </c>
      <c r="I38" s="142">
        <v>4.0868454661558111</v>
      </c>
      <c r="J38" s="142">
        <v>0.76628352490421447</v>
      </c>
      <c r="K38" s="142">
        <v>27.969348659003828</v>
      </c>
      <c r="L38" s="142">
        <v>9.8339719029374209</v>
      </c>
      <c r="M38" s="142">
        <v>7.1519795657726686</v>
      </c>
      <c r="N38" s="162">
        <v>3.0651340996168579</v>
      </c>
    </row>
    <row r="39" spans="1:14" s="33" customFormat="1" ht="13.5" customHeight="1" x14ac:dyDescent="0.15">
      <c r="A39" s="239"/>
      <c r="B39" s="44" t="s">
        <v>8</v>
      </c>
      <c r="C39" s="156">
        <v>16</v>
      </c>
      <c r="D39" s="48">
        <v>3</v>
      </c>
      <c r="E39" s="45">
        <v>6</v>
      </c>
      <c r="F39" s="45">
        <v>2</v>
      </c>
      <c r="G39" s="45">
        <v>2</v>
      </c>
      <c r="H39" s="45">
        <v>1</v>
      </c>
      <c r="I39" s="45">
        <v>0</v>
      </c>
      <c r="J39" s="45">
        <v>0</v>
      </c>
      <c r="K39" s="45">
        <v>4</v>
      </c>
      <c r="L39" s="45">
        <v>0</v>
      </c>
      <c r="M39" s="45">
        <v>0</v>
      </c>
      <c r="N39" s="167">
        <v>3</v>
      </c>
    </row>
    <row r="40" spans="1:14" s="51" customFormat="1" ht="13.5" customHeight="1" thickBot="1" x14ac:dyDescent="0.2">
      <c r="A40" s="240"/>
      <c r="B40" s="52"/>
      <c r="C40" s="157"/>
      <c r="D40" s="159">
        <v>18.75</v>
      </c>
      <c r="E40" s="149">
        <v>37.5</v>
      </c>
      <c r="F40" s="149">
        <v>12.5</v>
      </c>
      <c r="G40" s="149">
        <v>12.5</v>
      </c>
      <c r="H40" s="149">
        <v>6.25</v>
      </c>
      <c r="I40" s="149">
        <v>0</v>
      </c>
      <c r="J40" s="149">
        <v>0</v>
      </c>
      <c r="K40" s="149">
        <v>25</v>
      </c>
      <c r="L40" s="149">
        <v>0</v>
      </c>
      <c r="M40" s="149">
        <v>0</v>
      </c>
      <c r="N40" s="160">
        <v>18.75</v>
      </c>
    </row>
    <row r="41" spans="1:14" s="33" customFormat="1" ht="13.5" customHeight="1" x14ac:dyDescent="0.15">
      <c r="A41" s="239" t="s">
        <v>29</v>
      </c>
      <c r="B41" s="44" t="s">
        <v>30</v>
      </c>
      <c r="C41" s="156">
        <v>92</v>
      </c>
      <c r="D41" s="48">
        <v>70</v>
      </c>
      <c r="E41" s="45">
        <v>0</v>
      </c>
      <c r="F41" s="45">
        <v>0</v>
      </c>
      <c r="G41" s="45">
        <v>4</v>
      </c>
      <c r="H41" s="45">
        <v>0</v>
      </c>
      <c r="I41" s="45">
        <v>1</v>
      </c>
      <c r="J41" s="45">
        <v>0</v>
      </c>
      <c r="K41" s="45">
        <v>14</v>
      </c>
      <c r="L41" s="45">
        <v>14</v>
      </c>
      <c r="M41" s="45">
        <v>11</v>
      </c>
      <c r="N41" s="167">
        <v>1</v>
      </c>
    </row>
    <row r="42" spans="1:14" s="51" customFormat="1" ht="13.5" customHeight="1" x14ac:dyDescent="0.15">
      <c r="A42" s="239"/>
      <c r="B42" s="50"/>
      <c r="C42" s="158"/>
      <c r="D42" s="161">
        <v>76.08695652173914</v>
      </c>
      <c r="E42" s="142">
        <v>0</v>
      </c>
      <c r="F42" s="142">
        <v>0</v>
      </c>
      <c r="G42" s="142">
        <v>4.3478260869565215</v>
      </c>
      <c r="H42" s="142">
        <v>0</v>
      </c>
      <c r="I42" s="142">
        <v>1.0869565217391304</v>
      </c>
      <c r="J42" s="142">
        <v>0</v>
      </c>
      <c r="K42" s="142">
        <v>15.217391304347828</v>
      </c>
      <c r="L42" s="142">
        <v>15.217391304347828</v>
      </c>
      <c r="M42" s="142">
        <v>11.956521739130435</v>
      </c>
      <c r="N42" s="162">
        <v>1.0869565217391304</v>
      </c>
    </row>
    <row r="43" spans="1:14" s="51" customFormat="1" ht="13.5" customHeight="1" x14ac:dyDescent="0.15">
      <c r="A43" s="239"/>
      <c r="B43" s="44" t="s">
        <v>76</v>
      </c>
      <c r="C43" s="156">
        <v>339</v>
      </c>
      <c r="D43" s="48">
        <v>184</v>
      </c>
      <c r="E43" s="45">
        <v>8</v>
      </c>
      <c r="F43" s="45">
        <v>0</v>
      </c>
      <c r="G43" s="45">
        <v>74</v>
      </c>
      <c r="H43" s="45">
        <v>11</v>
      </c>
      <c r="I43" s="45">
        <v>55</v>
      </c>
      <c r="J43" s="45">
        <v>0</v>
      </c>
      <c r="K43" s="45">
        <v>60</v>
      </c>
      <c r="L43" s="45">
        <v>22</v>
      </c>
      <c r="M43" s="45">
        <v>48</v>
      </c>
      <c r="N43" s="167">
        <v>6</v>
      </c>
    </row>
    <row r="44" spans="1:14" s="51" customFormat="1" ht="13.5" customHeight="1" x14ac:dyDescent="0.15">
      <c r="A44" s="239"/>
      <c r="B44" s="50"/>
      <c r="C44" s="158"/>
      <c r="D44" s="161">
        <v>54.277286135693217</v>
      </c>
      <c r="E44" s="142">
        <v>2.359882005899705</v>
      </c>
      <c r="F44" s="142">
        <v>0</v>
      </c>
      <c r="G44" s="142">
        <v>21.828908554572273</v>
      </c>
      <c r="H44" s="142">
        <v>3.2448377581120944</v>
      </c>
      <c r="I44" s="142">
        <v>16.224188790560472</v>
      </c>
      <c r="J44" s="142">
        <v>0</v>
      </c>
      <c r="K44" s="142">
        <v>17.699115044247787</v>
      </c>
      <c r="L44" s="142">
        <v>6.4896755162241888</v>
      </c>
      <c r="M44" s="142">
        <v>14.159292035398231</v>
      </c>
      <c r="N44" s="162">
        <v>1.7699115044247788</v>
      </c>
    </row>
    <row r="45" spans="1:14" s="33" customFormat="1" ht="13.5" customHeight="1" x14ac:dyDescent="0.15">
      <c r="A45" s="239"/>
      <c r="B45" s="44" t="s">
        <v>31</v>
      </c>
      <c r="C45" s="156">
        <v>219</v>
      </c>
      <c r="D45" s="48">
        <v>110</v>
      </c>
      <c r="E45" s="45">
        <v>65</v>
      </c>
      <c r="F45" s="45">
        <v>3</v>
      </c>
      <c r="G45" s="45">
        <v>30</v>
      </c>
      <c r="H45" s="45">
        <v>16</v>
      </c>
      <c r="I45" s="45">
        <v>16</v>
      </c>
      <c r="J45" s="45">
        <v>3</v>
      </c>
      <c r="K45" s="45">
        <v>35</v>
      </c>
      <c r="L45" s="45">
        <v>15</v>
      </c>
      <c r="M45" s="45">
        <v>11</v>
      </c>
      <c r="N45" s="167">
        <v>0</v>
      </c>
    </row>
    <row r="46" spans="1:14" s="51" customFormat="1" ht="13.5" customHeight="1" x14ac:dyDescent="0.15">
      <c r="A46" s="239"/>
      <c r="B46" s="50"/>
      <c r="C46" s="158"/>
      <c r="D46" s="161">
        <v>50.228310502283101</v>
      </c>
      <c r="E46" s="142">
        <v>29.68036529680365</v>
      </c>
      <c r="F46" s="142">
        <v>1.3698630136986301</v>
      </c>
      <c r="G46" s="142">
        <v>13.698630136986301</v>
      </c>
      <c r="H46" s="142">
        <v>7.3059360730593603</v>
      </c>
      <c r="I46" s="142">
        <v>7.3059360730593603</v>
      </c>
      <c r="J46" s="142">
        <v>1.3698630136986301</v>
      </c>
      <c r="K46" s="142">
        <v>15.981735159817351</v>
      </c>
      <c r="L46" s="142">
        <v>6.8493150684931505</v>
      </c>
      <c r="M46" s="142">
        <v>5.0228310502283104</v>
      </c>
      <c r="N46" s="162">
        <v>0</v>
      </c>
    </row>
    <row r="47" spans="1:14" s="33" customFormat="1" ht="13.5" customHeight="1" x14ac:dyDescent="0.15">
      <c r="A47" s="239"/>
      <c r="B47" s="44" t="s">
        <v>32</v>
      </c>
      <c r="C47" s="156">
        <v>156</v>
      </c>
      <c r="D47" s="48">
        <v>80</v>
      </c>
      <c r="E47" s="45">
        <v>56</v>
      </c>
      <c r="F47" s="45">
        <v>28</v>
      </c>
      <c r="G47" s="45">
        <v>11</v>
      </c>
      <c r="H47" s="45">
        <v>15</v>
      </c>
      <c r="I47" s="45">
        <v>5</v>
      </c>
      <c r="J47" s="45">
        <v>4</v>
      </c>
      <c r="K47" s="45">
        <v>27</v>
      </c>
      <c r="L47" s="45">
        <v>8</v>
      </c>
      <c r="M47" s="45">
        <v>7</v>
      </c>
      <c r="N47" s="167">
        <v>0</v>
      </c>
    </row>
    <row r="48" spans="1:14" s="51" customFormat="1" ht="13.5" customHeight="1" x14ac:dyDescent="0.15">
      <c r="A48" s="239"/>
      <c r="B48" s="50"/>
      <c r="C48" s="158"/>
      <c r="D48" s="161">
        <v>51.282051282051277</v>
      </c>
      <c r="E48" s="142">
        <v>35.897435897435898</v>
      </c>
      <c r="F48" s="142">
        <v>17.948717948717949</v>
      </c>
      <c r="G48" s="142">
        <v>7.0512820512820511</v>
      </c>
      <c r="H48" s="142">
        <v>9.6153846153846168</v>
      </c>
      <c r="I48" s="142">
        <v>3.2051282051282048</v>
      </c>
      <c r="J48" s="142">
        <v>2.5641025641025639</v>
      </c>
      <c r="K48" s="142">
        <v>17.307692307692307</v>
      </c>
      <c r="L48" s="142">
        <v>5.1282051282051277</v>
      </c>
      <c r="M48" s="142">
        <v>4.4871794871794872</v>
      </c>
      <c r="N48" s="162">
        <v>0</v>
      </c>
    </row>
    <row r="49" spans="1:14" s="33" customFormat="1" ht="13.5" customHeight="1" x14ac:dyDescent="0.15">
      <c r="A49" s="239"/>
      <c r="B49" s="44" t="s">
        <v>33</v>
      </c>
      <c r="C49" s="156">
        <v>365</v>
      </c>
      <c r="D49" s="48">
        <v>158</v>
      </c>
      <c r="E49" s="45">
        <v>126</v>
      </c>
      <c r="F49" s="45">
        <v>26</v>
      </c>
      <c r="G49" s="45">
        <v>70</v>
      </c>
      <c r="H49" s="45">
        <v>26</v>
      </c>
      <c r="I49" s="45">
        <v>18</v>
      </c>
      <c r="J49" s="45">
        <v>18</v>
      </c>
      <c r="K49" s="45">
        <v>55</v>
      </c>
      <c r="L49" s="45">
        <v>20</v>
      </c>
      <c r="M49" s="45">
        <v>22</v>
      </c>
      <c r="N49" s="167">
        <v>3</v>
      </c>
    </row>
    <row r="50" spans="1:14" s="51" customFormat="1" ht="13.5" customHeight="1" x14ac:dyDescent="0.15">
      <c r="A50" s="239"/>
      <c r="B50" s="50"/>
      <c r="C50" s="158"/>
      <c r="D50" s="161">
        <v>43.287671232876711</v>
      </c>
      <c r="E50" s="142">
        <v>34.520547945205479</v>
      </c>
      <c r="F50" s="142">
        <v>7.1232876712328768</v>
      </c>
      <c r="G50" s="142">
        <v>19.17808219178082</v>
      </c>
      <c r="H50" s="142">
        <v>7.1232876712328768</v>
      </c>
      <c r="I50" s="142">
        <v>4.9315068493150687</v>
      </c>
      <c r="J50" s="142">
        <v>4.9315068493150687</v>
      </c>
      <c r="K50" s="142">
        <v>15.068493150684931</v>
      </c>
      <c r="L50" s="142">
        <v>5.4794520547945202</v>
      </c>
      <c r="M50" s="142">
        <v>6.0273972602739727</v>
      </c>
      <c r="N50" s="162">
        <v>0.82191780821917804</v>
      </c>
    </row>
    <row r="51" spans="1:14" s="33" customFormat="1" ht="13.5" customHeight="1" x14ac:dyDescent="0.15">
      <c r="A51" s="239"/>
      <c r="B51" s="44" t="s">
        <v>34</v>
      </c>
      <c r="C51" s="156">
        <v>180</v>
      </c>
      <c r="D51" s="48">
        <v>79</v>
      </c>
      <c r="E51" s="45">
        <v>58</v>
      </c>
      <c r="F51" s="45">
        <v>9</v>
      </c>
      <c r="G51" s="45">
        <v>29</v>
      </c>
      <c r="H51" s="45">
        <v>22</v>
      </c>
      <c r="I51" s="45">
        <v>9</v>
      </c>
      <c r="J51" s="45">
        <v>6</v>
      </c>
      <c r="K51" s="45">
        <v>27</v>
      </c>
      <c r="L51" s="45">
        <v>11</v>
      </c>
      <c r="M51" s="45">
        <v>11</v>
      </c>
      <c r="N51" s="167">
        <v>2</v>
      </c>
    </row>
    <row r="52" spans="1:14" s="51" customFormat="1" ht="13.5" customHeight="1" x14ac:dyDescent="0.15">
      <c r="A52" s="239"/>
      <c r="B52" s="50"/>
      <c r="C52" s="158"/>
      <c r="D52" s="161">
        <v>43.888888888888886</v>
      </c>
      <c r="E52" s="142">
        <v>32.222222222222221</v>
      </c>
      <c r="F52" s="142">
        <v>5</v>
      </c>
      <c r="G52" s="142">
        <v>16.111111111111111</v>
      </c>
      <c r="H52" s="142">
        <v>12.222222222222221</v>
      </c>
      <c r="I52" s="142">
        <v>5</v>
      </c>
      <c r="J52" s="142">
        <v>3.3333333333333335</v>
      </c>
      <c r="K52" s="142">
        <v>15</v>
      </c>
      <c r="L52" s="142">
        <v>6.1111111111111107</v>
      </c>
      <c r="M52" s="142">
        <v>6.1111111111111107</v>
      </c>
      <c r="N52" s="162">
        <v>1.1111111111111112</v>
      </c>
    </row>
    <row r="53" spans="1:14" s="33" customFormat="1" ht="13.5" customHeight="1" x14ac:dyDescent="0.15">
      <c r="A53" s="239"/>
      <c r="B53" s="44" t="s">
        <v>35</v>
      </c>
      <c r="C53" s="156">
        <v>176</v>
      </c>
      <c r="D53" s="48">
        <v>29</v>
      </c>
      <c r="E53" s="45">
        <v>34</v>
      </c>
      <c r="F53" s="45">
        <v>1</v>
      </c>
      <c r="G53" s="45">
        <v>43</v>
      </c>
      <c r="H53" s="45">
        <v>15</v>
      </c>
      <c r="I53" s="45">
        <v>10</v>
      </c>
      <c r="J53" s="45">
        <v>3</v>
      </c>
      <c r="K53" s="45">
        <v>54</v>
      </c>
      <c r="L53" s="45">
        <v>21</v>
      </c>
      <c r="M53" s="45">
        <v>19</v>
      </c>
      <c r="N53" s="167">
        <v>8</v>
      </c>
    </row>
    <row r="54" spans="1:14" s="51" customFormat="1" ht="13.5" customHeight="1" x14ac:dyDescent="0.15">
      <c r="A54" s="239"/>
      <c r="B54" s="50"/>
      <c r="C54" s="158"/>
      <c r="D54" s="161">
        <v>16.477272727272727</v>
      </c>
      <c r="E54" s="142">
        <v>19.318181818181817</v>
      </c>
      <c r="F54" s="142">
        <v>0.56818181818181823</v>
      </c>
      <c r="G54" s="142">
        <v>24.431818181818183</v>
      </c>
      <c r="H54" s="142">
        <v>8.5227272727272716</v>
      </c>
      <c r="I54" s="142">
        <v>5.6818181818181817</v>
      </c>
      <c r="J54" s="142">
        <v>1.7045454545454544</v>
      </c>
      <c r="K54" s="142">
        <v>30.681818181818183</v>
      </c>
      <c r="L54" s="142">
        <v>11.931818181818182</v>
      </c>
      <c r="M54" s="142">
        <v>10.795454545454545</v>
      </c>
      <c r="N54" s="162">
        <v>4.5454545454545459</v>
      </c>
    </row>
    <row r="55" spans="1:14" s="33" customFormat="1" ht="13.5" customHeight="1" x14ac:dyDescent="0.15">
      <c r="A55" s="239"/>
      <c r="B55" s="44" t="s">
        <v>36</v>
      </c>
      <c r="C55" s="156">
        <v>558</v>
      </c>
      <c r="D55" s="48">
        <v>144</v>
      </c>
      <c r="E55" s="45">
        <v>163</v>
      </c>
      <c r="F55" s="45">
        <v>6</v>
      </c>
      <c r="G55" s="45">
        <v>145</v>
      </c>
      <c r="H55" s="45">
        <v>40</v>
      </c>
      <c r="I55" s="45">
        <v>24</v>
      </c>
      <c r="J55" s="45">
        <v>1</v>
      </c>
      <c r="K55" s="45">
        <v>146</v>
      </c>
      <c r="L55" s="45">
        <v>53</v>
      </c>
      <c r="M55" s="45">
        <v>38</v>
      </c>
      <c r="N55" s="167">
        <v>14</v>
      </c>
    </row>
    <row r="56" spans="1:14" s="51" customFormat="1" ht="13.5" customHeight="1" x14ac:dyDescent="0.15">
      <c r="A56" s="239"/>
      <c r="B56" s="50"/>
      <c r="C56" s="158"/>
      <c r="D56" s="161">
        <v>25.806451612903224</v>
      </c>
      <c r="E56" s="142">
        <v>29.211469534050178</v>
      </c>
      <c r="F56" s="142">
        <v>1.0752688172043012</v>
      </c>
      <c r="G56" s="142">
        <v>25.985663082437277</v>
      </c>
      <c r="H56" s="142">
        <v>7.1684587813620064</v>
      </c>
      <c r="I56" s="142">
        <v>4.3010752688172049</v>
      </c>
      <c r="J56" s="142">
        <v>0.17921146953405018</v>
      </c>
      <c r="K56" s="142">
        <v>26.16487455197133</v>
      </c>
      <c r="L56" s="142">
        <v>9.4982078853046588</v>
      </c>
      <c r="M56" s="142">
        <v>6.8100358422939076</v>
      </c>
      <c r="N56" s="162">
        <v>2.5089605734767026</v>
      </c>
    </row>
    <row r="57" spans="1:14" s="33" customFormat="1" ht="13.5" customHeight="1" x14ac:dyDescent="0.15">
      <c r="A57" s="239"/>
      <c r="B57" s="44" t="s">
        <v>37</v>
      </c>
      <c r="C57" s="156">
        <v>530</v>
      </c>
      <c r="D57" s="48">
        <v>153</v>
      </c>
      <c r="E57" s="45">
        <v>181</v>
      </c>
      <c r="F57" s="45">
        <v>6</v>
      </c>
      <c r="G57" s="45">
        <v>140</v>
      </c>
      <c r="H57" s="45">
        <v>27</v>
      </c>
      <c r="I57" s="45">
        <v>37</v>
      </c>
      <c r="J57" s="45">
        <v>3</v>
      </c>
      <c r="K57" s="45">
        <v>102</v>
      </c>
      <c r="L57" s="45">
        <v>33</v>
      </c>
      <c r="M57" s="45">
        <v>38</v>
      </c>
      <c r="N57" s="167">
        <v>10</v>
      </c>
    </row>
    <row r="58" spans="1:14" s="51" customFormat="1" ht="13.5" customHeight="1" thickBot="1" x14ac:dyDescent="0.2">
      <c r="A58" s="240"/>
      <c r="B58" s="52"/>
      <c r="C58" s="157"/>
      <c r="D58" s="159">
        <v>28.867924528301884</v>
      </c>
      <c r="E58" s="149">
        <v>34.15094339622641</v>
      </c>
      <c r="F58" s="149">
        <v>1.1320754716981132</v>
      </c>
      <c r="G58" s="149">
        <v>26.415094339622641</v>
      </c>
      <c r="H58" s="149">
        <v>5.0943396226415096</v>
      </c>
      <c r="I58" s="149">
        <v>6.9811320754716979</v>
      </c>
      <c r="J58" s="149">
        <v>0.56603773584905659</v>
      </c>
      <c r="K58" s="149">
        <v>19.245283018867926</v>
      </c>
      <c r="L58" s="149">
        <v>6.2264150943396226</v>
      </c>
      <c r="M58" s="149">
        <v>7.1698113207547172</v>
      </c>
      <c r="N58" s="160">
        <v>1.8867924528301887</v>
      </c>
    </row>
    <row r="59" spans="1:14" s="33" customFormat="1" ht="13.5" customHeight="1" x14ac:dyDescent="0.15">
      <c r="A59" s="241" t="s">
        <v>91</v>
      </c>
      <c r="B59" s="44" t="s">
        <v>39</v>
      </c>
      <c r="C59" s="156">
        <v>1137</v>
      </c>
      <c r="D59" s="48">
        <v>572</v>
      </c>
      <c r="E59" s="45">
        <v>269</v>
      </c>
      <c r="F59" s="45">
        <v>29</v>
      </c>
      <c r="G59" s="45">
        <v>271</v>
      </c>
      <c r="H59" s="45">
        <v>46</v>
      </c>
      <c r="I59" s="45">
        <v>75</v>
      </c>
      <c r="J59" s="45">
        <v>17</v>
      </c>
      <c r="K59" s="45">
        <v>157</v>
      </c>
      <c r="L59" s="45">
        <v>63</v>
      </c>
      <c r="M59" s="45">
        <v>87</v>
      </c>
      <c r="N59" s="167">
        <v>10</v>
      </c>
    </row>
    <row r="60" spans="1:14" s="51" customFormat="1" ht="13.5" customHeight="1" x14ac:dyDescent="0.15">
      <c r="A60" s="241"/>
      <c r="B60" s="50" t="s">
        <v>40</v>
      </c>
      <c r="C60" s="158"/>
      <c r="D60" s="161">
        <v>50.307827616534738</v>
      </c>
      <c r="E60" s="142">
        <v>23.658751099384347</v>
      </c>
      <c r="F60" s="142">
        <v>2.5505716798592788</v>
      </c>
      <c r="G60" s="142">
        <v>23.834652594547055</v>
      </c>
      <c r="H60" s="142">
        <v>4.0457343887423045</v>
      </c>
      <c r="I60" s="142">
        <v>6.5963060686015833</v>
      </c>
      <c r="J60" s="142">
        <v>1.4951627088830255</v>
      </c>
      <c r="K60" s="142">
        <v>13.808267370272647</v>
      </c>
      <c r="L60" s="142">
        <v>5.5408970976253293</v>
      </c>
      <c r="M60" s="142">
        <v>7.6517150395778364</v>
      </c>
      <c r="N60" s="162">
        <v>0.87950747581354449</v>
      </c>
    </row>
    <row r="61" spans="1:14" s="33" customFormat="1" ht="13.5" customHeight="1" x14ac:dyDescent="0.15">
      <c r="A61" s="241"/>
      <c r="B61" s="44" t="s">
        <v>41</v>
      </c>
      <c r="C61" s="156">
        <v>339</v>
      </c>
      <c r="D61" s="48">
        <v>151</v>
      </c>
      <c r="E61" s="45">
        <v>63</v>
      </c>
      <c r="F61" s="45">
        <v>21</v>
      </c>
      <c r="G61" s="45">
        <v>48</v>
      </c>
      <c r="H61" s="45">
        <v>48</v>
      </c>
      <c r="I61" s="45">
        <v>28</v>
      </c>
      <c r="J61" s="45">
        <v>6</v>
      </c>
      <c r="K61" s="45">
        <v>77</v>
      </c>
      <c r="L61" s="45">
        <v>30</v>
      </c>
      <c r="M61" s="45">
        <v>27</v>
      </c>
      <c r="N61" s="167">
        <v>4</v>
      </c>
    </row>
    <row r="62" spans="1:14" s="51" customFormat="1" ht="13.5" customHeight="1" x14ac:dyDescent="0.15">
      <c r="A62" s="241"/>
      <c r="B62" s="50" t="s">
        <v>40</v>
      </c>
      <c r="C62" s="158"/>
      <c r="D62" s="161">
        <v>44.54277286135693</v>
      </c>
      <c r="E62" s="142">
        <v>18.584070796460178</v>
      </c>
      <c r="F62" s="142">
        <v>6.1946902654867255</v>
      </c>
      <c r="G62" s="142">
        <v>14.159292035398231</v>
      </c>
      <c r="H62" s="142">
        <v>14.159292035398231</v>
      </c>
      <c r="I62" s="142">
        <v>8.2595870206489668</v>
      </c>
      <c r="J62" s="142">
        <v>1.7699115044247788</v>
      </c>
      <c r="K62" s="142">
        <v>22.713864306784661</v>
      </c>
      <c r="L62" s="142">
        <v>8.8495575221238933</v>
      </c>
      <c r="M62" s="142">
        <v>7.9646017699115044</v>
      </c>
      <c r="N62" s="162">
        <v>1.1799410029498525</v>
      </c>
    </row>
    <row r="63" spans="1:14" s="33" customFormat="1" ht="13.5" customHeight="1" x14ac:dyDescent="0.15">
      <c r="A63" s="241"/>
      <c r="B63" s="44" t="s">
        <v>42</v>
      </c>
      <c r="C63" s="156">
        <v>1007</v>
      </c>
      <c r="D63" s="48">
        <v>225</v>
      </c>
      <c r="E63" s="45">
        <v>309</v>
      </c>
      <c r="F63" s="45">
        <v>21</v>
      </c>
      <c r="G63" s="45">
        <v>207</v>
      </c>
      <c r="H63" s="45">
        <v>70</v>
      </c>
      <c r="I63" s="45">
        <v>70</v>
      </c>
      <c r="J63" s="45">
        <v>10</v>
      </c>
      <c r="K63" s="45">
        <v>259</v>
      </c>
      <c r="L63" s="45">
        <v>98</v>
      </c>
      <c r="M63" s="45">
        <v>86</v>
      </c>
      <c r="N63" s="167">
        <v>29</v>
      </c>
    </row>
    <row r="64" spans="1:14" s="51" customFormat="1" ht="13.5" customHeight="1" thickBot="1" x14ac:dyDescent="0.2">
      <c r="A64" s="242"/>
      <c r="B64" s="52"/>
      <c r="C64" s="157"/>
      <c r="D64" s="159">
        <v>22.34359483614697</v>
      </c>
      <c r="E64" s="149">
        <v>30.685203574975173</v>
      </c>
      <c r="F64" s="149">
        <v>2.0854021847070507</v>
      </c>
      <c r="G64" s="149">
        <v>20.556107249255213</v>
      </c>
      <c r="H64" s="149">
        <v>6.9513406156901683</v>
      </c>
      <c r="I64" s="149">
        <v>6.9513406156901683</v>
      </c>
      <c r="J64" s="149">
        <v>0.99304865938430986</v>
      </c>
      <c r="K64" s="149">
        <v>25.719960278053627</v>
      </c>
      <c r="L64" s="149">
        <v>9.7318768619662368</v>
      </c>
      <c r="M64" s="149">
        <v>8.5402184707050655</v>
      </c>
      <c r="N64" s="160">
        <v>2.8798411122144985</v>
      </c>
    </row>
    <row r="65" spans="1:15" s="33" customFormat="1" ht="13.5" customHeight="1" x14ac:dyDescent="0.15">
      <c r="A65" s="241" t="s">
        <v>89</v>
      </c>
      <c r="B65" s="44" t="s">
        <v>77</v>
      </c>
      <c r="C65" s="156">
        <v>350</v>
      </c>
      <c r="D65" s="48">
        <v>138</v>
      </c>
      <c r="E65" s="45">
        <v>97</v>
      </c>
      <c r="F65" s="45">
        <v>27</v>
      </c>
      <c r="G65" s="45">
        <v>24</v>
      </c>
      <c r="H65" s="45">
        <v>41</v>
      </c>
      <c r="I65" s="45">
        <v>32</v>
      </c>
      <c r="J65" s="45">
        <v>13</v>
      </c>
      <c r="K65" s="45">
        <v>63</v>
      </c>
      <c r="L65" s="45">
        <v>21</v>
      </c>
      <c r="M65" s="45">
        <v>27</v>
      </c>
      <c r="N65" s="167">
        <v>5</v>
      </c>
    </row>
    <row r="66" spans="1:15" s="51" customFormat="1" ht="13.5" customHeight="1" x14ac:dyDescent="0.15">
      <c r="A66" s="239"/>
      <c r="B66" s="50"/>
      <c r="C66" s="158"/>
      <c r="D66" s="161">
        <v>39.428571428571431</v>
      </c>
      <c r="E66" s="142">
        <v>27.714285714285715</v>
      </c>
      <c r="F66" s="142">
        <v>7.7142857142857135</v>
      </c>
      <c r="G66" s="142">
        <v>6.8571428571428577</v>
      </c>
      <c r="H66" s="142">
        <v>11.714285714285715</v>
      </c>
      <c r="I66" s="142">
        <v>9.1428571428571423</v>
      </c>
      <c r="J66" s="142">
        <v>3.7142857142857144</v>
      </c>
      <c r="K66" s="142">
        <v>18</v>
      </c>
      <c r="L66" s="142">
        <v>6</v>
      </c>
      <c r="M66" s="142">
        <v>7.7142857142857135</v>
      </c>
      <c r="N66" s="162">
        <v>1.4285714285714286</v>
      </c>
    </row>
    <row r="67" spans="1:15" s="33" customFormat="1" ht="13.5" customHeight="1" x14ac:dyDescent="0.15">
      <c r="A67" s="239"/>
      <c r="B67" s="44" t="s">
        <v>78</v>
      </c>
      <c r="C67" s="156">
        <v>952</v>
      </c>
      <c r="D67" s="48">
        <v>334</v>
      </c>
      <c r="E67" s="45">
        <v>336</v>
      </c>
      <c r="F67" s="45">
        <v>22</v>
      </c>
      <c r="G67" s="45">
        <v>84</v>
      </c>
      <c r="H67" s="45">
        <v>101</v>
      </c>
      <c r="I67" s="45">
        <v>52</v>
      </c>
      <c r="J67" s="45">
        <v>13</v>
      </c>
      <c r="K67" s="45">
        <v>223</v>
      </c>
      <c r="L67" s="45">
        <v>89</v>
      </c>
      <c r="M67" s="45">
        <v>58</v>
      </c>
      <c r="N67" s="167">
        <v>10</v>
      </c>
    </row>
    <row r="68" spans="1:15" s="51" customFormat="1" ht="13.5" customHeight="1" x14ac:dyDescent="0.15">
      <c r="A68" s="239"/>
      <c r="B68" s="50"/>
      <c r="C68" s="158"/>
      <c r="D68" s="161">
        <v>35.084033613445378</v>
      </c>
      <c r="E68" s="142">
        <v>35.294117647058826</v>
      </c>
      <c r="F68" s="142">
        <v>2.3109243697478994</v>
      </c>
      <c r="G68" s="142">
        <v>8.8235294117647065</v>
      </c>
      <c r="H68" s="142">
        <v>10.609243697478991</v>
      </c>
      <c r="I68" s="142">
        <v>5.46218487394958</v>
      </c>
      <c r="J68" s="142">
        <v>1.365546218487395</v>
      </c>
      <c r="K68" s="142">
        <v>23.42436974789916</v>
      </c>
      <c r="L68" s="142">
        <v>9.3487394957983199</v>
      </c>
      <c r="M68" s="142">
        <v>6.0924369747899156</v>
      </c>
      <c r="N68" s="162">
        <v>1.0504201680672269</v>
      </c>
    </row>
    <row r="69" spans="1:15" s="51" customFormat="1" ht="13.5" customHeight="1" x14ac:dyDescent="0.15">
      <c r="A69" s="239"/>
      <c r="B69" s="44" t="s">
        <v>79</v>
      </c>
      <c r="C69" s="156">
        <v>1174</v>
      </c>
      <c r="D69" s="48">
        <v>474</v>
      </c>
      <c r="E69" s="45">
        <v>207</v>
      </c>
      <c r="F69" s="45">
        <v>22</v>
      </c>
      <c r="G69" s="45">
        <v>416</v>
      </c>
      <c r="H69" s="45">
        <v>22</v>
      </c>
      <c r="I69" s="45">
        <v>89</v>
      </c>
      <c r="J69" s="45">
        <v>7</v>
      </c>
      <c r="K69" s="45">
        <v>206</v>
      </c>
      <c r="L69" s="45">
        <v>81</v>
      </c>
      <c r="M69" s="45">
        <v>115</v>
      </c>
      <c r="N69" s="167">
        <v>27</v>
      </c>
    </row>
    <row r="70" spans="1:15" s="51" customFormat="1" ht="13.5" customHeight="1" x14ac:dyDescent="0.15">
      <c r="A70" s="239"/>
      <c r="B70" s="50"/>
      <c r="C70" s="158"/>
      <c r="D70" s="161">
        <v>40.374787052810902</v>
      </c>
      <c r="E70" s="142">
        <v>17.632027257240203</v>
      </c>
      <c r="F70" s="142">
        <v>1.8739352640545146</v>
      </c>
      <c r="G70" s="142">
        <v>35.434412265758091</v>
      </c>
      <c r="H70" s="142">
        <v>1.8739352640545146</v>
      </c>
      <c r="I70" s="142">
        <v>7.5809199318568998</v>
      </c>
      <c r="J70" s="142">
        <v>0.59625212947189099</v>
      </c>
      <c r="K70" s="142">
        <v>17.546848381601361</v>
      </c>
      <c r="L70" s="142">
        <v>6.8994889267461668</v>
      </c>
      <c r="M70" s="142">
        <v>9.795570698466781</v>
      </c>
      <c r="N70" s="162">
        <v>2.2998296422487225</v>
      </c>
    </row>
    <row r="71" spans="1:15" s="33" customFormat="1" ht="13.5" customHeight="1" x14ac:dyDescent="0.15">
      <c r="A71" s="239"/>
      <c r="B71" s="44" t="s">
        <v>38</v>
      </c>
      <c r="C71" s="156">
        <v>7</v>
      </c>
      <c r="D71" s="48">
        <v>2</v>
      </c>
      <c r="E71" s="45">
        <v>1</v>
      </c>
      <c r="F71" s="45">
        <v>0</v>
      </c>
      <c r="G71" s="45">
        <v>2</v>
      </c>
      <c r="H71" s="45">
        <v>0</v>
      </c>
      <c r="I71" s="45">
        <v>0</v>
      </c>
      <c r="J71" s="45">
        <v>0</v>
      </c>
      <c r="K71" s="45">
        <v>1</v>
      </c>
      <c r="L71" s="45">
        <v>0</v>
      </c>
      <c r="M71" s="45">
        <v>0</v>
      </c>
      <c r="N71" s="167">
        <v>1</v>
      </c>
    </row>
    <row r="72" spans="1:15" s="51" customFormat="1" ht="13.5" customHeight="1" thickBot="1" x14ac:dyDescent="0.2">
      <c r="A72" s="240"/>
      <c r="B72" s="52"/>
      <c r="C72" s="157"/>
      <c r="D72" s="159">
        <v>28.571428571428569</v>
      </c>
      <c r="E72" s="149">
        <v>14.285714285714285</v>
      </c>
      <c r="F72" s="149">
        <v>0</v>
      </c>
      <c r="G72" s="149">
        <v>28.571428571428569</v>
      </c>
      <c r="H72" s="149">
        <v>0</v>
      </c>
      <c r="I72" s="149">
        <v>0</v>
      </c>
      <c r="J72" s="149">
        <v>0</v>
      </c>
      <c r="K72" s="149">
        <v>14.285714285714285</v>
      </c>
      <c r="L72" s="149">
        <v>0</v>
      </c>
      <c r="M72" s="149">
        <v>0</v>
      </c>
      <c r="N72" s="160">
        <v>14.285714285714285</v>
      </c>
    </row>
    <row r="73" spans="1:15" ht="13.5" customHeight="1" x14ac:dyDescent="0.15">
      <c r="A73" s="241" t="s">
        <v>90</v>
      </c>
      <c r="B73" s="44" t="s">
        <v>80</v>
      </c>
      <c r="C73" s="156">
        <v>1270</v>
      </c>
      <c r="D73" s="42">
        <v>401</v>
      </c>
      <c r="E73" s="39">
        <v>323</v>
      </c>
      <c r="F73" s="39">
        <v>24</v>
      </c>
      <c r="G73" s="39">
        <v>308</v>
      </c>
      <c r="H73" s="39">
        <v>67</v>
      </c>
      <c r="I73" s="39">
        <v>101</v>
      </c>
      <c r="J73" s="39">
        <v>11</v>
      </c>
      <c r="K73" s="39">
        <v>272</v>
      </c>
      <c r="L73" s="39">
        <v>99</v>
      </c>
      <c r="M73" s="39">
        <v>120</v>
      </c>
      <c r="N73" s="168">
        <v>26</v>
      </c>
      <c r="O73" s="53"/>
    </row>
    <row r="74" spans="1:15" ht="13.5" customHeight="1" x14ac:dyDescent="0.15">
      <c r="A74" s="239"/>
      <c r="B74" s="50"/>
      <c r="C74" s="158"/>
      <c r="D74" s="161">
        <v>31.5748031496063</v>
      </c>
      <c r="E74" s="142">
        <v>25.433070866141733</v>
      </c>
      <c r="F74" s="142">
        <v>1.889763779527559</v>
      </c>
      <c r="G74" s="142">
        <v>24.251968503937007</v>
      </c>
      <c r="H74" s="142">
        <v>5.2755905511811019</v>
      </c>
      <c r="I74" s="142">
        <v>7.952755905511812</v>
      </c>
      <c r="J74" s="142">
        <v>0.86614173228346458</v>
      </c>
      <c r="K74" s="142">
        <v>21.41732283464567</v>
      </c>
      <c r="L74" s="142">
        <v>7.7952755905511815</v>
      </c>
      <c r="M74" s="142">
        <v>9.4488188976377945</v>
      </c>
      <c r="N74" s="162">
        <v>2.0472440944881889</v>
      </c>
    </row>
    <row r="75" spans="1:15" ht="13.5" customHeight="1" x14ac:dyDescent="0.15">
      <c r="A75" s="239"/>
      <c r="B75" s="44" t="s">
        <v>81</v>
      </c>
      <c r="C75" s="156">
        <v>881</v>
      </c>
      <c r="D75" s="48">
        <v>400</v>
      </c>
      <c r="E75" s="45">
        <v>235</v>
      </c>
      <c r="F75" s="45">
        <v>30</v>
      </c>
      <c r="G75" s="45">
        <v>166</v>
      </c>
      <c r="H75" s="45">
        <v>66</v>
      </c>
      <c r="I75" s="45">
        <v>53</v>
      </c>
      <c r="J75" s="45">
        <v>10</v>
      </c>
      <c r="K75" s="45">
        <v>159</v>
      </c>
      <c r="L75" s="45">
        <v>71</v>
      </c>
      <c r="M75" s="45">
        <v>59</v>
      </c>
      <c r="N75" s="167">
        <v>9</v>
      </c>
      <c r="O75" s="56"/>
    </row>
    <row r="76" spans="1:15" ht="13.5" customHeight="1" x14ac:dyDescent="0.15">
      <c r="A76" s="239"/>
      <c r="B76" s="50" t="s">
        <v>82</v>
      </c>
      <c r="C76" s="158"/>
      <c r="D76" s="161">
        <v>45.402951191827469</v>
      </c>
      <c r="E76" s="142">
        <v>26.674233825198641</v>
      </c>
      <c r="F76" s="142">
        <v>3.4052213393870598</v>
      </c>
      <c r="G76" s="142">
        <v>18.842224744608398</v>
      </c>
      <c r="H76" s="142">
        <v>7.4914869466515324</v>
      </c>
      <c r="I76" s="142">
        <v>6.0158910329171391</v>
      </c>
      <c r="J76" s="142">
        <v>1.1350737797956867</v>
      </c>
      <c r="K76" s="142">
        <v>18.047673098751417</v>
      </c>
      <c r="L76" s="142">
        <v>8.0590238365493754</v>
      </c>
      <c r="M76" s="142">
        <v>6.6969353007945518</v>
      </c>
      <c r="N76" s="162">
        <v>1.0215664018161181</v>
      </c>
      <c r="O76" s="55"/>
    </row>
    <row r="77" spans="1:15" ht="13.5" customHeight="1" x14ac:dyDescent="0.15">
      <c r="A77" s="239"/>
      <c r="B77" s="44" t="s">
        <v>83</v>
      </c>
      <c r="C77" s="156">
        <v>268</v>
      </c>
      <c r="D77" s="48">
        <v>134</v>
      </c>
      <c r="E77" s="45">
        <v>69</v>
      </c>
      <c r="F77" s="45">
        <v>14</v>
      </c>
      <c r="G77" s="45">
        <v>43</v>
      </c>
      <c r="H77" s="45">
        <v>30</v>
      </c>
      <c r="I77" s="45">
        <v>11</v>
      </c>
      <c r="J77" s="45">
        <v>12</v>
      </c>
      <c r="K77" s="45">
        <v>49</v>
      </c>
      <c r="L77" s="45">
        <v>16</v>
      </c>
      <c r="M77" s="45">
        <v>15</v>
      </c>
      <c r="N77" s="167">
        <v>0</v>
      </c>
      <c r="O77" s="55"/>
    </row>
    <row r="78" spans="1:15" ht="13.5" customHeight="1" x14ac:dyDescent="0.15">
      <c r="A78" s="239"/>
      <c r="B78" s="50"/>
      <c r="C78" s="158"/>
      <c r="D78" s="161">
        <v>50</v>
      </c>
      <c r="E78" s="142">
        <v>25.746268656716421</v>
      </c>
      <c r="F78" s="142">
        <v>5.2238805970149249</v>
      </c>
      <c r="G78" s="142">
        <v>16.044776119402986</v>
      </c>
      <c r="H78" s="142">
        <v>11.194029850746269</v>
      </c>
      <c r="I78" s="142">
        <v>4.1044776119402986</v>
      </c>
      <c r="J78" s="142">
        <v>4.4776119402985071</v>
      </c>
      <c r="K78" s="142">
        <v>18.28358208955224</v>
      </c>
      <c r="L78" s="142">
        <v>5.9701492537313428</v>
      </c>
      <c r="M78" s="142">
        <v>5.5970149253731343</v>
      </c>
      <c r="N78" s="162">
        <v>0</v>
      </c>
      <c r="O78" s="55"/>
    </row>
    <row r="79" spans="1:15" ht="13.5" customHeight="1" x14ac:dyDescent="0.15">
      <c r="A79" s="239"/>
      <c r="B79" s="44" t="s">
        <v>38</v>
      </c>
      <c r="C79" s="156">
        <v>64</v>
      </c>
      <c r="D79" s="48">
        <v>13</v>
      </c>
      <c r="E79" s="45">
        <v>14</v>
      </c>
      <c r="F79" s="45">
        <v>3</v>
      </c>
      <c r="G79" s="45">
        <v>9</v>
      </c>
      <c r="H79" s="45">
        <v>1</v>
      </c>
      <c r="I79" s="45">
        <v>8</v>
      </c>
      <c r="J79" s="45">
        <v>0</v>
      </c>
      <c r="K79" s="45">
        <v>13</v>
      </c>
      <c r="L79" s="45">
        <v>5</v>
      </c>
      <c r="M79" s="45">
        <v>6</v>
      </c>
      <c r="N79" s="167">
        <v>8</v>
      </c>
      <c r="O79" s="55"/>
    </row>
    <row r="80" spans="1:15" ht="13.5" customHeight="1" thickBot="1" x14ac:dyDescent="0.2">
      <c r="A80" s="240"/>
      <c r="B80" s="52"/>
      <c r="C80" s="157"/>
      <c r="D80" s="159">
        <v>20.3125</v>
      </c>
      <c r="E80" s="149">
        <v>21.875</v>
      </c>
      <c r="F80" s="149">
        <v>4.6875</v>
      </c>
      <c r="G80" s="149">
        <v>14.0625</v>
      </c>
      <c r="H80" s="149">
        <v>1.5625</v>
      </c>
      <c r="I80" s="149">
        <v>12.5</v>
      </c>
      <c r="J80" s="149">
        <v>0</v>
      </c>
      <c r="K80" s="149">
        <v>20.3125</v>
      </c>
      <c r="L80" s="149">
        <v>7.8125</v>
      </c>
      <c r="M80" s="149">
        <v>9.375</v>
      </c>
      <c r="N80" s="160">
        <v>12.5</v>
      </c>
      <c r="O80" s="55"/>
    </row>
    <row r="81" spans="1:15" ht="15" customHeight="1" x14ac:dyDescent="0.15">
      <c r="A81" s="55"/>
      <c r="B81" s="1"/>
      <c r="C81" s="55"/>
      <c r="D81" s="55"/>
      <c r="E81" s="55"/>
      <c r="F81" s="55"/>
      <c r="G81" s="55"/>
      <c r="H81" s="55"/>
      <c r="I81" s="55"/>
      <c r="J81" s="55"/>
      <c r="K81" s="55"/>
      <c r="L81" s="55"/>
      <c r="M81" s="55"/>
      <c r="N81" s="55"/>
      <c r="O81" s="55"/>
    </row>
    <row r="82" spans="1:15" ht="15" customHeight="1" x14ac:dyDescent="0.15">
      <c r="A82" s="55"/>
      <c r="B82" s="1"/>
      <c r="C82" s="55"/>
      <c r="D82" s="55"/>
      <c r="E82" s="55"/>
      <c r="F82" s="55"/>
      <c r="G82" s="55"/>
      <c r="H82" s="55"/>
      <c r="I82" s="55"/>
      <c r="J82" s="55"/>
      <c r="K82" s="55"/>
      <c r="L82" s="55"/>
      <c r="M82" s="55"/>
      <c r="N82" s="55"/>
      <c r="O82" s="55"/>
    </row>
    <row r="83" spans="1:15" ht="15" customHeight="1" x14ac:dyDescent="0.15">
      <c r="A83" s="55"/>
      <c r="B83" s="1"/>
      <c r="C83" s="55"/>
      <c r="D83" s="55"/>
      <c r="E83" s="55"/>
      <c r="F83" s="55"/>
      <c r="G83" s="55"/>
      <c r="H83" s="55"/>
      <c r="I83" s="55"/>
      <c r="J83" s="55"/>
      <c r="K83" s="55"/>
      <c r="L83" s="55"/>
      <c r="M83" s="55"/>
      <c r="N83" s="55"/>
      <c r="O83" s="55"/>
    </row>
    <row r="84" spans="1:15" ht="15" customHeight="1" x14ac:dyDescent="0.15">
      <c r="A84" s="55"/>
      <c r="B84" s="1"/>
      <c r="C84" s="55"/>
      <c r="D84" s="55"/>
      <c r="E84" s="55"/>
      <c r="F84" s="55"/>
      <c r="G84" s="55"/>
      <c r="H84" s="55"/>
      <c r="I84" s="55"/>
      <c r="J84" s="55"/>
      <c r="K84" s="55"/>
      <c r="L84" s="55"/>
      <c r="M84" s="55"/>
      <c r="N84" s="55"/>
      <c r="O84" s="55"/>
    </row>
    <row r="85" spans="1:15" ht="15" customHeight="1" x14ac:dyDescent="0.15">
      <c r="A85" s="55"/>
      <c r="B85" s="1"/>
      <c r="C85" s="55"/>
      <c r="D85" s="55"/>
      <c r="E85" s="55"/>
      <c r="F85" s="55"/>
      <c r="G85" s="55"/>
      <c r="H85" s="55"/>
      <c r="I85" s="55"/>
      <c r="J85" s="55"/>
      <c r="K85" s="55"/>
      <c r="L85" s="55"/>
      <c r="M85" s="55"/>
      <c r="N85" s="55"/>
      <c r="O85" s="55"/>
    </row>
    <row r="86" spans="1:15" ht="15" customHeight="1" x14ac:dyDescent="0.15">
      <c r="A86" s="55"/>
      <c r="B86" s="1"/>
      <c r="C86" s="55"/>
      <c r="D86" s="55"/>
      <c r="E86" s="55"/>
      <c r="F86" s="55"/>
      <c r="G86" s="55"/>
      <c r="H86" s="55"/>
      <c r="I86" s="55"/>
      <c r="J86" s="55"/>
      <c r="K86" s="55"/>
      <c r="L86" s="55"/>
      <c r="M86" s="55"/>
      <c r="N86" s="55"/>
      <c r="O86" s="55"/>
    </row>
    <row r="87" spans="1:15" ht="15" customHeight="1" x14ac:dyDescent="0.15">
      <c r="A87" s="55"/>
      <c r="B87" s="1"/>
      <c r="D87" s="55"/>
      <c r="E87" s="55"/>
      <c r="F87" s="55"/>
      <c r="G87" s="55"/>
      <c r="H87" s="55"/>
      <c r="I87" s="55"/>
      <c r="J87" s="55"/>
      <c r="K87" s="55"/>
      <c r="L87" s="55"/>
      <c r="M87" s="55"/>
      <c r="N87" s="55"/>
      <c r="O87" s="55"/>
    </row>
    <row r="88" spans="1:15" ht="15" customHeight="1" x14ac:dyDescent="0.15">
      <c r="A88" s="55"/>
      <c r="B88" s="1"/>
      <c r="D88" s="55"/>
      <c r="E88" s="55"/>
      <c r="F88" s="55"/>
      <c r="G88" s="55"/>
      <c r="H88" s="55"/>
      <c r="I88" s="55"/>
      <c r="J88" s="55"/>
      <c r="K88" s="55"/>
      <c r="L88" s="55"/>
      <c r="M88" s="55"/>
      <c r="N88" s="55"/>
      <c r="O88" s="55"/>
    </row>
    <row r="89" spans="1:15" ht="15" customHeight="1" x14ac:dyDescent="0.15">
      <c r="A89" s="55"/>
      <c r="B89" s="1"/>
      <c r="D89" s="55"/>
      <c r="E89" s="55"/>
      <c r="F89" s="55"/>
      <c r="G89" s="55"/>
      <c r="H89" s="55"/>
      <c r="I89" s="55"/>
      <c r="J89" s="55"/>
      <c r="K89" s="55"/>
      <c r="L89" s="55"/>
      <c r="M89" s="55"/>
      <c r="N89" s="55"/>
      <c r="O89" s="55"/>
    </row>
    <row r="90" spans="1:15" ht="15" customHeight="1" x14ac:dyDescent="0.15">
      <c r="A90" s="55"/>
      <c r="B90" s="1"/>
      <c r="D90" s="55"/>
      <c r="E90" s="55"/>
      <c r="F90" s="55"/>
      <c r="G90" s="55"/>
      <c r="H90" s="55"/>
      <c r="I90" s="55"/>
      <c r="J90" s="55"/>
      <c r="K90" s="55"/>
      <c r="L90" s="55"/>
      <c r="M90" s="55"/>
      <c r="N90" s="55"/>
      <c r="O90" s="55"/>
    </row>
    <row r="91" spans="1:15" ht="15" customHeight="1" x14ac:dyDescent="0.15">
      <c r="A91" s="55"/>
      <c r="B91" s="1"/>
      <c r="D91" s="55"/>
      <c r="E91" s="55"/>
      <c r="F91" s="55"/>
      <c r="G91" s="55"/>
      <c r="H91" s="55"/>
      <c r="I91" s="55"/>
      <c r="J91" s="55"/>
      <c r="K91" s="55"/>
      <c r="L91" s="55"/>
      <c r="M91" s="55"/>
      <c r="N91" s="55"/>
      <c r="O91" s="55"/>
    </row>
    <row r="92" spans="1:15" ht="15" customHeight="1" x14ac:dyDescent="0.15">
      <c r="A92" s="55"/>
      <c r="B92" s="1"/>
      <c r="D92" s="55"/>
      <c r="E92" s="55"/>
      <c r="F92" s="55"/>
      <c r="G92" s="55"/>
      <c r="H92" s="55"/>
      <c r="I92" s="55"/>
      <c r="J92" s="55"/>
      <c r="K92" s="55"/>
      <c r="L92" s="55"/>
      <c r="M92" s="55"/>
      <c r="N92" s="55"/>
      <c r="O92" s="55"/>
    </row>
    <row r="93" spans="1:15" ht="15" customHeight="1" x14ac:dyDescent="0.15">
      <c r="A93" s="55"/>
      <c r="B93" s="1"/>
      <c r="D93" s="55"/>
      <c r="E93" s="55"/>
      <c r="F93" s="55"/>
      <c r="G93" s="55"/>
      <c r="H93" s="55"/>
      <c r="I93" s="55"/>
      <c r="J93" s="55"/>
      <c r="K93" s="55"/>
      <c r="L93" s="55"/>
      <c r="M93" s="55"/>
      <c r="N93" s="55"/>
      <c r="O93" s="55"/>
    </row>
    <row r="94" spans="1:15" ht="15" customHeight="1" x14ac:dyDescent="0.15">
      <c r="A94" s="55"/>
      <c r="B94" s="1"/>
      <c r="D94" s="55"/>
      <c r="E94" s="55"/>
      <c r="F94" s="55"/>
      <c r="G94" s="55"/>
      <c r="H94" s="55"/>
      <c r="I94" s="55"/>
      <c r="J94" s="55"/>
      <c r="K94" s="55"/>
      <c r="L94" s="55"/>
      <c r="M94" s="55"/>
      <c r="N94" s="55"/>
      <c r="O94" s="55"/>
    </row>
    <row r="95" spans="1:15" ht="15" customHeight="1" x14ac:dyDescent="0.15"/>
    <row r="96" spans="1:15" ht="15" customHeight="1" x14ac:dyDescent="0.15"/>
    <row r="97" spans="1:15" ht="15" customHeight="1" x14ac:dyDescent="0.15"/>
    <row r="98" spans="1:15" ht="15" customHeight="1" x14ac:dyDescent="0.15"/>
    <row r="99" spans="1:15" ht="15" customHeight="1" x14ac:dyDescent="0.15"/>
    <row r="100" spans="1:15" ht="15" customHeight="1" x14ac:dyDescent="0.15"/>
    <row r="101" spans="1:15" s="57" customFormat="1" ht="15" customHeight="1" x14ac:dyDescent="0.15">
      <c r="A101" s="1"/>
      <c r="B101" s="2"/>
      <c r="C101" s="3"/>
      <c r="D101" s="2"/>
      <c r="E101" s="2"/>
      <c r="F101" s="2"/>
      <c r="G101" s="2"/>
      <c r="H101" s="2"/>
      <c r="I101" s="2"/>
      <c r="J101" s="2"/>
      <c r="K101" s="2"/>
      <c r="L101" s="2"/>
      <c r="M101" s="2"/>
      <c r="N101" s="2"/>
      <c r="O101" s="2"/>
    </row>
    <row r="102" spans="1:15" s="57" customFormat="1" ht="15" customHeight="1" x14ac:dyDescent="0.15">
      <c r="A102" s="1"/>
      <c r="B102" s="2"/>
      <c r="C102" s="3"/>
      <c r="D102" s="2"/>
      <c r="E102" s="2"/>
      <c r="F102" s="2"/>
      <c r="G102" s="2"/>
      <c r="H102" s="2"/>
      <c r="I102" s="2"/>
      <c r="J102" s="2"/>
      <c r="K102" s="2"/>
      <c r="L102" s="2"/>
      <c r="M102" s="2"/>
      <c r="N102" s="2"/>
      <c r="O102" s="2"/>
    </row>
    <row r="103" spans="1:15" s="57" customFormat="1" ht="15" customHeight="1" x14ac:dyDescent="0.15">
      <c r="A103" s="1"/>
      <c r="B103" s="2"/>
      <c r="C103" s="3"/>
      <c r="D103" s="2"/>
      <c r="E103" s="2"/>
      <c r="F103" s="2"/>
      <c r="G103" s="2"/>
      <c r="H103" s="2"/>
      <c r="I103" s="2"/>
      <c r="J103" s="2"/>
      <c r="K103" s="2"/>
      <c r="L103" s="2"/>
      <c r="M103" s="2"/>
      <c r="N103" s="2"/>
      <c r="O103" s="2"/>
    </row>
    <row r="104" spans="1:15" s="57" customFormat="1" ht="15" customHeight="1" x14ac:dyDescent="0.15">
      <c r="A104" s="1"/>
      <c r="B104" s="2"/>
      <c r="C104" s="3"/>
      <c r="D104" s="2"/>
      <c r="E104" s="2"/>
      <c r="F104" s="2"/>
      <c r="G104" s="2"/>
      <c r="H104" s="2"/>
      <c r="I104" s="2"/>
      <c r="J104" s="2"/>
      <c r="K104" s="2"/>
      <c r="L104" s="2"/>
      <c r="M104" s="2"/>
      <c r="N104" s="2"/>
      <c r="O104" s="2"/>
    </row>
    <row r="105" spans="1:15" s="57" customFormat="1" ht="15" customHeight="1" x14ac:dyDescent="0.15">
      <c r="A105" s="1"/>
      <c r="B105" s="2"/>
      <c r="C105" s="3"/>
      <c r="D105" s="2"/>
      <c r="E105" s="2"/>
      <c r="F105" s="2"/>
      <c r="G105" s="2"/>
      <c r="H105" s="2"/>
      <c r="I105" s="2"/>
      <c r="J105" s="2"/>
      <c r="K105" s="2"/>
      <c r="L105" s="2"/>
      <c r="M105" s="2"/>
      <c r="N105" s="2"/>
      <c r="O105" s="2"/>
    </row>
    <row r="106" spans="1:15" s="57" customFormat="1" ht="15" customHeight="1" x14ac:dyDescent="0.15">
      <c r="A106" s="1"/>
      <c r="B106" s="2"/>
      <c r="C106" s="3"/>
      <c r="D106" s="2"/>
      <c r="E106" s="2"/>
      <c r="F106" s="2"/>
      <c r="G106" s="2"/>
      <c r="H106" s="2"/>
      <c r="I106" s="2"/>
      <c r="J106" s="2"/>
      <c r="K106" s="2"/>
      <c r="L106" s="2"/>
      <c r="M106" s="2"/>
      <c r="N106" s="2"/>
      <c r="O106" s="2"/>
    </row>
    <row r="107" spans="1:15" s="57" customFormat="1" ht="15" customHeight="1" x14ac:dyDescent="0.15">
      <c r="A107" s="1"/>
      <c r="B107" s="2"/>
      <c r="C107" s="3"/>
      <c r="D107" s="2"/>
      <c r="E107" s="2"/>
      <c r="F107" s="2"/>
      <c r="G107" s="2"/>
      <c r="H107" s="2"/>
      <c r="I107" s="2"/>
      <c r="J107" s="2"/>
      <c r="K107" s="2"/>
      <c r="L107" s="2"/>
      <c r="M107" s="2"/>
      <c r="N107" s="2"/>
      <c r="O107" s="2"/>
    </row>
    <row r="108" spans="1:15" s="57" customFormat="1" ht="15" customHeight="1" x14ac:dyDescent="0.15">
      <c r="A108" s="1"/>
      <c r="B108" s="2"/>
      <c r="C108" s="3"/>
      <c r="D108" s="2"/>
      <c r="E108" s="2"/>
      <c r="F108" s="2"/>
      <c r="G108" s="2"/>
      <c r="H108" s="2"/>
      <c r="I108" s="2"/>
      <c r="J108" s="2"/>
      <c r="K108" s="2"/>
      <c r="L108" s="2"/>
      <c r="M108" s="2"/>
      <c r="N108" s="2"/>
      <c r="O108" s="2"/>
    </row>
    <row r="109" spans="1:15" s="57" customFormat="1" ht="15" customHeight="1" x14ac:dyDescent="0.15">
      <c r="A109" s="1"/>
      <c r="B109" s="2"/>
      <c r="C109" s="3"/>
      <c r="D109" s="2"/>
      <c r="E109" s="2"/>
      <c r="F109" s="2"/>
      <c r="G109" s="2"/>
      <c r="H109" s="2"/>
      <c r="I109" s="2"/>
      <c r="J109" s="2"/>
      <c r="K109" s="2"/>
      <c r="L109" s="2"/>
      <c r="M109" s="2"/>
      <c r="N109" s="2"/>
      <c r="O109" s="2"/>
    </row>
    <row r="110" spans="1:15" s="57" customFormat="1" ht="15" customHeight="1" x14ac:dyDescent="0.15">
      <c r="A110" s="1"/>
      <c r="B110" s="2"/>
      <c r="C110" s="3"/>
      <c r="D110" s="2"/>
      <c r="E110" s="2"/>
      <c r="F110" s="2"/>
      <c r="G110" s="2"/>
      <c r="H110" s="2"/>
      <c r="I110" s="2"/>
      <c r="J110" s="2"/>
      <c r="K110" s="2"/>
      <c r="L110" s="2"/>
      <c r="M110" s="2"/>
      <c r="N110" s="2"/>
      <c r="O110" s="2"/>
    </row>
    <row r="111" spans="1:15" s="57" customFormat="1" ht="15" customHeight="1" x14ac:dyDescent="0.15">
      <c r="A111" s="1"/>
      <c r="B111" s="2"/>
      <c r="C111" s="3"/>
      <c r="D111" s="2"/>
      <c r="E111" s="2"/>
      <c r="F111" s="2"/>
      <c r="G111" s="2"/>
      <c r="H111" s="2"/>
      <c r="I111" s="2"/>
      <c r="J111" s="2"/>
      <c r="K111" s="2"/>
      <c r="L111" s="2"/>
      <c r="M111" s="2"/>
      <c r="N111" s="2"/>
      <c r="O111" s="2"/>
    </row>
    <row r="112" spans="1:15" s="57" customFormat="1" ht="15" customHeight="1" x14ac:dyDescent="0.15">
      <c r="A112" s="1"/>
      <c r="B112" s="2"/>
      <c r="C112" s="3"/>
      <c r="D112" s="2"/>
      <c r="E112" s="2"/>
      <c r="F112" s="2"/>
      <c r="G112" s="2"/>
      <c r="H112" s="2"/>
      <c r="I112" s="2"/>
      <c r="J112" s="2"/>
      <c r="K112" s="2"/>
      <c r="L112" s="2"/>
      <c r="M112" s="2"/>
      <c r="N112" s="2"/>
      <c r="O112" s="2"/>
    </row>
    <row r="113" spans="1:15" s="57" customFormat="1" ht="15" customHeight="1" x14ac:dyDescent="0.15">
      <c r="A113" s="1"/>
      <c r="B113" s="2"/>
      <c r="C113" s="3"/>
      <c r="D113" s="2"/>
      <c r="E113" s="2"/>
      <c r="F113" s="2"/>
      <c r="G113" s="2"/>
      <c r="H113" s="2"/>
      <c r="I113" s="2"/>
      <c r="J113" s="2"/>
      <c r="K113" s="2"/>
      <c r="L113" s="2"/>
      <c r="M113" s="2"/>
      <c r="N113" s="2"/>
      <c r="O113" s="2"/>
    </row>
    <row r="114" spans="1:15" s="57" customFormat="1" ht="15" customHeight="1" x14ac:dyDescent="0.15">
      <c r="A114" s="1"/>
      <c r="B114" s="2"/>
      <c r="C114" s="3"/>
      <c r="D114" s="2"/>
      <c r="E114" s="2"/>
      <c r="F114" s="2"/>
      <c r="G114" s="2"/>
      <c r="H114" s="2"/>
      <c r="I114" s="2"/>
      <c r="J114" s="2"/>
      <c r="K114" s="2"/>
      <c r="L114" s="2"/>
      <c r="M114" s="2"/>
      <c r="N114" s="2"/>
      <c r="O114" s="2"/>
    </row>
    <row r="115" spans="1:15" s="57" customFormat="1" ht="15" customHeight="1" x14ac:dyDescent="0.15">
      <c r="A115" s="1"/>
      <c r="B115" s="2"/>
      <c r="C115" s="3"/>
      <c r="D115" s="2"/>
      <c r="E115" s="2"/>
      <c r="F115" s="2"/>
      <c r="G115" s="2"/>
      <c r="H115" s="2"/>
      <c r="I115" s="2"/>
      <c r="J115" s="2"/>
      <c r="K115" s="2"/>
      <c r="L115" s="2"/>
      <c r="M115" s="2"/>
      <c r="N115" s="2"/>
      <c r="O115" s="2"/>
    </row>
    <row r="116" spans="1:15" s="57" customFormat="1" ht="15" customHeight="1" x14ac:dyDescent="0.15">
      <c r="A116" s="1"/>
      <c r="B116" s="2"/>
      <c r="C116" s="3"/>
      <c r="D116" s="2"/>
      <c r="E116" s="2"/>
      <c r="F116" s="2"/>
      <c r="G116" s="2"/>
      <c r="H116" s="2"/>
      <c r="I116" s="2"/>
      <c r="J116" s="2"/>
      <c r="K116" s="2"/>
      <c r="L116" s="2"/>
      <c r="M116" s="2"/>
      <c r="N116" s="2"/>
      <c r="O116" s="2"/>
    </row>
    <row r="117" spans="1:15" s="57" customFormat="1" ht="15" customHeight="1" x14ac:dyDescent="0.15">
      <c r="A117" s="1"/>
      <c r="B117" s="2"/>
      <c r="C117" s="3"/>
      <c r="D117" s="2"/>
      <c r="E117" s="2"/>
      <c r="F117" s="2"/>
      <c r="G117" s="2"/>
      <c r="H117" s="2"/>
      <c r="I117" s="2"/>
      <c r="J117" s="2"/>
      <c r="K117" s="2"/>
      <c r="L117" s="2"/>
      <c r="M117" s="2"/>
      <c r="N117" s="2"/>
      <c r="O117" s="2"/>
    </row>
    <row r="118" spans="1:15" s="57" customFormat="1" ht="15" customHeight="1" x14ac:dyDescent="0.15">
      <c r="A118" s="1"/>
      <c r="B118" s="2"/>
      <c r="C118" s="3"/>
      <c r="D118" s="2"/>
      <c r="E118" s="2"/>
      <c r="F118" s="2"/>
      <c r="G118" s="2"/>
      <c r="H118" s="2"/>
      <c r="I118" s="2"/>
      <c r="J118" s="2"/>
      <c r="K118" s="2"/>
      <c r="L118" s="2"/>
      <c r="M118" s="2"/>
      <c r="N118" s="2"/>
      <c r="O118" s="2"/>
    </row>
    <row r="119" spans="1:15" s="57" customFormat="1" ht="15" customHeight="1" x14ac:dyDescent="0.15">
      <c r="A119" s="1"/>
      <c r="B119" s="2"/>
      <c r="C119" s="3"/>
      <c r="D119" s="2"/>
      <c r="E119" s="2"/>
      <c r="F119" s="2"/>
      <c r="G119" s="2"/>
      <c r="H119" s="2"/>
      <c r="I119" s="2"/>
      <c r="J119" s="2"/>
      <c r="K119" s="2"/>
      <c r="L119" s="2"/>
      <c r="M119" s="2"/>
      <c r="N119" s="2"/>
      <c r="O119" s="2"/>
    </row>
    <row r="120" spans="1:15" s="57" customFormat="1" ht="15" customHeight="1" x14ac:dyDescent="0.15">
      <c r="A120" s="1"/>
      <c r="B120" s="2"/>
      <c r="C120" s="3"/>
      <c r="D120" s="2"/>
      <c r="E120" s="2"/>
      <c r="F120" s="2"/>
      <c r="G120" s="2"/>
      <c r="H120" s="2"/>
      <c r="I120" s="2"/>
      <c r="J120" s="2"/>
      <c r="K120" s="2"/>
      <c r="L120" s="2"/>
      <c r="M120" s="2"/>
      <c r="N120" s="2"/>
      <c r="O120" s="2"/>
    </row>
    <row r="121" spans="1:15" s="57" customFormat="1" ht="15" customHeight="1" x14ac:dyDescent="0.15">
      <c r="A121" s="1"/>
      <c r="B121" s="2"/>
      <c r="C121" s="3"/>
      <c r="D121" s="2"/>
      <c r="E121" s="2"/>
      <c r="F121" s="2"/>
      <c r="G121" s="2"/>
      <c r="H121" s="2"/>
      <c r="I121" s="2"/>
      <c r="J121" s="2"/>
      <c r="K121" s="2"/>
      <c r="L121" s="2"/>
      <c r="M121" s="2"/>
      <c r="N121" s="2"/>
      <c r="O121" s="2"/>
    </row>
    <row r="122" spans="1:15" s="57" customFormat="1" ht="15" customHeight="1" x14ac:dyDescent="0.15">
      <c r="A122" s="1"/>
      <c r="B122" s="2"/>
      <c r="C122" s="3"/>
      <c r="D122" s="2"/>
      <c r="E122" s="2"/>
      <c r="F122" s="2"/>
      <c r="G122" s="2"/>
      <c r="H122" s="2"/>
      <c r="I122" s="2"/>
      <c r="J122" s="2"/>
      <c r="K122" s="2"/>
      <c r="L122" s="2"/>
      <c r="M122" s="2"/>
      <c r="N122" s="2"/>
      <c r="O122" s="2"/>
    </row>
    <row r="123" spans="1:15" s="57" customFormat="1" ht="15" customHeight="1" x14ac:dyDescent="0.15">
      <c r="A123" s="1"/>
      <c r="B123" s="2"/>
      <c r="C123" s="3"/>
      <c r="D123" s="2"/>
      <c r="E123" s="2"/>
      <c r="F123" s="2"/>
      <c r="G123" s="2"/>
      <c r="H123" s="2"/>
      <c r="I123" s="2"/>
      <c r="J123" s="2"/>
      <c r="K123" s="2"/>
      <c r="L123" s="2"/>
      <c r="M123" s="2"/>
      <c r="N123" s="2"/>
      <c r="O123" s="2"/>
    </row>
    <row r="124" spans="1:15" s="57" customFormat="1" ht="15" customHeight="1" x14ac:dyDescent="0.15">
      <c r="A124" s="1"/>
      <c r="B124" s="2"/>
      <c r="C124" s="3"/>
      <c r="D124" s="2"/>
      <c r="E124" s="2"/>
      <c r="F124" s="2"/>
      <c r="G124" s="2"/>
      <c r="H124" s="2"/>
      <c r="I124" s="2"/>
      <c r="J124" s="2"/>
      <c r="K124" s="2"/>
      <c r="L124" s="2"/>
      <c r="M124" s="2"/>
      <c r="N124" s="2"/>
      <c r="O124" s="2"/>
    </row>
    <row r="125" spans="1:15" s="57" customFormat="1" ht="15" customHeight="1" x14ac:dyDescent="0.15">
      <c r="A125" s="1"/>
      <c r="B125" s="2"/>
      <c r="C125" s="3"/>
      <c r="D125" s="2"/>
      <c r="E125" s="2"/>
      <c r="F125" s="2"/>
      <c r="G125" s="2"/>
      <c r="H125" s="2"/>
      <c r="I125" s="2"/>
      <c r="J125" s="2"/>
      <c r="K125" s="2"/>
      <c r="L125" s="2"/>
      <c r="M125" s="2"/>
      <c r="N125" s="2"/>
      <c r="O125" s="2"/>
    </row>
  </sheetData>
  <mergeCells count="7">
    <mergeCell ref="A65:A72"/>
    <mergeCell ref="A73:A80"/>
    <mergeCell ref="A7:A18"/>
    <mergeCell ref="A19:A26"/>
    <mergeCell ref="A27:A40"/>
    <mergeCell ref="A41:A58"/>
    <mergeCell ref="A59:A64"/>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3D8F9-8736-41BE-A18C-DE0CBBF5B196}">
  <sheetPr codeName="Sheet78"/>
  <dimension ref="A1:BB86"/>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33203125" style="3" customWidth="1"/>
    <col min="4" max="18" width="8.109375" style="2" customWidth="1"/>
    <col min="19" max="19" width="6.6640625" style="1" customWidth="1"/>
    <col min="20" max="20" width="18.6640625" style="2" customWidth="1"/>
    <col min="21" max="21" width="8.33203125" style="3" customWidth="1"/>
    <col min="22" max="36" width="8.109375" style="2" customWidth="1"/>
    <col min="37" max="37" width="6.6640625" style="1" customWidth="1"/>
    <col min="38" max="38" width="18.6640625" style="2" customWidth="1"/>
    <col min="39" max="39" width="8.33203125" style="3" customWidth="1"/>
    <col min="40" max="54" width="8.109375" style="2" customWidth="1"/>
    <col min="55" max="16384" width="8.6640625" style="2"/>
  </cols>
  <sheetData>
    <row r="1" spans="1:54" ht="20.100000000000001" customHeight="1" x14ac:dyDescent="0.15">
      <c r="R1" s="5" t="s">
        <v>449</v>
      </c>
      <c r="AJ1" s="5" t="s">
        <v>449</v>
      </c>
      <c r="AX1" s="5"/>
      <c r="BB1" s="5" t="s">
        <v>449</v>
      </c>
    </row>
    <row r="2" spans="1:54" ht="45" customHeight="1" thickBot="1" x14ac:dyDescent="0.2">
      <c r="A2" s="6" t="s">
        <v>619</v>
      </c>
      <c r="B2" s="7"/>
      <c r="C2" s="7"/>
      <c r="D2" s="7"/>
      <c r="E2" s="7"/>
      <c r="F2" s="7"/>
      <c r="G2" s="7"/>
      <c r="H2" s="7"/>
      <c r="I2" s="7"/>
      <c r="J2" s="7"/>
      <c r="K2" s="7"/>
      <c r="L2" s="7"/>
      <c r="M2" s="7"/>
      <c r="N2" s="7"/>
      <c r="O2" s="7"/>
      <c r="P2" s="7"/>
      <c r="Q2" s="7"/>
      <c r="R2" s="85" t="s">
        <v>326</v>
      </c>
      <c r="S2" s="6" t="s">
        <v>620</v>
      </c>
      <c r="T2" s="7"/>
      <c r="U2" s="7"/>
      <c r="V2" s="7"/>
      <c r="X2" s="7"/>
      <c r="Y2" s="7"/>
      <c r="Z2" s="7"/>
      <c r="AA2" s="7"/>
      <c r="AB2" s="7"/>
      <c r="AC2" s="7"/>
      <c r="AD2" s="7"/>
      <c r="AE2" s="7"/>
      <c r="AF2" s="7"/>
      <c r="AG2" s="7"/>
      <c r="AH2" s="7"/>
      <c r="AI2" s="7"/>
      <c r="AJ2" s="85" t="s">
        <v>326</v>
      </c>
      <c r="AK2" s="6" t="s">
        <v>620</v>
      </c>
      <c r="AL2" s="7"/>
      <c r="AM2" s="7"/>
      <c r="AN2" s="7"/>
      <c r="AO2" s="7"/>
      <c r="AP2" s="7"/>
      <c r="AR2" s="7"/>
      <c r="AS2" s="7"/>
      <c r="AT2" s="7"/>
      <c r="AU2" s="7"/>
      <c r="AV2" s="7"/>
      <c r="AW2" s="7"/>
      <c r="AX2" s="8"/>
    </row>
    <row r="3" spans="1:54" ht="15" customHeight="1" x14ac:dyDescent="0.15">
      <c r="A3" s="9"/>
      <c r="B3" s="10"/>
      <c r="C3" s="128"/>
      <c r="D3" s="11">
        <v>1</v>
      </c>
      <c r="E3" s="73">
        <v>2</v>
      </c>
      <c r="F3" s="73">
        <v>3</v>
      </c>
      <c r="G3" s="73">
        <v>4</v>
      </c>
      <c r="H3" s="73">
        <v>5</v>
      </c>
      <c r="I3" s="73">
        <v>6</v>
      </c>
      <c r="J3" s="73">
        <v>7</v>
      </c>
      <c r="K3" s="73">
        <v>8</v>
      </c>
      <c r="L3" s="73">
        <v>9</v>
      </c>
      <c r="M3" s="73">
        <v>10</v>
      </c>
      <c r="N3" s="73">
        <v>11</v>
      </c>
      <c r="O3" s="73">
        <v>12</v>
      </c>
      <c r="P3" s="73">
        <v>13</v>
      </c>
      <c r="Q3" s="73">
        <v>14</v>
      </c>
      <c r="R3" s="81">
        <v>15</v>
      </c>
      <c r="S3" s="9"/>
      <c r="T3" s="10"/>
      <c r="U3" s="128"/>
      <c r="V3" s="73">
        <v>16</v>
      </c>
      <c r="W3" s="73">
        <v>17</v>
      </c>
      <c r="X3" s="73">
        <v>18</v>
      </c>
      <c r="Y3" s="73">
        <v>19</v>
      </c>
      <c r="Z3" s="73">
        <v>20</v>
      </c>
      <c r="AA3" s="73">
        <v>21</v>
      </c>
      <c r="AB3" s="73">
        <v>22</v>
      </c>
      <c r="AC3" s="73">
        <v>23</v>
      </c>
      <c r="AD3" s="73">
        <v>24</v>
      </c>
      <c r="AE3" s="73">
        <v>25</v>
      </c>
      <c r="AF3" s="73">
        <v>26</v>
      </c>
      <c r="AG3" s="73">
        <v>27</v>
      </c>
      <c r="AH3" s="73">
        <v>28</v>
      </c>
      <c r="AI3" s="73">
        <v>29</v>
      </c>
      <c r="AJ3" s="81">
        <v>30</v>
      </c>
      <c r="AK3" s="9"/>
      <c r="AL3" s="10"/>
      <c r="AM3" s="128"/>
      <c r="AN3" s="73">
        <v>31</v>
      </c>
      <c r="AO3" s="73">
        <v>32</v>
      </c>
      <c r="AP3" s="73">
        <v>33</v>
      </c>
      <c r="AQ3" s="73">
        <v>34</v>
      </c>
      <c r="AR3" s="73">
        <v>35</v>
      </c>
      <c r="AS3" s="73">
        <v>36</v>
      </c>
      <c r="AT3" s="73">
        <v>37</v>
      </c>
      <c r="AU3" s="73">
        <v>38</v>
      </c>
      <c r="AV3" s="81">
        <v>39</v>
      </c>
      <c r="AW3" s="15"/>
    </row>
    <row r="4" spans="1:54" ht="144.9" customHeight="1" thickBot="1" x14ac:dyDescent="0.2">
      <c r="A4" s="243"/>
      <c r="B4" s="244"/>
      <c r="C4" s="18" t="s">
        <v>2</v>
      </c>
      <c r="D4" s="19" t="s">
        <v>258</v>
      </c>
      <c r="E4" s="19" t="s">
        <v>259</v>
      </c>
      <c r="F4" s="19" t="s">
        <v>260</v>
      </c>
      <c r="G4" s="19" t="s">
        <v>261</v>
      </c>
      <c r="H4" s="19" t="s">
        <v>262</v>
      </c>
      <c r="I4" s="19" t="s">
        <v>263</v>
      </c>
      <c r="J4" s="19" t="s">
        <v>264</v>
      </c>
      <c r="K4" s="19" t="s">
        <v>265</v>
      </c>
      <c r="L4" s="19" t="s">
        <v>266</v>
      </c>
      <c r="M4" s="19" t="s">
        <v>267</v>
      </c>
      <c r="N4" s="19" t="s">
        <v>268</v>
      </c>
      <c r="O4" s="19" t="s">
        <v>269</v>
      </c>
      <c r="P4" s="19" t="s">
        <v>270</v>
      </c>
      <c r="Q4" s="19" t="s">
        <v>271</v>
      </c>
      <c r="R4" s="82" t="s">
        <v>272</v>
      </c>
      <c r="S4" s="243"/>
      <c r="T4" s="244"/>
      <c r="U4" s="18" t="s">
        <v>2</v>
      </c>
      <c r="V4" s="19" t="s">
        <v>273</v>
      </c>
      <c r="W4" s="19" t="s">
        <v>274</v>
      </c>
      <c r="X4" s="19" t="s">
        <v>275</v>
      </c>
      <c r="Y4" s="19" t="s">
        <v>276</v>
      </c>
      <c r="Z4" s="19" t="s">
        <v>277</v>
      </c>
      <c r="AA4" s="19" t="s">
        <v>278</v>
      </c>
      <c r="AB4" s="19" t="s">
        <v>279</v>
      </c>
      <c r="AC4" s="19" t="s">
        <v>280</v>
      </c>
      <c r="AD4" s="19" t="s">
        <v>281</v>
      </c>
      <c r="AE4" s="19" t="s">
        <v>282</v>
      </c>
      <c r="AF4" s="19" t="s">
        <v>283</v>
      </c>
      <c r="AG4" s="19" t="s">
        <v>284</v>
      </c>
      <c r="AH4" s="19" t="s">
        <v>285</v>
      </c>
      <c r="AI4" s="19" t="s">
        <v>286</v>
      </c>
      <c r="AJ4" s="82" t="s">
        <v>287</v>
      </c>
      <c r="AK4" s="243"/>
      <c r="AL4" s="244"/>
      <c r="AM4" s="18" t="s">
        <v>2</v>
      </c>
      <c r="AN4" s="19" t="s">
        <v>288</v>
      </c>
      <c r="AO4" s="19" t="s">
        <v>289</v>
      </c>
      <c r="AP4" s="19" t="s">
        <v>290</v>
      </c>
      <c r="AQ4" s="19" t="s">
        <v>291</v>
      </c>
      <c r="AR4" s="19" t="s">
        <v>292</v>
      </c>
      <c r="AS4" s="19" t="s">
        <v>293</v>
      </c>
      <c r="AT4" s="20" t="s">
        <v>294</v>
      </c>
      <c r="AU4" s="20" t="s">
        <v>295</v>
      </c>
      <c r="AV4" s="82" t="s">
        <v>668</v>
      </c>
      <c r="AW4" s="23"/>
      <c r="AX4" s="24"/>
    </row>
    <row r="5" spans="1:54" s="33" customFormat="1" ht="13.5" customHeight="1" x14ac:dyDescent="0.15">
      <c r="A5" s="25" t="s">
        <v>11</v>
      </c>
      <c r="B5" s="26"/>
      <c r="C5" s="156">
        <v>2483</v>
      </c>
      <c r="D5" s="27">
        <v>651</v>
      </c>
      <c r="E5" s="27">
        <v>107</v>
      </c>
      <c r="F5" s="27">
        <v>144</v>
      </c>
      <c r="G5" s="27">
        <v>95</v>
      </c>
      <c r="H5" s="27">
        <v>201</v>
      </c>
      <c r="I5" s="27">
        <v>103</v>
      </c>
      <c r="J5" s="27">
        <v>50</v>
      </c>
      <c r="K5" s="27">
        <v>36</v>
      </c>
      <c r="L5" s="27">
        <v>197</v>
      </c>
      <c r="M5" s="27">
        <v>125</v>
      </c>
      <c r="N5" s="27">
        <v>71</v>
      </c>
      <c r="O5" s="27">
        <v>38</v>
      </c>
      <c r="P5" s="27">
        <v>23</v>
      </c>
      <c r="Q5" s="27">
        <v>28</v>
      </c>
      <c r="R5" s="29">
        <v>34</v>
      </c>
      <c r="S5" s="25" t="s">
        <v>11</v>
      </c>
      <c r="T5" s="26"/>
      <c r="U5" s="156">
        <f>$C5</f>
        <v>2483</v>
      </c>
      <c r="V5" s="27">
        <v>44</v>
      </c>
      <c r="W5" s="27">
        <v>22</v>
      </c>
      <c r="X5" s="27">
        <v>15</v>
      </c>
      <c r="Y5" s="27">
        <v>20</v>
      </c>
      <c r="Z5" s="27">
        <v>57</v>
      </c>
      <c r="AA5" s="27">
        <v>18</v>
      </c>
      <c r="AB5" s="27">
        <v>14</v>
      </c>
      <c r="AC5" s="27">
        <v>17</v>
      </c>
      <c r="AD5" s="27">
        <v>22</v>
      </c>
      <c r="AE5" s="27">
        <v>36</v>
      </c>
      <c r="AF5" s="27">
        <v>33</v>
      </c>
      <c r="AG5" s="27">
        <v>46</v>
      </c>
      <c r="AH5" s="27">
        <v>33</v>
      </c>
      <c r="AI5" s="27">
        <v>18</v>
      </c>
      <c r="AJ5" s="29">
        <v>35</v>
      </c>
      <c r="AK5" s="25" t="s">
        <v>11</v>
      </c>
      <c r="AL5" s="26"/>
      <c r="AM5" s="156">
        <f>$C5</f>
        <v>2483</v>
      </c>
      <c r="AN5" s="27">
        <v>13</v>
      </c>
      <c r="AO5" s="27">
        <v>16</v>
      </c>
      <c r="AP5" s="27">
        <v>17</v>
      </c>
      <c r="AQ5" s="27">
        <v>18</v>
      </c>
      <c r="AR5" s="27">
        <v>12</v>
      </c>
      <c r="AS5" s="27">
        <v>21</v>
      </c>
      <c r="AT5" s="28">
        <v>15</v>
      </c>
      <c r="AU5" s="28">
        <v>20</v>
      </c>
      <c r="AV5" s="29">
        <v>18</v>
      </c>
      <c r="AW5" s="32"/>
    </row>
    <row r="6" spans="1:54" ht="13.5" customHeight="1" thickBot="1" x14ac:dyDescent="0.2">
      <c r="A6" s="34"/>
      <c r="B6" s="35"/>
      <c r="C6" s="157"/>
      <c r="D6" s="145">
        <v>26.218284333467601</v>
      </c>
      <c r="E6" s="145">
        <v>4.3093032621828433</v>
      </c>
      <c r="F6" s="145">
        <v>5.799436165928312</v>
      </c>
      <c r="G6" s="145">
        <v>3.8260169150221506</v>
      </c>
      <c r="H6" s="145">
        <v>8.0950463149416034</v>
      </c>
      <c r="I6" s="145">
        <v>4.1482078131292788</v>
      </c>
      <c r="J6" s="145">
        <v>2.0136931131695528</v>
      </c>
      <c r="K6" s="145">
        <v>1.449859041482078</v>
      </c>
      <c r="L6" s="145">
        <v>7.933950865888038</v>
      </c>
      <c r="M6" s="145">
        <v>5.0342327829238824</v>
      </c>
      <c r="N6" s="145">
        <v>2.8594442207007651</v>
      </c>
      <c r="O6" s="145">
        <v>1.5304067660088603</v>
      </c>
      <c r="P6" s="145">
        <v>0.92629883205799446</v>
      </c>
      <c r="Q6" s="145">
        <v>1.1276681433749496</v>
      </c>
      <c r="R6" s="146">
        <v>1.369311316955296</v>
      </c>
      <c r="S6" s="34"/>
      <c r="T6" s="35"/>
      <c r="U6" s="157"/>
      <c r="V6" s="145">
        <v>1.7720499395892066</v>
      </c>
      <c r="W6" s="145">
        <v>0.88602496979460332</v>
      </c>
      <c r="X6" s="145">
        <v>0.60410793395086582</v>
      </c>
      <c r="Y6" s="145">
        <v>0.80547724526782127</v>
      </c>
      <c r="Z6" s="145">
        <v>2.2956101490132901</v>
      </c>
      <c r="AA6" s="145">
        <v>0.724929520741039</v>
      </c>
      <c r="AB6" s="145">
        <v>0.56383407168747479</v>
      </c>
      <c r="AC6" s="145">
        <v>0.68465565847764798</v>
      </c>
      <c r="AD6" s="145">
        <v>0.88602496979460332</v>
      </c>
      <c r="AE6" s="145">
        <v>1.449859041482078</v>
      </c>
      <c r="AF6" s="145">
        <v>1.3290374546919048</v>
      </c>
      <c r="AG6" s="145">
        <v>1.8525976641159889</v>
      </c>
      <c r="AH6" s="145">
        <v>1.3290374546919048</v>
      </c>
      <c r="AI6" s="145">
        <v>0.724929520741039</v>
      </c>
      <c r="AJ6" s="146">
        <v>1.4095851792186871</v>
      </c>
      <c r="AK6" s="34"/>
      <c r="AL6" s="35"/>
      <c r="AM6" s="157"/>
      <c r="AN6" s="145">
        <v>0.52356020942408399</v>
      </c>
      <c r="AO6" s="145">
        <v>0.64438179621425695</v>
      </c>
      <c r="AP6" s="145">
        <v>0.68465565847764798</v>
      </c>
      <c r="AQ6" s="145">
        <v>0.724929520741039</v>
      </c>
      <c r="AR6" s="145">
        <v>0.48328634716069269</v>
      </c>
      <c r="AS6" s="145">
        <v>0.84575110753121219</v>
      </c>
      <c r="AT6" s="145">
        <v>0.60410793395086582</v>
      </c>
      <c r="AU6" s="145">
        <v>0.80547724526782127</v>
      </c>
      <c r="AV6" s="146">
        <v>0.724929520741039</v>
      </c>
      <c r="AW6" s="36"/>
    </row>
    <row r="7" spans="1:54" s="33" customFormat="1" ht="13.5" customHeight="1" x14ac:dyDescent="0.15">
      <c r="A7" s="238" t="s">
        <v>12</v>
      </c>
      <c r="B7" s="37" t="s">
        <v>13</v>
      </c>
      <c r="C7" s="155">
        <v>1202</v>
      </c>
      <c r="D7" s="39">
        <v>651</v>
      </c>
      <c r="E7" s="75"/>
      <c r="F7" s="39">
        <v>144</v>
      </c>
      <c r="G7" s="39">
        <v>95</v>
      </c>
      <c r="H7" s="75"/>
      <c r="I7" s="75"/>
      <c r="J7" s="75"/>
      <c r="K7" s="75"/>
      <c r="L7" s="39">
        <v>197</v>
      </c>
      <c r="M7" s="75"/>
      <c r="N7" s="75"/>
      <c r="O7" s="75"/>
      <c r="P7" s="39">
        <v>23</v>
      </c>
      <c r="Q7" s="75"/>
      <c r="R7" s="77"/>
      <c r="S7" s="238" t="s">
        <v>12</v>
      </c>
      <c r="T7" s="37" t="s">
        <v>13</v>
      </c>
      <c r="U7" s="155">
        <f>$C7</f>
        <v>1202</v>
      </c>
      <c r="V7" s="75"/>
      <c r="W7" s="75"/>
      <c r="X7" s="39">
        <v>15</v>
      </c>
      <c r="Y7" s="39">
        <v>20</v>
      </c>
      <c r="Z7" s="39">
        <v>57</v>
      </c>
      <c r="AA7" s="75"/>
      <c r="AB7" s="75"/>
      <c r="AC7" s="75"/>
      <c r="AD7" s="75"/>
      <c r="AE7" s="75"/>
      <c r="AF7" s="75"/>
      <c r="AG7" s="75"/>
      <c r="AH7" s="75"/>
      <c r="AI7" s="75"/>
      <c r="AJ7" s="165"/>
      <c r="AK7" s="238" t="s">
        <v>12</v>
      </c>
      <c r="AL7" s="37" t="s">
        <v>13</v>
      </c>
      <c r="AM7" s="155">
        <f>$C7</f>
        <v>1202</v>
      </c>
      <c r="AN7" s="75"/>
      <c r="AO7" s="75"/>
      <c r="AP7" s="75"/>
      <c r="AQ7" s="75"/>
      <c r="AR7" s="75"/>
      <c r="AS7" s="75"/>
      <c r="AT7" s="76"/>
      <c r="AU7" s="76"/>
      <c r="AV7" s="77"/>
    </row>
    <row r="8" spans="1:54" ht="13.5" customHeight="1" x14ac:dyDescent="0.15">
      <c r="A8" s="239"/>
      <c r="B8" s="43"/>
      <c r="C8" s="158"/>
      <c r="D8" s="142">
        <v>54.159733777038269</v>
      </c>
      <c r="E8" s="143"/>
      <c r="F8" s="142">
        <v>11.980033277870216</v>
      </c>
      <c r="G8" s="142">
        <v>7.9034941763727122</v>
      </c>
      <c r="H8" s="143"/>
      <c r="I8" s="143"/>
      <c r="J8" s="143"/>
      <c r="K8" s="143"/>
      <c r="L8" s="142">
        <v>16.38935108153078</v>
      </c>
      <c r="M8" s="143"/>
      <c r="N8" s="143"/>
      <c r="O8" s="143"/>
      <c r="P8" s="142">
        <v>1.9134775374376041</v>
      </c>
      <c r="Q8" s="143"/>
      <c r="R8" s="144"/>
      <c r="S8" s="239"/>
      <c r="T8" s="43"/>
      <c r="U8" s="158"/>
      <c r="V8" s="143"/>
      <c r="W8" s="143"/>
      <c r="X8" s="142">
        <v>1.2479201331114809</v>
      </c>
      <c r="Y8" s="142">
        <v>1.6638935108153077</v>
      </c>
      <c r="Z8" s="142">
        <v>4.7420965058236275</v>
      </c>
      <c r="AA8" s="143"/>
      <c r="AB8" s="143"/>
      <c r="AC8" s="143"/>
      <c r="AD8" s="143"/>
      <c r="AE8" s="143"/>
      <c r="AF8" s="143"/>
      <c r="AG8" s="143"/>
      <c r="AH8" s="143"/>
      <c r="AI8" s="143"/>
      <c r="AJ8" s="164"/>
      <c r="AK8" s="239"/>
      <c r="AL8" s="43"/>
      <c r="AM8" s="158"/>
      <c r="AN8" s="143"/>
      <c r="AO8" s="143"/>
      <c r="AP8" s="143"/>
      <c r="AQ8" s="143"/>
      <c r="AR8" s="143"/>
      <c r="AS8" s="143"/>
      <c r="AT8" s="151"/>
      <c r="AU8" s="151"/>
      <c r="AV8" s="144"/>
    </row>
    <row r="9" spans="1:54" s="33" customFormat="1" ht="13.5" customHeight="1" x14ac:dyDescent="0.15">
      <c r="A9" s="239"/>
      <c r="B9" s="44" t="s">
        <v>14</v>
      </c>
      <c r="C9" s="156">
        <v>230</v>
      </c>
      <c r="D9" s="78"/>
      <c r="E9" s="78"/>
      <c r="F9" s="78"/>
      <c r="G9" s="78"/>
      <c r="H9" s="78"/>
      <c r="I9" s="78"/>
      <c r="J9" s="78"/>
      <c r="K9" s="78"/>
      <c r="L9" s="78"/>
      <c r="M9" s="78"/>
      <c r="N9" s="78"/>
      <c r="O9" s="78"/>
      <c r="P9" s="78"/>
      <c r="Q9" s="45">
        <v>28</v>
      </c>
      <c r="R9" s="47">
        <v>34</v>
      </c>
      <c r="S9" s="239"/>
      <c r="T9" s="44" t="s">
        <v>14</v>
      </c>
      <c r="U9" s="156">
        <f>$C9</f>
        <v>230</v>
      </c>
      <c r="V9" s="45">
        <v>44</v>
      </c>
      <c r="W9" s="45">
        <v>22</v>
      </c>
      <c r="X9" s="78"/>
      <c r="Y9" s="78"/>
      <c r="Z9" s="78"/>
      <c r="AA9" s="78"/>
      <c r="AB9" s="78"/>
      <c r="AC9" s="78"/>
      <c r="AD9" s="78"/>
      <c r="AE9" s="45">
        <v>36</v>
      </c>
      <c r="AF9" s="45">
        <v>33</v>
      </c>
      <c r="AG9" s="78"/>
      <c r="AH9" s="45">
        <v>33</v>
      </c>
      <c r="AI9" s="78"/>
      <c r="AJ9" s="166"/>
      <c r="AK9" s="239"/>
      <c r="AL9" s="44" t="s">
        <v>14</v>
      </c>
      <c r="AM9" s="156">
        <f>$C9</f>
        <v>230</v>
      </c>
      <c r="AN9" s="78"/>
      <c r="AO9" s="78"/>
      <c r="AP9" s="78"/>
      <c r="AQ9" s="78"/>
      <c r="AR9" s="78"/>
      <c r="AS9" s="78"/>
      <c r="AT9" s="79"/>
      <c r="AU9" s="79"/>
      <c r="AV9" s="80"/>
    </row>
    <row r="10" spans="1:54" ht="13.5" customHeight="1" x14ac:dyDescent="0.15">
      <c r="A10" s="239"/>
      <c r="B10" s="43"/>
      <c r="C10" s="158"/>
      <c r="D10" s="143"/>
      <c r="E10" s="143"/>
      <c r="F10" s="143"/>
      <c r="G10" s="143"/>
      <c r="H10" s="143"/>
      <c r="I10" s="143"/>
      <c r="J10" s="143"/>
      <c r="K10" s="143"/>
      <c r="L10" s="143"/>
      <c r="M10" s="143"/>
      <c r="N10" s="143"/>
      <c r="O10" s="143"/>
      <c r="P10" s="143"/>
      <c r="Q10" s="142">
        <v>12.173913043478262</v>
      </c>
      <c r="R10" s="147">
        <v>14.782608695652174</v>
      </c>
      <c r="S10" s="239"/>
      <c r="T10" s="43"/>
      <c r="U10" s="158"/>
      <c r="V10" s="142">
        <v>19.130434782608695</v>
      </c>
      <c r="W10" s="142">
        <v>9.5652173913043477</v>
      </c>
      <c r="X10" s="143"/>
      <c r="Y10" s="143"/>
      <c r="Z10" s="143"/>
      <c r="AA10" s="143"/>
      <c r="AB10" s="143"/>
      <c r="AC10" s="143"/>
      <c r="AD10" s="143"/>
      <c r="AE10" s="142">
        <v>15.65217391304348</v>
      </c>
      <c r="AF10" s="142">
        <v>14.347826086956522</v>
      </c>
      <c r="AG10" s="143"/>
      <c r="AH10" s="142">
        <v>14.347826086956522</v>
      </c>
      <c r="AI10" s="143"/>
      <c r="AJ10" s="164"/>
      <c r="AK10" s="239"/>
      <c r="AL10" s="43"/>
      <c r="AM10" s="158"/>
      <c r="AN10" s="143"/>
      <c r="AO10" s="143"/>
      <c r="AP10" s="143"/>
      <c r="AQ10" s="143"/>
      <c r="AR10" s="143"/>
      <c r="AS10" s="143"/>
      <c r="AT10" s="151"/>
      <c r="AU10" s="151"/>
      <c r="AV10" s="144"/>
    </row>
    <row r="11" spans="1:54" s="33" customFormat="1" ht="13.5" customHeight="1" x14ac:dyDescent="0.15">
      <c r="A11" s="239"/>
      <c r="B11" s="44" t="s">
        <v>15</v>
      </c>
      <c r="C11" s="156">
        <v>625</v>
      </c>
      <c r="D11" s="78"/>
      <c r="E11" s="45">
        <v>107</v>
      </c>
      <c r="F11" s="78"/>
      <c r="G11" s="78"/>
      <c r="H11" s="45">
        <v>201</v>
      </c>
      <c r="I11" s="78"/>
      <c r="J11" s="78"/>
      <c r="K11" s="45">
        <v>36</v>
      </c>
      <c r="L11" s="78"/>
      <c r="M11" s="45">
        <v>125</v>
      </c>
      <c r="N11" s="45">
        <v>71</v>
      </c>
      <c r="O11" s="78"/>
      <c r="P11" s="78"/>
      <c r="Q11" s="78"/>
      <c r="R11" s="80"/>
      <c r="S11" s="239"/>
      <c r="T11" s="44" t="s">
        <v>15</v>
      </c>
      <c r="U11" s="156">
        <f>$C11</f>
        <v>625</v>
      </c>
      <c r="V11" s="78"/>
      <c r="W11" s="78"/>
      <c r="X11" s="78"/>
      <c r="Y11" s="78"/>
      <c r="Z11" s="78"/>
      <c r="AA11" s="78"/>
      <c r="AB11" s="78"/>
      <c r="AC11" s="45">
        <v>17</v>
      </c>
      <c r="AD11" s="45">
        <v>22</v>
      </c>
      <c r="AE11" s="78"/>
      <c r="AF11" s="78"/>
      <c r="AG11" s="45">
        <v>46</v>
      </c>
      <c r="AH11" s="78"/>
      <c r="AI11" s="78"/>
      <c r="AJ11" s="166"/>
      <c r="AK11" s="239"/>
      <c r="AL11" s="44" t="s">
        <v>15</v>
      </c>
      <c r="AM11" s="156">
        <f>$C11</f>
        <v>625</v>
      </c>
      <c r="AN11" s="78"/>
      <c r="AO11" s="78"/>
      <c r="AP11" s="78"/>
      <c r="AQ11" s="78"/>
      <c r="AR11" s="78"/>
      <c r="AS11" s="78"/>
      <c r="AT11" s="79"/>
      <c r="AU11" s="79"/>
      <c r="AV11" s="80"/>
    </row>
    <row r="12" spans="1:54" ht="13.5" customHeight="1" x14ac:dyDescent="0.15">
      <c r="A12" s="239"/>
      <c r="B12" s="43"/>
      <c r="C12" s="158"/>
      <c r="D12" s="143"/>
      <c r="E12" s="142">
        <v>17.119999999999997</v>
      </c>
      <c r="F12" s="143"/>
      <c r="G12" s="143"/>
      <c r="H12" s="142">
        <v>32.159999999999997</v>
      </c>
      <c r="I12" s="143"/>
      <c r="J12" s="143"/>
      <c r="K12" s="142">
        <v>5.76</v>
      </c>
      <c r="L12" s="143"/>
      <c r="M12" s="142">
        <v>20</v>
      </c>
      <c r="N12" s="142">
        <v>11.360000000000001</v>
      </c>
      <c r="O12" s="143"/>
      <c r="P12" s="143"/>
      <c r="Q12" s="143"/>
      <c r="R12" s="144"/>
      <c r="S12" s="239"/>
      <c r="T12" s="43"/>
      <c r="U12" s="158"/>
      <c r="V12" s="143"/>
      <c r="W12" s="143"/>
      <c r="X12" s="143"/>
      <c r="Y12" s="143"/>
      <c r="Z12" s="143"/>
      <c r="AA12" s="143"/>
      <c r="AB12" s="143"/>
      <c r="AC12" s="142">
        <v>2.7199999999999998</v>
      </c>
      <c r="AD12" s="142">
        <v>3.52</v>
      </c>
      <c r="AE12" s="143"/>
      <c r="AF12" s="143"/>
      <c r="AG12" s="142">
        <v>7.3599999999999994</v>
      </c>
      <c r="AH12" s="143"/>
      <c r="AI12" s="143"/>
      <c r="AJ12" s="164"/>
      <c r="AK12" s="239"/>
      <c r="AL12" s="43"/>
      <c r="AM12" s="158"/>
      <c r="AN12" s="143"/>
      <c r="AO12" s="143"/>
      <c r="AP12" s="143"/>
      <c r="AQ12" s="143"/>
      <c r="AR12" s="143"/>
      <c r="AS12" s="143"/>
      <c r="AT12" s="151"/>
      <c r="AU12" s="151"/>
      <c r="AV12" s="144"/>
    </row>
    <row r="13" spans="1:54" s="33" customFormat="1" ht="13.5" customHeight="1" x14ac:dyDescent="0.15">
      <c r="A13" s="239"/>
      <c r="B13" s="44" t="s">
        <v>16</v>
      </c>
      <c r="C13" s="156">
        <v>173</v>
      </c>
      <c r="D13" s="78"/>
      <c r="E13" s="78"/>
      <c r="F13" s="78"/>
      <c r="G13" s="78"/>
      <c r="H13" s="78"/>
      <c r="I13" s="45">
        <v>103</v>
      </c>
      <c r="J13" s="78"/>
      <c r="K13" s="78"/>
      <c r="L13" s="78"/>
      <c r="M13" s="78"/>
      <c r="N13" s="78"/>
      <c r="O13" s="45">
        <v>38</v>
      </c>
      <c r="P13" s="78"/>
      <c r="Q13" s="78"/>
      <c r="R13" s="80"/>
      <c r="S13" s="239"/>
      <c r="T13" s="44" t="s">
        <v>16</v>
      </c>
      <c r="U13" s="156">
        <f>$C13</f>
        <v>173</v>
      </c>
      <c r="V13" s="78"/>
      <c r="W13" s="78"/>
      <c r="X13" s="78"/>
      <c r="Y13" s="78"/>
      <c r="Z13" s="78"/>
      <c r="AA13" s="45">
        <v>18</v>
      </c>
      <c r="AB13" s="45">
        <v>14</v>
      </c>
      <c r="AC13" s="78"/>
      <c r="AD13" s="78"/>
      <c r="AE13" s="78"/>
      <c r="AF13" s="78"/>
      <c r="AG13" s="78"/>
      <c r="AH13" s="78"/>
      <c r="AI13" s="78"/>
      <c r="AJ13" s="166"/>
      <c r="AK13" s="239"/>
      <c r="AL13" s="44" t="s">
        <v>16</v>
      </c>
      <c r="AM13" s="156">
        <f>$C13</f>
        <v>173</v>
      </c>
      <c r="AN13" s="78"/>
      <c r="AO13" s="78"/>
      <c r="AP13" s="78"/>
      <c r="AQ13" s="78"/>
      <c r="AR13" s="78"/>
      <c r="AS13" s="78"/>
      <c r="AT13" s="79"/>
      <c r="AU13" s="79"/>
      <c r="AV13" s="80"/>
    </row>
    <row r="14" spans="1:54" ht="13.5" customHeight="1" x14ac:dyDescent="0.15">
      <c r="A14" s="239"/>
      <c r="B14" s="43"/>
      <c r="C14" s="158"/>
      <c r="D14" s="143"/>
      <c r="E14" s="143"/>
      <c r="F14" s="143"/>
      <c r="G14" s="143"/>
      <c r="H14" s="143"/>
      <c r="I14" s="142">
        <v>59.537572254335259</v>
      </c>
      <c r="J14" s="143"/>
      <c r="K14" s="143"/>
      <c r="L14" s="143"/>
      <c r="M14" s="143"/>
      <c r="N14" s="143"/>
      <c r="O14" s="142">
        <v>21.965317919075144</v>
      </c>
      <c r="P14" s="143"/>
      <c r="Q14" s="143"/>
      <c r="R14" s="144"/>
      <c r="S14" s="239"/>
      <c r="T14" s="43"/>
      <c r="U14" s="158"/>
      <c r="V14" s="163"/>
      <c r="W14" s="143"/>
      <c r="X14" s="143"/>
      <c r="Y14" s="143"/>
      <c r="Z14" s="143"/>
      <c r="AA14" s="142">
        <v>10.404624277456648</v>
      </c>
      <c r="AB14" s="142">
        <v>8.0924855491329488</v>
      </c>
      <c r="AC14" s="143"/>
      <c r="AD14" s="143"/>
      <c r="AE14" s="143"/>
      <c r="AF14" s="143"/>
      <c r="AG14" s="143"/>
      <c r="AH14" s="143"/>
      <c r="AI14" s="143"/>
      <c r="AJ14" s="164"/>
      <c r="AK14" s="239"/>
      <c r="AL14" s="43"/>
      <c r="AM14" s="158"/>
      <c r="AN14" s="143"/>
      <c r="AO14" s="143"/>
      <c r="AP14" s="143"/>
      <c r="AQ14" s="143"/>
      <c r="AR14" s="143"/>
      <c r="AS14" s="143"/>
      <c r="AT14" s="151"/>
      <c r="AU14" s="151"/>
      <c r="AV14" s="144"/>
    </row>
    <row r="15" spans="1:54" s="33" customFormat="1" ht="13.5" customHeight="1" x14ac:dyDescent="0.15">
      <c r="A15" s="239"/>
      <c r="B15" s="44" t="s">
        <v>17</v>
      </c>
      <c r="C15" s="156">
        <v>173</v>
      </c>
      <c r="D15" s="78"/>
      <c r="E15" s="78"/>
      <c r="F15" s="78"/>
      <c r="G15" s="78"/>
      <c r="H15" s="78"/>
      <c r="I15" s="78"/>
      <c r="J15" s="78"/>
      <c r="K15" s="78"/>
      <c r="L15" s="78"/>
      <c r="M15" s="78"/>
      <c r="N15" s="78"/>
      <c r="O15" s="78"/>
      <c r="P15" s="78"/>
      <c r="Q15" s="78"/>
      <c r="R15" s="80"/>
      <c r="S15" s="239"/>
      <c r="T15" s="44" t="s">
        <v>17</v>
      </c>
      <c r="U15" s="156">
        <f>$C15</f>
        <v>173</v>
      </c>
      <c r="V15" s="78"/>
      <c r="W15" s="78"/>
      <c r="X15" s="78"/>
      <c r="Y15" s="78"/>
      <c r="Z15" s="78"/>
      <c r="AA15" s="78"/>
      <c r="AB15" s="78"/>
      <c r="AC15" s="78"/>
      <c r="AD15" s="78"/>
      <c r="AE15" s="78"/>
      <c r="AF15" s="78"/>
      <c r="AG15" s="78"/>
      <c r="AH15" s="78"/>
      <c r="AI15" s="45">
        <v>18</v>
      </c>
      <c r="AJ15" s="167">
        <v>35</v>
      </c>
      <c r="AK15" s="239"/>
      <c r="AL15" s="44" t="s">
        <v>17</v>
      </c>
      <c r="AM15" s="156">
        <f>$C15</f>
        <v>173</v>
      </c>
      <c r="AN15" s="45">
        <v>13</v>
      </c>
      <c r="AO15" s="45">
        <v>16</v>
      </c>
      <c r="AP15" s="45">
        <v>17</v>
      </c>
      <c r="AQ15" s="78"/>
      <c r="AR15" s="78"/>
      <c r="AS15" s="45">
        <v>21</v>
      </c>
      <c r="AT15" s="46">
        <v>15</v>
      </c>
      <c r="AU15" s="46">
        <v>20</v>
      </c>
      <c r="AV15" s="47">
        <v>18</v>
      </c>
    </row>
    <row r="16" spans="1:54" ht="13.5" customHeight="1" x14ac:dyDescent="0.15">
      <c r="A16" s="239"/>
      <c r="B16" s="43"/>
      <c r="C16" s="158"/>
      <c r="D16" s="143"/>
      <c r="E16" s="143"/>
      <c r="F16" s="143"/>
      <c r="G16" s="143"/>
      <c r="H16" s="143"/>
      <c r="I16" s="143"/>
      <c r="J16" s="143"/>
      <c r="K16" s="143"/>
      <c r="L16" s="143"/>
      <c r="M16" s="143"/>
      <c r="N16" s="143"/>
      <c r="O16" s="143"/>
      <c r="P16" s="143"/>
      <c r="Q16" s="143"/>
      <c r="R16" s="144"/>
      <c r="S16" s="239"/>
      <c r="T16" s="43"/>
      <c r="U16" s="158"/>
      <c r="V16" s="143"/>
      <c r="W16" s="143"/>
      <c r="X16" s="143"/>
      <c r="Y16" s="143"/>
      <c r="Z16" s="143"/>
      <c r="AA16" s="143"/>
      <c r="AB16" s="143"/>
      <c r="AC16" s="143"/>
      <c r="AD16" s="143"/>
      <c r="AE16" s="143"/>
      <c r="AF16" s="143"/>
      <c r="AG16" s="143"/>
      <c r="AH16" s="143"/>
      <c r="AI16" s="142">
        <v>10.404624277456648</v>
      </c>
      <c r="AJ16" s="162">
        <v>20.23121387283237</v>
      </c>
      <c r="AK16" s="239"/>
      <c r="AL16" s="43"/>
      <c r="AM16" s="158"/>
      <c r="AN16" s="142">
        <v>7.5144508670520231</v>
      </c>
      <c r="AO16" s="142">
        <v>9.2485549132947966</v>
      </c>
      <c r="AP16" s="142">
        <v>9.8265895953757223</v>
      </c>
      <c r="AQ16" s="143"/>
      <c r="AR16" s="143"/>
      <c r="AS16" s="142">
        <v>12.138728323699421</v>
      </c>
      <c r="AT16" s="152">
        <v>8.6705202312138727</v>
      </c>
      <c r="AU16" s="152">
        <v>11.560693641618498</v>
      </c>
      <c r="AV16" s="147">
        <v>10.404624277456648</v>
      </c>
    </row>
    <row r="17" spans="1:48" s="33" customFormat="1" ht="13.5" customHeight="1" x14ac:dyDescent="0.15">
      <c r="A17" s="239"/>
      <c r="B17" s="44" t="s">
        <v>18</v>
      </c>
      <c r="C17" s="156">
        <v>80</v>
      </c>
      <c r="D17" s="78"/>
      <c r="E17" s="78"/>
      <c r="F17" s="78"/>
      <c r="G17" s="78"/>
      <c r="H17" s="78"/>
      <c r="I17" s="78"/>
      <c r="J17" s="45">
        <v>50</v>
      </c>
      <c r="K17" s="78"/>
      <c r="L17" s="78"/>
      <c r="M17" s="78"/>
      <c r="N17" s="78"/>
      <c r="O17" s="78"/>
      <c r="P17" s="78"/>
      <c r="Q17" s="78"/>
      <c r="R17" s="80"/>
      <c r="S17" s="239"/>
      <c r="T17" s="44" t="s">
        <v>18</v>
      </c>
      <c r="U17" s="156">
        <f>$C17</f>
        <v>80</v>
      </c>
      <c r="V17" s="78"/>
      <c r="W17" s="78"/>
      <c r="X17" s="78"/>
      <c r="Y17" s="78"/>
      <c r="Z17" s="78"/>
      <c r="AA17" s="78"/>
      <c r="AB17" s="78"/>
      <c r="AC17" s="78"/>
      <c r="AD17" s="78"/>
      <c r="AE17" s="78"/>
      <c r="AF17" s="78"/>
      <c r="AG17" s="78"/>
      <c r="AH17" s="78"/>
      <c r="AI17" s="78"/>
      <c r="AJ17" s="166"/>
      <c r="AK17" s="239"/>
      <c r="AL17" s="44" t="s">
        <v>18</v>
      </c>
      <c r="AM17" s="156">
        <f>$C17</f>
        <v>80</v>
      </c>
      <c r="AN17" s="78"/>
      <c r="AO17" s="78"/>
      <c r="AP17" s="78"/>
      <c r="AQ17" s="45">
        <v>18</v>
      </c>
      <c r="AR17" s="45">
        <v>12</v>
      </c>
      <c r="AS17" s="78"/>
      <c r="AT17" s="79"/>
      <c r="AU17" s="79"/>
      <c r="AV17" s="80"/>
    </row>
    <row r="18" spans="1:48" ht="13.5" customHeight="1" thickBot="1" x14ac:dyDescent="0.2">
      <c r="A18" s="240"/>
      <c r="B18" s="49"/>
      <c r="C18" s="157"/>
      <c r="D18" s="148"/>
      <c r="E18" s="148"/>
      <c r="F18" s="148"/>
      <c r="G18" s="148"/>
      <c r="H18" s="148"/>
      <c r="I18" s="148"/>
      <c r="J18" s="149">
        <v>62.5</v>
      </c>
      <c r="K18" s="148"/>
      <c r="L18" s="148"/>
      <c r="M18" s="148"/>
      <c r="N18" s="148"/>
      <c r="O18" s="148"/>
      <c r="P18" s="148"/>
      <c r="Q18" s="148"/>
      <c r="R18" s="150"/>
      <c r="S18" s="240"/>
      <c r="T18" s="49"/>
      <c r="U18" s="157"/>
      <c r="V18" s="143"/>
      <c r="W18" s="143"/>
      <c r="X18" s="143"/>
      <c r="Y18" s="143"/>
      <c r="Z18" s="143"/>
      <c r="AA18" s="143"/>
      <c r="AB18" s="143"/>
      <c r="AC18" s="143"/>
      <c r="AD18" s="143"/>
      <c r="AE18" s="143"/>
      <c r="AF18" s="143"/>
      <c r="AG18" s="143"/>
      <c r="AH18" s="143"/>
      <c r="AI18" s="143"/>
      <c r="AJ18" s="164"/>
      <c r="AK18" s="240"/>
      <c r="AL18" s="49"/>
      <c r="AM18" s="157"/>
      <c r="AN18" s="148"/>
      <c r="AO18" s="148"/>
      <c r="AP18" s="148"/>
      <c r="AQ18" s="149">
        <v>22.5</v>
      </c>
      <c r="AR18" s="149">
        <v>15</v>
      </c>
      <c r="AS18" s="148"/>
      <c r="AT18" s="153"/>
      <c r="AU18" s="153"/>
      <c r="AV18" s="150"/>
    </row>
    <row r="19" spans="1:48" s="33" customFormat="1" ht="13.5" customHeight="1" x14ac:dyDescent="0.15">
      <c r="A19" s="238" t="s">
        <v>19</v>
      </c>
      <c r="B19" s="37" t="s">
        <v>20</v>
      </c>
      <c r="C19" s="155">
        <v>1001</v>
      </c>
      <c r="D19" s="39">
        <v>253</v>
      </c>
      <c r="E19" s="39">
        <v>48</v>
      </c>
      <c r="F19" s="39">
        <v>65</v>
      </c>
      <c r="G19" s="39">
        <v>43</v>
      </c>
      <c r="H19" s="39">
        <v>78</v>
      </c>
      <c r="I19" s="39">
        <v>38</v>
      </c>
      <c r="J19" s="39">
        <v>22</v>
      </c>
      <c r="K19" s="39">
        <v>13</v>
      </c>
      <c r="L19" s="39">
        <v>73</v>
      </c>
      <c r="M19" s="39">
        <v>47</v>
      </c>
      <c r="N19" s="39">
        <v>31</v>
      </c>
      <c r="O19" s="39">
        <v>16</v>
      </c>
      <c r="P19" s="39">
        <v>9</v>
      </c>
      <c r="Q19" s="39">
        <v>10</v>
      </c>
      <c r="R19" s="41">
        <v>18</v>
      </c>
      <c r="S19" s="238" t="s">
        <v>19</v>
      </c>
      <c r="T19" s="37" t="s">
        <v>20</v>
      </c>
      <c r="U19" s="155">
        <f>$C19</f>
        <v>1001</v>
      </c>
      <c r="V19" s="39">
        <v>12</v>
      </c>
      <c r="W19" s="39">
        <v>10</v>
      </c>
      <c r="X19" s="39">
        <v>3</v>
      </c>
      <c r="Y19" s="39">
        <v>9</v>
      </c>
      <c r="Z19" s="39">
        <v>26</v>
      </c>
      <c r="AA19" s="39">
        <v>12</v>
      </c>
      <c r="AB19" s="39">
        <v>5</v>
      </c>
      <c r="AC19" s="39">
        <v>5</v>
      </c>
      <c r="AD19" s="39">
        <v>7</v>
      </c>
      <c r="AE19" s="39">
        <v>18</v>
      </c>
      <c r="AF19" s="39">
        <v>12</v>
      </c>
      <c r="AG19" s="39">
        <v>22</v>
      </c>
      <c r="AH19" s="39">
        <v>9</v>
      </c>
      <c r="AI19" s="39">
        <v>9</v>
      </c>
      <c r="AJ19" s="168">
        <v>12</v>
      </c>
      <c r="AK19" s="238" t="s">
        <v>19</v>
      </c>
      <c r="AL19" s="37" t="s">
        <v>20</v>
      </c>
      <c r="AM19" s="155">
        <f>$C19</f>
        <v>1001</v>
      </c>
      <c r="AN19" s="39">
        <v>7</v>
      </c>
      <c r="AO19" s="39">
        <v>7</v>
      </c>
      <c r="AP19" s="39">
        <v>7</v>
      </c>
      <c r="AQ19" s="39">
        <v>8</v>
      </c>
      <c r="AR19" s="39">
        <v>5</v>
      </c>
      <c r="AS19" s="39">
        <v>8</v>
      </c>
      <c r="AT19" s="39">
        <v>8</v>
      </c>
      <c r="AU19" s="39">
        <v>9</v>
      </c>
      <c r="AV19" s="168">
        <v>7</v>
      </c>
    </row>
    <row r="20" spans="1:48" s="51" customFormat="1" ht="13.5" customHeight="1" x14ac:dyDescent="0.15">
      <c r="A20" s="239"/>
      <c r="B20" s="50"/>
      <c r="C20" s="158"/>
      <c r="D20" s="142">
        <v>25.274725274725274</v>
      </c>
      <c r="E20" s="142">
        <v>4.7952047952047954</v>
      </c>
      <c r="F20" s="142">
        <v>6.4935064935064926</v>
      </c>
      <c r="G20" s="142">
        <v>4.2957042957042963</v>
      </c>
      <c r="H20" s="142">
        <v>7.7922077922077921</v>
      </c>
      <c r="I20" s="142">
        <v>3.796203796203796</v>
      </c>
      <c r="J20" s="142">
        <v>2.197802197802198</v>
      </c>
      <c r="K20" s="142">
        <v>1.2987012987012987</v>
      </c>
      <c r="L20" s="142">
        <v>7.2927072927072931</v>
      </c>
      <c r="M20" s="142">
        <v>4.6953046953046949</v>
      </c>
      <c r="N20" s="142">
        <v>3.0969030969030968</v>
      </c>
      <c r="O20" s="142">
        <v>1.5984015984015985</v>
      </c>
      <c r="P20" s="142">
        <v>0.89910089910089919</v>
      </c>
      <c r="Q20" s="142">
        <v>0.99900099900099903</v>
      </c>
      <c r="R20" s="147">
        <v>1.7982017982017984</v>
      </c>
      <c r="S20" s="239"/>
      <c r="T20" s="50"/>
      <c r="U20" s="158"/>
      <c r="V20" s="142">
        <v>1.1988011988011988</v>
      </c>
      <c r="W20" s="142">
        <v>0.99900099900099903</v>
      </c>
      <c r="X20" s="142">
        <v>0.29970029970029971</v>
      </c>
      <c r="Y20" s="142">
        <v>0.89910089910089919</v>
      </c>
      <c r="Z20" s="142">
        <v>2.5974025974025974</v>
      </c>
      <c r="AA20" s="142">
        <v>1.1988011988011988</v>
      </c>
      <c r="AB20" s="142">
        <v>0.49950049950049952</v>
      </c>
      <c r="AC20" s="142">
        <v>0.49950049950049952</v>
      </c>
      <c r="AD20" s="142">
        <v>0.69930069930069927</v>
      </c>
      <c r="AE20" s="142">
        <v>1.7982017982017984</v>
      </c>
      <c r="AF20" s="142">
        <v>1.1988011988011988</v>
      </c>
      <c r="AG20" s="142">
        <v>2.197802197802198</v>
      </c>
      <c r="AH20" s="142">
        <v>0.89910089910089919</v>
      </c>
      <c r="AI20" s="142">
        <v>0.89910089910089919</v>
      </c>
      <c r="AJ20" s="162">
        <v>1.1988011988011988</v>
      </c>
      <c r="AK20" s="239"/>
      <c r="AL20" s="50"/>
      <c r="AM20" s="158"/>
      <c r="AN20" s="142">
        <v>0.69930069930069927</v>
      </c>
      <c r="AO20" s="142">
        <v>0.69930069930069927</v>
      </c>
      <c r="AP20" s="142">
        <v>0.69930069930069927</v>
      </c>
      <c r="AQ20" s="142">
        <v>0.79920079920079923</v>
      </c>
      <c r="AR20" s="142">
        <v>0.49950049950049952</v>
      </c>
      <c r="AS20" s="142">
        <v>0.79920079920079923</v>
      </c>
      <c r="AT20" s="142">
        <v>0.79920079920079923</v>
      </c>
      <c r="AU20" s="142">
        <v>0.89910089910089919</v>
      </c>
      <c r="AV20" s="162">
        <v>0.69930069930069927</v>
      </c>
    </row>
    <row r="21" spans="1:48" s="33" customFormat="1" ht="13.5" customHeight="1" x14ac:dyDescent="0.15">
      <c r="A21" s="239"/>
      <c r="B21" s="44" t="s">
        <v>21</v>
      </c>
      <c r="C21" s="156">
        <v>1454</v>
      </c>
      <c r="D21" s="45">
        <v>388</v>
      </c>
      <c r="E21" s="45">
        <v>58</v>
      </c>
      <c r="F21" s="45">
        <v>79</v>
      </c>
      <c r="G21" s="45">
        <v>51</v>
      </c>
      <c r="H21" s="45">
        <v>120</v>
      </c>
      <c r="I21" s="45">
        <v>64</v>
      </c>
      <c r="J21" s="45">
        <v>28</v>
      </c>
      <c r="K21" s="45">
        <v>23</v>
      </c>
      <c r="L21" s="45">
        <v>120</v>
      </c>
      <c r="M21" s="45">
        <v>78</v>
      </c>
      <c r="N21" s="45">
        <v>39</v>
      </c>
      <c r="O21" s="45">
        <v>21</v>
      </c>
      <c r="P21" s="45">
        <v>14</v>
      </c>
      <c r="Q21" s="45">
        <v>18</v>
      </c>
      <c r="R21" s="47">
        <v>16</v>
      </c>
      <c r="S21" s="239"/>
      <c r="T21" s="44" t="s">
        <v>21</v>
      </c>
      <c r="U21" s="156">
        <f>$C21</f>
        <v>1454</v>
      </c>
      <c r="V21" s="45">
        <v>32</v>
      </c>
      <c r="W21" s="45">
        <v>12</v>
      </c>
      <c r="X21" s="45">
        <v>11</v>
      </c>
      <c r="Y21" s="45">
        <v>11</v>
      </c>
      <c r="Z21" s="45">
        <v>31</v>
      </c>
      <c r="AA21" s="45">
        <v>6</v>
      </c>
      <c r="AB21" s="45">
        <v>9</v>
      </c>
      <c r="AC21" s="45">
        <v>11</v>
      </c>
      <c r="AD21" s="45">
        <v>15</v>
      </c>
      <c r="AE21" s="45">
        <v>18</v>
      </c>
      <c r="AF21" s="45">
        <v>21</v>
      </c>
      <c r="AG21" s="45">
        <v>23</v>
      </c>
      <c r="AH21" s="45">
        <v>24</v>
      </c>
      <c r="AI21" s="45">
        <v>9</v>
      </c>
      <c r="AJ21" s="167">
        <v>22</v>
      </c>
      <c r="AK21" s="239"/>
      <c r="AL21" s="44" t="s">
        <v>21</v>
      </c>
      <c r="AM21" s="156">
        <f>$C21</f>
        <v>1454</v>
      </c>
      <c r="AN21" s="45">
        <v>6</v>
      </c>
      <c r="AO21" s="45">
        <v>9</v>
      </c>
      <c r="AP21" s="45">
        <v>10</v>
      </c>
      <c r="AQ21" s="45">
        <v>10</v>
      </c>
      <c r="AR21" s="45">
        <v>7</v>
      </c>
      <c r="AS21" s="45">
        <v>13</v>
      </c>
      <c r="AT21" s="45">
        <v>7</v>
      </c>
      <c r="AU21" s="45">
        <v>10</v>
      </c>
      <c r="AV21" s="167">
        <v>10</v>
      </c>
    </row>
    <row r="22" spans="1:48" s="51" customFormat="1" ht="13.5" customHeight="1" x14ac:dyDescent="0.15">
      <c r="A22" s="239"/>
      <c r="B22" s="50"/>
      <c r="C22" s="158"/>
      <c r="D22" s="142">
        <v>26.685006877579092</v>
      </c>
      <c r="E22" s="142">
        <v>3.9889958734525441</v>
      </c>
      <c r="F22" s="142">
        <v>5.4332874828060529</v>
      </c>
      <c r="G22" s="142">
        <v>3.5075653370013753</v>
      </c>
      <c r="H22" s="142">
        <v>8.2530949105914715</v>
      </c>
      <c r="I22" s="142">
        <v>4.4016506189821181</v>
      </c>
      <c r="J22" s="142">
        <v>1.9257221458046769</v>
      </c>
      <c r="K22" s="142">
        <v>1.5818431911966988</v>
      </c>
      <c r="L22" s="142">
        <v>8.2530949105914715</v>
      </c>
      <c r="M22" s="142">
        <v>5.3645116918844566</v>
      </c>
      <c r="N22" s="142">
        <v>2.6822558459422283</v>
      </c>
      <c r="O22" s="142">
        <v>1.4442916093535076</v>
      </c>
      <c r="P22" s="142">
        <v>0.96286107290233847</v>
      </c>
      <c r="Q22" s="142">
        <v>1.2379642365887207</v>
      </c>
      <c r="R22" s="147">
        <v>1.1004126547455295</v>
      </c>
      <c r="S22" s="239"/>
      <c r="T22" s="50"/>
      <c r="U22" s="158"/>
      <c r="V22" s="142">
        <v>2.200825309491059</v>
      </c>
      <c r="W22" s="142">
        <v>0.82530949105914708</v>
      </c>
      <c r="X22" s="142">
        <v>0.75653370013755161</v>
      </c>
      <c r="Y22" s="142">
        <v>0.75653370013755161</v>
      </c>
      <c r="Z22" s="142">
        <v>2.1320495185694637</v>
      </c>
      <c r="AA22" s="142">
        <v>0.41265474552957354</v>
      </c>
      <c r="AB22" s="142">
        <v>0.61898211829436034</v>
      </c>
      <c r="AC22" s="142">
        <v>0.75653370013755161</v>
      </c>
      <c r="AD22" s="142">
        <v>1.0316368638239339</v>
      </c>
      <c r="AE22" s="142">
        <v>1.2379642365887207</v>
      </c>
      <c r="AF22" s="142">
        <v>1.4442916093535076</v>
      </c>
      <c r="AG22" s="142">
        <v>1.5818431911966988</v>
      </c>
      <c r="AH22" s="142">
        <v>1.6506189821182942</v>
      </c>
      <c r="AI22" s="142">
        <v>0.61898211829436034</v>
      </c>
      <c r="AJ22" s="162">
        <v>1.5130674002751032</v>
      </c>
      <c r="AK22" s="239"/>
      <c r="AL22" s="50"/>
      <c r="AM22" s="158"/>
      <c r="AN22" s="142">
        <v>0.41265474552957354</v>
      </c>
      <c r="AO22" s="142">
        <v>0.61898211829436034</v>
      </c>
      <c r="AP22" s="142">
        <v>0.68775790921595592</v>
      </c>
      <c r="AQ22" s="142">
        <v>0.68775790921595592</v>
      </c>
      <c r="AR22" s="142">
        <v>0.48143053645116923</v>
      </c>
      <c r="AS22" s="142">
        <v>0.89408528198074277</v>
      </c>
      <c r="AT22" s="142">
        <v>0.48143053645116923</v>
      </c>
      <c r="AU22" s="142">
        <v>0.68775790921595592</v>
      </c>
      <c r="AV22" s="162">
        <v>0.68775790921595592</v>
      </c>
    </row>
    <row r="23" spans="1:48" s="51" customFormat="1" ht="13.5" customHeight="1" x14ac:dyDescent="0.15">
      <c r="A23" s="239"/>
      <c r="B23" s="44" t="s">
        <v>75</v>
      </c>
      <c r="C23" s="156">
        <v>7</v>
      </c>
      <c r="D23" s="45">
        <v>1</v>
      </c>
      <c r="E23" s="45">
        <v>1</v>
      </c>
      <c r="F23" s="45">
        <v>0</v>
      </c>
      <c r="G23" s="45">
        <v>0</v>
      </c>
      <c r="H23" s="45">
        <v>1</v>
      </c>
      <c r="I23" s="45">
        <v>0</v>
      </c>
      <c r="J23" s="45">
        <v>0</v>
      </c>
      <c r="K23" s="45">
        <v>0</v>
      </c>
      <c r="L23" s="45">
        <v>1</v>
      </c>
      <c r="M23" s="45">
        <v>0</v>
      </c>
      <c r="N23" s="45">
        <v>1</v>
      </c>
      <c r="O23" s="45">
        <v>0</v>
      </c>
      <c r="P23" s="45">
        <v>0</v>
      </c>
      <c r="Q23" s="45">
        <v>0</v>
      </c>
      <c r="R23" s="47">
        <v>0</v>
      </c>
      <c r="S23" s="239"/>
      <c r="T23" s="44" t="s">
        <v>75</v>
      </c>
      <c r="U23" s="156">
        <f>$C23</f>
        <v>7</v>
      </c>
      <c r="V23" s="45">
        <v>0</v>
      </c>
      <c r="W23" s="45">
        <v>0</v>
      </c>
      <c r="X23" s="45">
        <v>0</v>
      </c>
      <c r="Y23" s="45">
        <v>0</v>
      </c>
      <c r="Z23" s="45">
        <v>0</v>
      </c>
      <c r="AA23" s="45">
        <v>0</v>
      </c>
      <c r="AB23" s="45">
        <v>0</v>
      </c>
      <c r="AC23" s="45">
        <v>0</v>
      </c>
      <c r="AD23" s="45">
        <v>0</v>
      </c>
      <c r="AE23" s="45">
        <v>0</v>
      </c>
      <c r="AF23" s="45">
        <v>0</v>
      </c>
      <c r="AG23" s="45">
        <v>0</v>
      </c>
      <c r="AH23" s="45">
        <v>0</v>
      </c>
      <c r="AI23" s="45">
        <v>0</v>
      </c>
      <c r="AJ23" s="167">
        <v>1</v>
      </c>
      <c r="AK23" s="239"/>
      <c r="AL23" s="44" t="s">
        <v>75</v>
      </c>
      <c r="AM23" s="156">
        <f>$C23</f>
        <v>7</v>
      </c>
      <c r="AN23" s="45">
        <v>0</v>
      </c>
      <c r="AO23" s="45">
        <v>0</v>
      </c>
      <c r="AP23" s="45">
        <v>0</v>
      </c>
      <c r="AQ23" s="45">
        <v>0</v>
      </c>
      <c r="AR23" s="45">
        <v>0</v>
      </c>
      <c r="AS23" s="45">
        <v>0</v>
      </c>
      <c r="AT23" s="45">
        <v>0</v>
      </c>
      <c r="AU23" s="45">
        <v>0</v>
      </c>
      <c r="AV23" s="167">
        <v>1</v>
      </c>
    </row>
    <row r="24" spans="1:48" s="51" customFormat="1" ht="13.5" customHeight="1" x14ac:dyDescent="0.15">
      <c r="A24" s="239"/>
      <c r="B24" s="50"/>
      <c r="C24" s="158"/>
      <c r="D24" s="142">
        <v>14.285714285714285</v>
      </c>
      <c r="E24" s="142">
        <v>14.285714285714285</v>
      </c>
      <c r="F24" s="142">
        <v>0</v>
      </c>
      <c r="G24" s="142">
        <v>0</v>
      </c>
      <c r="H24" s="142">
        <v>14.285714285714285</v>
      </c>
      <c r="I24" s="142">
        <v>0</v>
      </c>
      <c r="J24" s="142">
        <v>0</v>
      </c>
      <c r="K24" s="142">
        <v>0</v>
      </c>
      <c r="L24" s="142">
        <v>14.285714285714285</v>
      </c>
      <c r="M24" s="142">
        <v>0</v>
      </c>
      <c r="N24" s="142">
        <v>14.285714285714285</v>
      </c>
      <c r="O24" s="142">
        <v>0</v>
      </c>
      <c r="P24" s="142">
        <v>0</v>
      </c>
      <c r="Q24" s="142">
        <v>0</v>
      </c>
      <c r="R24" s="147">
        <v>0</v>
      </c>
      <c r="S24" s="239"/>
      <c r="T24" s="50"/>
      <c r="U24" s="158"/>
      <c r="V24" s="142">
        <v>0</v>
      </c>
      <c r="W24" s="142">
        <v>0</v>
      </c>
      <c r="X24" s="142">
        <v>0</v>
      </c>
      <c r="Y24" s="142">
        <v>0</v>
      </c>
      <c r="Z24" s="142">
        <v>0</v>
      </c>
      <c r="AA24" s="142">
        <v>0</v>
      </c>
      <c r="AB24" s="142">
        <v>0</v>
      </c>
      <c r="AC24" s="142">
        <v>0</v>
      </c>
      <c r="AD24" s="142">
        <v>0</v>
      </c>
      <c r="AE24" s="142">
        <v>0</v>
      </c>
      <c r="AF24" s="142">
        <v>0</v>
      </c>
      <c r="AG24" s="142">
        <v>0</v>
      </c>
      <c r="AH24" s="142">
        <v>0</v>
      </c>
      <c r="AI24" s="142">
        <v>0</v>
      </c>
      <c r="AJ24" s="162">
        <v>14.285714285714285</v>
      </c>
      <c r="AK24" s="239"/>
      <c r="AL24" s="50"/>
      <c r="AM24" s="158"/>
      <c r="AN24" s="142">
        <v>0</v>
      </c>
      <c r="AO24" s="142">
        <v>0</v>
      </c>
      <c r="AP24" s="142">
        <v>0</v>
      </c>
      <c r="AQ24" s="142">
        <v>0</v>
      </c>
      <c r="AR24" s="142">
        <v>0</v>
      </c>
      <c r="AS24" s="142">
        <v>0</v>
      </c>
      <c r="AT24" s="142">
        <v>0</v>
      </c>
      <c r="AU24" s="142">
        <v>0</v>
      </c>
      <c r="AV24" s="162">
        <v>14.285714285714285</v>
      </c>
    </row>
    <row r="25" spans="1:48" s="33" customFormat="1" ht="13.5" customHeight="1" x14ac:dyDescent="0.15">
      <c r="A25" s="239"/>
      <c r="B25" s="44" t="s">
        <v>8</v>
      </c>
      <c r="C25" s="156">
        <v>21</v>
      </c>
      <c r="D25" s="45">
        <v>9</v>
      </c>
      <c r="E25" s="45">
        <v>0</v>
      </c>
      <c r="F25" s="45">
        <v>0</v>
      </c>
      <c r="G25" s="45">
        <v>1</v>
      </c>
      <c r="H25" s="45">
        <v>2</v>
      </c>
      <c r="I25" s="45">
        <v>1</v>
      </c>
      <c r="J25" s="45">
        <v>0</v>
      </c>
      <c r="K25" s="45">
        <v>0</v>
      </c>
      <c r="L25" s="45">
        <v>3</v>
      </c>
      <c r="M25" s="45">
        <v>0</v>
      </c>
      <c r="N25" s="45">
        <v>0</v>
      </c>
      <c r="O25" s="45">
        <v>1</v>
      </c>
      <c r="P25" s="45">
        <v>0</v>
      </c>
      <c r="Q25" s="45">
        <v>0</v>
      </c>
      <c r="R25" s="47">
        <v>0</v>
      </c>
      <c r="S25" s="239"/>
      <c r="T25" s="44" t="s">
        <v>8</v>
      </c>
      <c r="U25" s="156">
        <f>$C25</f>
        <v>21</v>
      </c>
      <c r="V25" s="45">
        <v>0</v>
      </c>
      <c r="W25" s="45">
        <v>0</v>
      </c>
      <c r="X25" s="45">
        <v>1</v>
      </c>
      <c r="Y25" s="45">
        <v>0</v>
      </c>
      <c r="Z25" s="45">
        <v>0</v>
      </c>
      <c r="AA25" s="45">
        <v>0</v>
      </c>
      <c r="AB25" s="45">
        <v>0</v>
      </c>
      <c r="AC25" s="45">
        <v>1</v>
      </c>
      <c r="AD25" s="45">
        <v>0</v>
      </c>
      <c r="AE25" s="45">
        <v>0</v>
      </c>
      <c r="AF25" s="45">
        <v>0</v>
      </c>
      <c r="AG25" s="45">
        <v>1</v>
      </c>
      <c r="AH25" s="45">
        <v>0</v>
      </c>
      <c r="AI25" s="45">
        <v>0</v>
      </c>
      <c r="AJ25" s="167">
        <v>0</v>
      </c>
      <c r="AK25" s="239"/>
      <c r="AL25" s="44" t="s">
        <v>8</v>
      </c>
      <c r="AM25" s="156">
        <f>$C25</f>
        <v>21</v>
      </c>
      <c r="AN25" s="45">
        <v>0</v>
      </c>
      <c r="AO25" s="45">
        <v>0</v>
      </c>
      <c r="AP25" s="45">
        <v>0</v>
      </c>
      <c r="AQ25" s="45">
        <v>0</v>
      </c>
      <c r="AR25" s="45">
        <v>0</v>
      </c>
      <c r="AS25" s="45">
        <v>0</v>
      </c>
      <c r="AT25" s="45">
        <v>0</v>
      </c>
      <c r="AU25" s="45">
        <v>1</v>
      </c>
      <c r="AV25" s="167">
        <v>0</v>
      </c>
    </row>
    <row r="26" spans="1:48" s="51" customFormat="1" ht="13.5" customHeight="1" thickBot="1" x14ac:dyDescent="0.2">
      <c r="A26" s="240"/>
      <c r="B26" s="52"/>
      <c r="C26" s="157"/>
      <c r="D26" s="149">
        <v>42.857142857142854</v>
      </c>
      <c r="E26" s="149">
        <v>0</v>
      </c>
      <c r="F26" s="149">
        <v>0</v>
      </c>
      <c r="G26" s="149">
        <v>4.7619047619047619</v>
      </c>
      <c r="H26" s="149">
        <v>9.5238095238095237</v>
      </c>
      <c r="I26" s="149">
        <v>4.7619047619047619</v>
      </c>
      <c r="J26" s="149">
        <v>0</v>
      </c>
      <c r="K26" s="149">
        <v>0</v>
      </c>
      <c r="L26" s="149">
        <v>14.285714285714285</v>
      </c>
      <c r="M26" s="149">
        <v>0</v>
      </c>
      <c r="N26" s="149">
        <v>0</v>
      </c>
      <c r="O26" s="149">
        <v>4.7619047619047619</v>
      </c>
      <c r="P26" s="149">
        <v>0</v>
      </c>
      <c r="Q26" s="149">
        <v>0</v>
      </c>
      <c r="R26" s="154">
        <v>0</v>
      </c>
      <c r="S26" s="240"/>
      <c r="T26" s="52"/>
      <c r="U26" s="157"/>
      <c r="V26" s="149">
        <v>0</v>
      </c>
      <c r="W26" s="149">
        <v>0</v>
      </c>
      <c r="X26" s="149">
        <v>4.7619047619047619</v>
      </c>
      <c r="Y26" s="149">
        <v>0</v>
      </c>
      <c r="Z26" s="149">
        <v>0</v>
      </c>
      <c r="AA26" s="149">
        <v>0</v>
      </c>
      <c r="AB26" s="149">
        <v>0</v>
      </c>
      <c r="AC26" s="149">
        <v>4.7619047619047619</v>
      </c>
      <c r="AD26" s="149">
        <v>0</v>
      </c>
      <c r="AE26" s="149">
        <v>0</v>
      </c>
      <c r="AF26" s="149">
        <v>0</v>
      </c>
      <c r="AG26" s="149">
        <v>4.7619047619047619</v>
      </c>
      <c r="AH26" s="149">
        <v>0</v>
      </c>
      <c r="AI26" s="149">
        <v>0</v>
      </c>
      <c r="AJ26" s="160">
        <v>0</v>
      </c>
      <c r="AK26" s="240"/>
      <c r="AL26" s="52"/>
      <c r="AM26" s="157"/>
      <c r="AN26" s="149">
        <v>0</v>
      </c>
      <c r="AO26" s="149">
        <v>0</v>
      </c>
      <c r="AP26" s="149">
        <v>0</v>
      </c>
      <c r="AQ26" s="149">
        <v>0</v>
      </c>
      <c r="AR26" s="149">
        <v>0</v>
      </c>
      <c r="AS26" s="149">
        <v>0</v>
      </c>
      <c r="AT26" s="149">
        <v>0</v>
      </c>
      <c r="AU26" s="149">
        <v>4.7619047619047619</v>
      </c>
      <c r="AV26" s="160">
        <v>0</v>
      </c>
    </row>
    <row r="27" spans="1:48" s="33" customFormat="1" ht="13.5" customHeight="1" x14ac:dyDescent="0.15">
      <c r="A27" s="238" t="s">
        <v>22</v>
      </c>
      <c r="B27" s="37" t="s">
        <v>23</v>
      </c>
      <c r="C27" s="155">
        <v>115</v>
      </c>
      <c r="D27" s="39">
        <v>29</v>
      </c>
      <c r="E27" s="39">
        <v>11</v>
      </c>
      <c r="F27" s="39">
        <v>13</v>
      </c>
      <c r="G27" s="39">
        <v>8</v>
      </c>
      <c r="H27" s="39">
        <v>12</v>
      </c>
      <c r="I27" s="39">
        <v>1</v>
      </c>
      <c r="J27" s="39">
        <v>2</v>
      </c>
      <c r="K27" s="39">
        <v>0</v>
      </c>
      <c r="L27" s="39">
        <v>3</v>
      </c>
      <c r="M27" s="39">
        <v>8</v>
      </c>
      <c r="N27" s="39">
        <v>3</v>
      </c>
      <c r="O27" s="39">
        <v>1</v>
      </c>
      <c r="P27" s="39">
        <v>0</v>
      </c>
      <c r="Q27" s="39">
        <v>1</v>
      </c>
      <c r="R27" s="41">
        <v>2</v>
      </c>
      <c r="S27" s="238" t="s">
        <v>22</v>
      </c>
      <c r="T27" s="37" t="s">
        <v>23</v>
      </c>
      <c r="U27" s="155">
        <f>$C27</f>
        <v>115</v>
      </c>
      <c r="V27" s="39">
        <v>0</v>
      </c>
      <c r="W27" s="39">
        <v>0</v>
      </c>
      <c r="X27" s="39">
        <v>0</v>
      </c>
      <c r="Y27" s="39">
        <v>1</v>
      </c>
      <c r="Z27" s="39">
        <v>3</v>
      </c>
      <c r="AA27" s="39">
        <v>1</v>
      </c>
      <c r="AB27" s="39">
        <v>0</v>
      </c>
      <c r="AC27" s="39">
        <v>1</v>
      </c>
      <c r="AD27" s="39">
        <v>0</v>
      </c>
      <c r="AE27" s="39">
        <v>1</v>
      </c>
      <c r="AF27" s="39">
        <v>1</v>
      </c>
      <c r="AG27" s="39">
        <v>3</v>
      </c>
      <c r="AH27" s="39">
        <v>2</v>
      </c>
      <c r="AI27" s="39">
        <v>1</v>
      </c>
      <c r="AJ27" s="168">
        <v>1</v>
      </c>
      <c r="AK27" s="238" t="s">
        <v>22</v>
      </c>
      <c r="AL27" s="37" t="s">
        <v>23</v>
      </c>
      <c r="AM27" s="155">
        <f>$C27</f>
        <v>115</v>
      </c>
      <c r="AN27" s="39">
        <v>1</v>
      </c>
      <c r="AO27" s="39">
        <v>0</v>
      </c>
      <c r="AP27" s="39">
        <v>2</v>
      </c>
      <c r="AQ27" s="39">
        <v>1</v>
      </c>
      <c r="AR27" s="39">
        <v>1</v>
      </c>
      <c r="AS27" s="39">
        <v>0</v>
      </c>
      <c r="AT27" s="39">
        <v>1</v>
      </c>
      <c r="AU27" s="39">
        <v>0</v>
      </c>
      <c r="AV27" s="168">
        <v>0</v>
      </c>
    </row>
    <row r="28" spans="1:48" s="51" customFormat="1" ht="13.5" customHeight="1" x14ac:dyDescent="0.15">
      <c r="A28" s="239"/>
      <c r="B28" s="50"/>
      <c r="C28" s="158"/>
      <c r="D28" s="142">
        <v>25.217391304347824</v>
      </c>
      <c r="E28" s="142">
        <v>9.5652173913043477</v>
      </c>
      <c r="F28" s="142">
        <v>11.304347826086957</v>
      </c>
      <c r="G28" s="142">
        <v>6.9565217391304346</v>
      </c>
      <c r="H28" s="142">
        <v>10.434782608695652</v>
      </c>
      <c r="I28" s="142">
        <v>0.86956521739130432</v>
      </c>
      <c r="J28" s="142">
        <v>1.7391304347826086</v>
      </c>
      <c r="K28" s="142">
        <v>0</v>
      </c>
      <c r="L28" s="142">
        <v>2.6086956521739131</v>
      </c>
      <c r="M28" s="142">
        <v>6.9565217391304346</v>
      </c>
      <c r="N28" s="142">
        <v>2.6086956521739131</v>
      </c>
      <c r="O28" s="142">
        <v>0.86956521739130432</v>
      </c>
      <c r="P28" s="142">
        <v>0</v>
      </c>
      <c r="Q28" s="142">
        <v>0.86956521739130432</v>
      </c>
      <c r="R28" s="147">
        <v>1.7391304347826086</v>
      </c>
      <c r="S28" s="239"/>
      <c r="T28" s="50"/>
      <c r="U28" s="158"/>
      <c r="V28" s="142">
        <v>0</v>
      </c>
      <c r="W28" s="142">
        <v>0</v>
      </c>
      <c r="X28" s="142">
        <v>0</v>
      </c>
      <c r="Y28" s="142">
        <v>0.86956521739130432</v>
      </c>
      <c r="Z28" s="142">
        <v>2.6086956521739131</v>
      </c>
      <c r="AA28" s="142">
        <v>0.86956521739130432</v>
      </c>
      <c r="AB28" s="142">
        <v>0</v>
      </c>
      <c r="AC28" s="142">
        <v>0.86956521739130432</v>
      </c>
      <c r="AD28" s="142">
        <v>0</v>
      </c>
      <c r="AE28" s="142">
        <v>0.86956521739130432</v>
      </c>
      <c r="AF28" s="142">
        <v>0.86956521739130432</v>
      </c>
      <c r="AG28" s="142">
        <v>2.6086956521739131</v>
      </c>
      <c r="AH28" s="142">
        <v>1.7391304347826086</v>
      </c>
      <c r="AI28" s="142">
        <v>0.86956521739130432</v>
      </c>
      <c r="AJ28" s="162">
        <v>0.86956521739130432</v>
      </c>
      <c r="AK28" s="239"/>
      <c r="AL28" s="50"/>
      <c r="AM28" s="158"/>
      <c r="AN28" s="142">
        <v>0.86956521739130432</v>
      </c>
      <c r="AO28" s="142">
        <v>0</v>
      </c>
      <c r="AP28" s="142">
        <v>1.7391304347826086</v>
      </c>
      <c r="AQ28" s="142">
        <v>0.86956521739130432</v>
      </c>
      <c r="AR28" s="142">
        <v>0.86956521739130432</v>
      </c>
      <c r="AS28" s="142">
        <v>0</v>
      </c>
      <c r="AT28" s="142">
        <v>0.86956521739130432</v>
      </c>
      <c r="AU28" s="142">
        <v>0</v>
      </c>
      <c r="AV28" s="162">
        <v>0</v>
      </c>
    </row>
    <row r="29" spans="1:48" s="33" customFormat="1" ht="13.5" customHeight="1" x14ac:dyDescent="0.15">
      <c r="A29" s="239"/>
      <c r="B29" s="44" t="s">
        <v>24</v>
      </c>
      <c r="C29" s="156">
        <v>201</v>
      </c>
      <c r="D29" s="45">
        <v>57</v>
      </c>
      <c r="E29" s="45">
        <v>8</v>
      </c>
      <c r="F29" s="45">
        <v>17</v>
      </c>
      <c r="G29" s="45">
        <v>5</v>
      </c>
      <c r="H29" s="45">
        <v>16</v>
      </c>
      <c r="I29" s="45">
        <v>7</v>
      </c>
      <c r="J29" s="45">
        <v>0</v>
      </c>
      <c r="K29" s="45">
        <v>1</v>
      </c>
      <c r="L29" s="45">
        <v>18</v>
      </c>
      <c r="M29" s="45">
        <v>9</v>
      </c>
      <c r="N29" s="45">
        <v>14</v>
      </c>
      <c r="O29" s="45">
        <v>2</v>
      </c>
      <c r="P29" s="45">
        <v>2</v>
      </c>
      <c r="Q29" s="45">
        <v>1</v>
      </c>
      <c r="R29" s="47">
        <v>3</v>
      </c>
      <c r="S29" s="239"/>
      <c r="T29" s="44" t="s">
        <v>24</v>
      </c>
      <c r="U29" s="156">
        <f>$C29</f>
        <v>201</v>
      </c>
      <c r="V29" s="45">
        <v>6</v>
      </c>
      <c r="W29" s="45">
        <v>1</v>
      </c>
      <c r="X29" s="45">
        <v>1</v>
      </c>
      <c r="Y29" s="45">
        <v>2</v>
      </c>
      <c r="Z29" s="45">
        <v>6</v>
      </c>
      <c r="AA29" s="45">
        <v>1</v>
      </c>
      <c r="AB29" s="45">
        <v>0</v>
      </c>
      <c r="AC29" s="45">
        <v>1</v>
      </c>
      <c r="AD29" s="45">
        <v>0</v>
      </c>
      <c r="AE29" s="45">
        <v>3</v>
      </c>
      <c r="AF29" s="45">
        <v>6</v>
      </c>
      <c r="AG29" s="45">
        <v>3</v>
      </c>
      <c r="AH29" s="45">
        <v>1</v>
      </c>
      <c r="AI29" s="45">
        <v>1</v>
      </c>
      <c r="AJ29" s="167">
        <v>4</v>
      </c>
      <c r="AK29" s="239"/>
      <c r="AL29" s="44" t="s">
        <v>24</v>
      </c>
      <c r="AM29" s="156">
        <f>$C29</f>
        <v>201</v>
      </c>
      <c r="AN29" s="45">
        <v>0</v>
      </c>
      <c r="AO29" s="45">
        <v>0</v>
      </c>
      <c r="AP29" s="45">
        <v>0</v>
      </c>
      <c r="AQ29" s="45">
        <v>1</v>
      </c>
      <c r="AR29" s="45">
        <v>1</v>
      </c>
      <c r="AS29" s="45">
        <v>1</v>
      </c>
      <c r="AT29" s="45">
        <v>0</v>
      </c>
      <c r="AU29" s="45">
        <v>1</v>
      </c>
      <c r="AV29" s="167">
        <v>1</v>
      </c>
    </row>
    <row r="30" spans="1:48" s="51" customFormat="1" ht="13.5" customHeight="1" x14ac:dyDescent="0.15">
      <c r="A30" s="239"/>
      <c r="B30" s="50"/>
      <c r="C30" s="158"/>
      <c r="D30" s="142">
        <v>28.35820895522388</v>
      </c>
      <c r="E30" s="142">
        <v>3.9800995024875623</v>
      </c>
      <c r="F30" s="142">
        <v>8.4577114427860707</v>
      </c>
      <c r="G30" s="142">
        <v>2.4875621890547266</v>
      </c>
      <c r="H30" s="142">
        <v>7.9601990049751246</v>
      </c>
      <c r="I30" s="142">
        <v>3.4825870646766171</v>
      </c>
      <c r="J30" s="142">
        <v>0</v>
      </c>
      <c r="K30" s="142">
        <v>0.49751243781094528</v>
      </c>
      <c r="L30" s="142">
        <v>8.9552238805970141</v>
      </c>
      <c r="M30" s="142">
        <v>4.4776119402985071</v>
      </c>
      <c r="N30" s="142">
        <v>6.9651741293532341</v>
      </c>
      <c r="O30" s="142">
        <v>0.99502487562189057</v>
      </c>
      <c r="P30" s="142">
        <v>0.99502487562189057</v>
      </c>
      <c r="Q30" s="142">
        <v>0.49751243781094528</v>
      </c>
      <c r="R30" s="147">
        <v>1.4925373134328357</v>
      </c>
      <c r="S30" s="239"/>
      <c r="T30" s="50"/>
      <c r="U30" s="158"/>
      <c r="V30" s="142">
        <v>2.9850746268656714</v>
      </c>
      <c r="W30" s="142">
        <v>0.49751243781094528</v>
      </c>
      <c r="X30" s="142">
        <v>0.49751243781094528</v>
      </c>
      <c r="Y30" s="142">
        <v>0.99502487562189057</v>
      </c>
      <c r="Z30" s="142">
        <v>2.9850746268656714</v>
      </c>
      <c r="AA30" s="142">
        <v>0.49751243781094528</v>
      </c>
      <c r="AB30" s="142">
        <v>0</v>
      </c>
      <c r="AC30" s="142">
        <v>0.49751243781094528</v>
      </c>
      <c r="AD30" s="142">
        <v>0</v>
      </c>
      <c r="AE30" s="142">
        <v>1.4925373134328357</v>
      </c>
      <c r="AF30" s="142">
        <v>2.9850746268656714</v>
      </c>
      <c r="AG30" s="142">
        <v>1.4925373134328357</v>
      </c>
      <c r="AH30" s="142">
        <v>0.49751243781094528</v>
      </c>
      <c r="AI30" s="142">
        <v>0.49751243781094528</v>
      </c>
      <c r="AJ30" s="162">
        <v>1.9900497512437811</v>
      </c>
      <c r="AK30" s="239"/>
      <c r="AL30" s="50"/>
      <c r="AM30" s="158"/>
      <c r="AN30" s="142">
        <v>0</v>
      </c>
      <c r="AO30" s="142">
        <v>0</v>
      </c>
      <c r="AP30" s="142">
        <v>0</v>
      </c>
      <c r="AQ30" s="142">
        <v>0.49751243781094528</v>
      </c>
      <c r="AR30" s="142">
        <v>0.49751243781094528</v>
      </c>
      <c r="AS30" s="142">
        <v>0.49751243781094528</v>
      </c>
      <c r="AT30" s="142">
        <v>0</v>
      </c>
      <c r="AU30" s="142">
        <v>0.49751243781094528</v>
      </c>
      <c r="AV30" s="162">
        <v>0.49751243781094528</v>
      </c>
    </row>
    <row r="31" spans="1:48" s="33" customFormat="1" ht="13.5" customHeight="1" x14ac:dyDescent="0.15">
      <c r="A31" s="239"/>
      <c r="B31" s="44" t="s">
        <v>25</v>
      </c>
      <c r="C31" s="156">
        <v>316</v>
      </c>
      <c r="D31" s="45">
        <v>81</v>
      </c>
      <c r="E31" s="45">
        <v>11</v>
      </c>
      <c r="F31" s="45">
        <v>17</v>
      </c>
      <c r="G31" s="45">
        <v>12</v>
      </c>
      <c r="H31" s="45">
        <v>27</v>
      </c>
      <c r="I31" s="45">
        <v>9</v>
      </c>
      <c r="J31" s="45">
        <v>3</v>
      </c>
      <c r="K31" s="45">
        <v>3</v>
      </c>
      <c r="L31" s="45">
        <v>27</v>
      </c>
      <c r="M31" s="45">
        <v>21</v>
      </c>
      <c r="N31" s="45">
        <v>9</v>
      </c>
      <c r="O31" s="45">
        <v>8</v>
      </c>
      <c r="P31" s="45">
        <v>8</v>
      </c>
      <c r="Q31" s="45">
        <v>4</v>
      </c>
      <c r="R31" s="47">
        <v>2</v>
      </c>
      <c r="S31" s="239"/>
      <c r="T31" s="44" t="s">
        <v>25</v>
      </c>
      <c r="U31" s="156">
        <f>$C31</f>
        <v>316</v>
      </c>
      <c r="V31" s="45">
        <v>5</v>
      </c>
      <c r="W31" s="45">
        <v>5</v>
      </c>
      <c r="X31" s="45">
        <v>2</v>
      </c>
      <c r="Y31" s="45">
        <v>1</v>
      </c>
      <c r="Z31" s="45">
        <v>7</v>
      </c>
      <c r="AA31" s="45">
        <v>2</v>
      </c>
      <c r="AB31" s="45">
        <v>3</v>
      </c>
      <c r="AC31" s="45">
        <v>2</v>
      </c>
      <c r="AD31" s="45">
        <v>2</v>
      </c>
      <c r="AE31" s="45">
        <v>4</v>
      </c>
      <c r="AF31" s="45">
        <v>3</v>
      </c>
      <c r="AG31" s="45">
        <v>7</v>
      </c>
      <c r="AH31" s="45">
        <v>8</v>
      </c>
      <c r="AI31" s="45">
        <v>3</v>
      </c>
      <c r="AJ31" s="167">
        <v>6</v>
      </c>
      <c r="AK31" s="239"/>
      <c r="AL31" s="44" t="s">
        <v>25</v>
      </c>
      <c r="AM31" s="156">
        <f>$C31</f>
        <v>316</v>
      </c>
      <c r="AN31" s="45">
        <v>2</v>
      </c>
      <c r="AO31" s="45">
        <v>1</v>
      </c>
      <c r="AP31" s="45">
        <v>1</v>
      </c>
      <c r="AQ31" s="45">
        <v>0</v>
      </c>
      <c r="AR31" s="45">
        <v>3</v>
      </c>
      <c r="AS31" s="45">
        <v>1</v>
      </c>
      <c r="AT31" s="45">
        <v>1</v>
      </c>
      <c r="AU31" s="45">
        <v>4</v>
      </c>
      <c r="AV31" s="167">
        <v>1</v>
      </c>
    </row>
    <row r="32" spans="1:48" s="51" customFormat="1" ht="13.5" customHeight="1" x14ac:dyDescent="0.15">
      <c r="A32" s="239"/>
      <c r="B32" s="50"/>
      <c r="C32" s="158"/>
      <c r="D32" s="142">
        <v>25.63291139240506</v>
      </c>
      <c r="E32" s="142">
        <v>3.481012658227848</v>
      </c>
      <c r="F32" s="142">
        <v>5.3797468354430382</v>
      </c>
      <c r="G32" s="142">
        <v>3.79746835443038</v>
      </c>
      <c r="H32" s="142">
        <v>8.5443037974683538</v>
      </c>
      <c r="I32" s="142">
        <v>2.8481012658227849</v>
      </c>
      <c r="J32" s="142">
        <v>0.949367088607595</v>
      </c>
      <c r="K32" s="142">
        <v>0.949367088607595</v>
      </c>
      <c r="L32" s="142">
        <v>8.5443037974683538</v>
      </c>
      <c r="M32" s="142">
        <v>6.6455696202531636</v>
      </c>
      <c r="N32" s="142">
        <v>2.8481012658227849</v>
      </c>
      <c r="O32" s="142">
        <v>2.5316455696202533</v>
      </c>
      <c r="P32" s="142">
        <v>2.5316455696202533</v>
      </c>
      <c r="Q32" s="142">
        <v>1.2658227848101267</v>
      </c>
      <c r="R32" s="147">
        <v>0.63291139240506333</v>
      </c>
      <c r="S32" s="239"/>
      <c r="T32" s="50"/>
      <c r="U32" s="158"/>
      <c r="V32" s="142">
        <v>1.5822784810126582</v>
      </c>
      <c r="W32" s="142">
        <v>1.5822784810126582</v>
      </c>
      <c r="X32" s="142">
        <v>0.63291139240506333</v>
      </c>
      <c r="Y32" s="142">
        <v>0.31645569620253167</v>
      </c>
      <c r="Z32" s="142">
        <v>2.2151898734177213</v>
      </c>
      <c r="AA32" s="142">
        <v>0.63291139240506333</v>
      </c>
      <c r="AB32" s="142">
        <v>0.949367088607595</v>
      </c>
      <c r="AC32" s="142">
        <v>0.63291139240506333</v>
      </c>
      <c r="AD32" s="142">
        <v>0.63291139240506333</v>
      </c>
      <c r="AE32" s="142">
        <v>1.2658227848101267</v>
      </c>
      <c r="AF32" s="142">
        <v>0.949367088607595</v>
      </c>
      <c r="AG32" s="142">
        <v>2.2151898734177213</v>
      </c>
      <c r="AH32" s="142">
        <v>2.5316455696202533</v>
      </c>
      <c r="AI32" s="142">
        <v>0.949367088607595</v>
      </c>
      <c r="AJ32" s="162">
        <v>1.89873417721519</v>
      </c>
      <c r="AK32" s="239"/>
      <c r="AL32" s="50"/>
      <c r="AM32" s="158"/>
      <c r="AN32" s="142">
        <v>0.63291139240506333</v>
      </c>
      <c r="AO32" s="142">
        <v>0.31645569620253167</v>
      </c>
      <c r="AP32" s="142">
        <v>0.31645569620253167</v>
      </c>
      <c r="AQ32" s="142">
        <v>0</v>
      </c>
      <c r="AR32" s="142">
        <v>0.949367088607595</v>
      </c>
      <c r="AS32" s="142">
        <v>0.31645569620253167</v>
      </c>
      <c r="AT32" s="142">
        <v>0.31645569620253167</v>
      </c>
      <c r="AU32" s="142">
        <v>1.2658227848101267</v>
      </c>
      <c r="AV32" s="162">
        <v>0.31645569620253167</v>
      </c>
    </row>
    <row r="33" spans="1:48" s="33" customFormat="1" ht="13.5" customHeight="1" x14ac:dyDescent="0.15">
      <c r="A33" s="239"/>
      <c r="B33" s="44" t="s">
        <v>26</v>
      </c>
      <c r="C33" s="156">
        <v>484</v>
      </c>
      <c r="D33" s="45">
        <v>118</v>
      </c>
      <c r="E33" s="45">
        <v>25</v>
      </c>
      <c r="F33" s="45">
        <v>34</v>
      </c>
      <c r="G33" s="45">
        <v>29</v>
      </c>
      <c r="H33" s="45">
        <v>42</v>
      </c>
      <c r="I33" s="45">
        <v>21</v>
      </c>
      <c r="J33" s="45">
        <v>4</v>
      </c>
      <c r="K33" s="45">
        <v>2</v>
      </c>
      <c r="L33" s="45">
        <v>47</v>
      </c>
      <c r="M33" s="45">
        <v>22</v>
      </c>
      <c r="N33" s="45">
        <v>16</v>
      </c>
      <c r="O33" s="45">
        <v>8</v>
      </c>
      <c r="P33" s="45">
        <v>4</v>
      </c>
      <c r="Q33" s="45">
        <v>6</v>
      </c>
      <c r="R33" s="47">
        <v>4</v>
      </c>
      <c r="S33" s="239"/>
      <c r="T33" s="44" t="s">
        <v>26</v>
      </c>
      <c r="U33" s="156">
        <f>$C33</f>
        <v>484</v>
      </c>
      <c r="V33" s="45">
        <v>5</v>
      </c>
      <c r="W33" s="45">
        <v>2</v>
      </c>
      <c r="X33" s="45">
        <v>3</v>
      </c>
      <c r="Y33" s="45">
        <v>4</v>
      </c>
      <c r="Z33" s="45">
        <v>5</v>
      </c>
      <c r="AA33" s="45">
        <v>3</v>
      </c>
      <c r="AB33" s="45">
        <v>4</v>
      </c>
      <c r="AC33" s="45">
        <v>3</v>
      </c>
      <c r="AD33" s="45">
        <v>5</v>
      </c>
      <c r="AE33" s="45">
        <v>10</v>
      </c>
      <c r="AF33" s="45">
        <v>10</v>
      </c>
      <c r="AG33" s="45">
        <v>10</v>
      </c>
      <c r="AH33" s="45">
        <v>3</v>
      </c>
      <c r="AI33" s="45">
        <v>3</v>
      </c>
      <c r="AJ33" s="167">
        <v>4</v>
      </c>
      <c r="AK33" s="239"/>
      <c r="AL33" s="44" t="s">
        <v>26</v>
      </c>
      <c r="AM33" s="156">
        <f>$C33</f>
        <v>484</v>
      </c>
      <c r="AN33" s="45">
        <v>2</v>
      </c>
      <c r="AO33" s="45">
        <v>5</v>
      </c>
      <c r="AP33" s="45">
        <v>2</v>
      </c>
      <c r="AQ33" s="45">
        <v>4</v>
      </c>
      <c r="AR33" s="45">
        <v>1</v>
      </c>
      <c r="AS33" s="45">
        <v>6</v>
      </c>
      <c r="AT33" s="45">
        <v>2</v>
      </c>
      <c r="AU33" s="45">
        <v>5</v>
      </c>
      <c r="AV33" s="167">
        <v>1</v>
      </c>
    </row>
    <row r="34" spans="1:48" s="51" customFormat="1" ht="13.5" customHeight="1" x14ac:dyDescent="0.15">
      <c r="A34" s="239"/>
      <c r="B34" s="50"/>
      <c r="C34" s="158"/>
      <c r="D34" s="142">
        <v>24.380165289256198</v>
      </c>
      <c r="E34" s="142">
        <v>5.1652892561983474</v>
      </c>
      <c r="F34" s="142">
        <v>7.0247933884297522</v>
      </c>
      <c r="G34" s="142">
        <v>5.9917355371900829</v>
      </c>
      <c r="H34" s="142">
        <v>8.677685950413224</v>
      </c>
      <c r="I34" s="142">
        <v>4.338842975206612</v>
      </c>
      <c r="J34" s="142">
        <v>0.82644628099173556</v>
      </c>
      <c r="K34" s="142">
        <v>0.41322314049586778</v>
      </c>
      <c r="L34" s="142">
        <v>9.7107438016528924</v>
      </c>
      <c r="M34" s="142">
        <v>4.5454545454545459</v>
      </c>
      <c r="N34" s="142">
        <v>3.3057851239669422</v>
      </c>
      <c r="O34" s="142">
        <v>1.6528925619834711</v>
      </c>
      <c r="P34" s="142">
        <v>0.82644628099173556</v>
      </c>
      <c r="Q34" s="142">
        <v>1.2396694214876034</v>
      </c>
      <c r="R34" s="147">
        <v>0.82644628099173556</v>
      </c>
      <c r="S34" s="239"/>
      <c r="T34" s="50"/>
      <c r="U34" s="158"/>
      <c r="V34" s="142">
        <v>1.0330578512396695</v>
      </c>
      <c r="W34" s="142">
        <v>0.41322314049586778</v>
      </c>
      <c r="X34" s="142">
        <v>0.6198347107438017</v>
      </c>
      <c r="Y34" s="142">
        <v>0.82644628099173556</v>
      </c>
      <c r="Z34" s="142">
        <v>1.0330578512396695</v>
      </c>
      <c r="AA34" s="142">
        <v>0.6198347107438017</v>
      </c>
      <c r="AB34" s="142">
        <v>0.82644628099173556</v>
      </c>
      <c r="AC34" s="142">
        <v>0.6198347107438017</v>
      </c>
      <c r="AD34" s="142">
        <v>1.0330578512396695</v>
      </c>
      <c r="AE34" s="142">
        <v>2.0661157024793391</v>
      </c>
      <c r="AF34" s="142">
        <v>2.0661157024793391</v>
      </c>
      <c r="AG34" s="142">
        <v>2.0661157024793391</v>
      </c>
      <c r="AH34" s="142">
        <v>0.6198347107438017</v>
      </c>
      <c r="AI34" s="142">
        <v>0.6198347107438017</v>
      </c>
      <c r="AJ34" s="162">
        <v>0.82644628099173556</v>
      </c>
      <c r="AK34" s="239"/>
      <c r="AL34" s="50"/>
      <c r="AM34" s="158"/>
      <c r="AN34" s="142">
        <v>0.41322314049586778</v>
      </c>
      <c r="AO34" s="142">
        <v>1.0330578512396695</v>
      </c>
      <c r="AP34" s="142">
        <v>0.41322314049586778</v>
      </c>
      <c r="AQ34" s="142">
        <v>0.82644628099173556</v>
      </c>
      <c r="AR34" s="142">
        <v>0.20661157024793389</v>
      </c>
      <c r="AS34" s="142">
        <v>1.2396694214876034</v>
      </c>
      <c r="AT34" s="142">
        <v>0.41322314049586778</v>
      </c>
      <c r="AU34" s="142">
        <v>1.0330578512396695</v>
      </c>
      <c r="AV34" s="162">
        <v>0.20661157024793389</v>
      </c>
    </row>
    <row r="35" spans="1:48" s="33" customFormat="1" ht="13.5" customHeight="1" x14ac:dyDescent="0.15">
      <c r="A35" s="239"/>
      <c r="B35" s="44" t="s">
        <v>27</v>
      </c>
      <c r="C35" s="156">
        <v>568</v>
      </c>
      <c r="D35" s="45">
        <v>149</v>
      </c>
      <c r="E35" s="45">
        <v>31</v>
      </c>
      <c r="F35" s="45">
        <v>28</v>
      </c>
      <c r="G35" s="45">
        <v>22</v>
      </c>
      <c r="H35" s="45">
        <v>40</v>
      </c>
      <c r="I35" s="45">
        <v>15</v>
      </c>
      <c r="J35" s="45">
        <v>15</v>
      </c>
      <c r="K35" s="45">
        <v>9</v>
      </c>
      <c r="L35" s="45">
        <v>48</v>
      </c>
      <c r="M35" s="45">
        <v>27</v>
      </c>
      <c r="N35" s="45">
        <v>14</v>
      </c>
      <c r="O35" s="45">
        <v>13</v>
      </c>
      <c r="P35" s="45">
        <v>7</v>
      </c>
      <c r="Q35" s="45">
        <v>6</v>
      </c>
      <c r="R35" s="47">
        <v>5</v>
      </c>
      <c r="S35" s="239"/>
      <c r="T35" s="44" t="s">
        <v>27</v>
      </c>
      <c r="U35" s="156">
        <f>$C35</f>
        <v>568</v>
      </c>
      <c r="V35" s="45">
        <v>9</v>
      </c>
      <c r="W35" s="45">
        <v>6</v>
      </c>
      <c r="X35" s="45">
        <v>2</v>
      </c>
      <c r="Y35" s="45">
        <v>3</v>
      </c>
      <c r="Z35" s="45">
        <v>13</v>
      </c>
      <c r="AA35" s="45">
        <v>6</v>
      </c>
      <c r="AB35" s="45">
        <v>6</v>
      </c>
      <c r="AC35" s="45">
        <v>4</v>
      </c>
      <c r="AD35" s="45">
        <v>3</v>
      </c>
      <c r="AE35" s="45">
        <v>6</v>
      </c>
      <c r="AF35" s="45">
        <v>6</v>
      </c>
      <c r="AG35" s="45">
        <v>6</v>
      </c>
      <c r="AH35" s="45">
        <v>8</v>
      </c>
      <c r="AI35" s="45">
        <v>4</v>
      </c>
      <c r="AJ35" s="167">
        <v>15</v>
      </c>
      <c r="AK35" s="239"/>
      <c r="AL35" s="44" t="s">
        <v>27</v>
      </c>
      <c r="AM35" s="156">
        <f>$C35</f>
        <v>568</v>
      </c>
      <c r="AN35" s="45">
        <v>3</v>
      </c>
      <c r="AO35" s="45">
        <v>7</v>
      </c>
      <c r="AP35" s="45">
        <v>8</v>
      </c>
      <c r="AQ35" s="45">
        <v>7</v>
      </c>
      <c r="AR35" s="45">
        <v>1</v>
      </c>
      <c r="AS35" s="45">
        <v>5</v>
      </c>
      <c r="AT35" s="45">
        <v>3</v>
      </c>
      <c r="AU35" s="45">
        <v>2</v>
      </c>
      <c r="AV35" s="167">
        <v>6</v>
      </c>
    </row>
    <row r="36" spans="1:48" s="51" customFormat="1" ht="13.5" customHeight="1" x14ac:dyDescent="0.15">
      <c r="A36" s="239"/>
      <c r="B36" s="50"/>
      <c r="C36" s="158"/>
      <c r="D36" s="142">
        <v>26.23239436619718</v>
      </c>
      <c r="E36" s="142">
        <v>5.457746478873239</v>
      </c>
      <c r="F36" s="142">
        <v>4.929577464788732</v>
      </c>
      <c r="G36" s="142">
        <v>3.873239436619718</v>
      </c>
      <c r="H36" s="142">
        <v>7.042253521126761</v>
      </c>
      <c r="I36" s="142">
        <v>2.640845070422535</v>
      </c>
      <c r="J36" s="142">
        <v>2.640845070422535</v>
      </c>
      <c r="K36" s="142">
        <v>1.584507042253521</v>
      </c>
      <c r="L36" s="142">
        <v>8.4507042253521121</v>
      </c>
      <c r="M36" s="142">
        <v>4.753521126760563</v>
      </c>
      <c r="N36" s="142">
        <v>2.464788732394366</v>
      </c>
      <c r="O36" s="142">
        <v>2.2887323943661975</v>
      </c>
      <c r="P36" s="142">
        <v>1.232394366197183</v>
      </c>
      <c r="Q36" s="142">
        <v>1.056338028169014</v>
      </c>
      <c r="R36" s="147">
        <v>0.88028169014084512</v>
      </c>
      <c r="S36" s="239"/>
      <c r="T36" s="50"/>
      <c r="U36" s="158"/>
      <c r="V36" s="142">
        <v>1.584507042253521</v>
      </c>
      <c r="W36" s="142">
        <v>1.056338028169014</v>
      </c>
      <c r="X36" s="142">
        <v>0.35211267605633806</v>
      </c>
      <c r="Y36" s="142">
        <v>0.528169014084507</v>
      </c>
      <c r="Z36" s="142">
        <v>2.2887323943661975</v>
      </c>
      <c r="AA36" s="142">
        <v>1.056338028169014</v>
      </c>
      <c r="AB36" s="142">
        <v>1.056338028169014</v>
      </c>
      <c r="AC36" s="142">
        <v>0.70422535211267612</v>
      </c>
      <c r="AD36" s="142">
        <v>0.528169014084507</v>
      </c>
      <c r="AE36" s="142">
        <v>1.056338028169014</v>
      </c>
      <c r="AF36" s="142">
        <v>1.056338028169014</v>
      </c>
      <c r="AG36" s="142">
        <v>1.056338028169014</v>
      </c>
      <c r="AH36" s="142">
        <v>1.4084507042253522</v>
      </c>
      <c r="AI36" s="142">
        <v>0.70422535211267612</v>
      </c>
      <c r="AJ36" s="162">
        <v>2.640845070422535</v>
      </c>
      <c r="AK36" s="239"/>
      <c r="AL36" s="50"/>
      <c r="AM36" s="158"/>
      <c r="AN36" s="142">
        <v>0.528169014084507</v>
      </c>
      <c r="AO36" s="142">
        <v>1.232394366197183</v>
      </c>
      <c r="AP36" s="142">
        <v>1.4084507042253522</v>
      </c>
      <c r="AQ36" s="142">
        <v>1.232394366197183</v>
      </c>
      <c r="AR36" s="142">
        <v>0.17605633802816903</v>
      </c>
      <c r="AS36" s="142">
        <v>0.88028169014084512</v>
      </c>
      <c r="AT36" s="142">
        <v>0.528169014084507</v>
      </c>
      <c r="AU36" s="142">
        <v>0.35211267605633806</v>
      </c>
      <c r="AV36" s="162">
        <v>1.056338028169014</v>
      </c>
    </row>
    <row r="37" spans="1:48" s="33" customFormat="1" ht="13.5" customHeight="1" x14ac:dyDescent="0.15">
      <c r="A37" s="239"/>
      <c r="B37" s="44" t="s">
        <v>28</v>
      </c>
      <c r="C37" s="156">
        <v>783</v>
      </c>
      <c r="D37" s="45">
        <v>211</v>
      </c>
      <c r="E37" s="45">
        <v>21</v>
      </c>
      <c r="F37" s="45">
        <v>35</v>
      </c>
      <c r="G37" s="45">
        <v>18</v>
      </c>
      <c r="H37" s="45">
        <v>62</v>
      </c>
      <c r="I37" s="45">
        <v>49</v>
      </c>
      <c r="J37" s="45">
        <v>26</v>
      </c>
      <c r="K37" s="45">
        <v>21</v>
      </c>
      <c r="L37" s="45">
        <v>52</v>
      </c>
      <c r="M37" s="45">
        <v>38</v>
      </c>
      <c r="N37" s="45">
        <v>15</v>
      </c>
      <c r="O37" s="45">
        <v>5</v>
      </c>
      <c r="P37" s="45">
        <v>2</v>
      </c>
      <c r="Q37" s="45">
        <v>10</v>
      </c>
      <c r="R37" s="47">
        <v>18</v>
      </c>
      <c r="S37" s="239"/>
      <c r="T37" s="44" t="s">
        <v>28</v>
      </c>
      <c r="U37" s="156">
        <f>$C37</f>
        <v>783</v>
      </c>
      <c r="V37" s="45">
        <v>19</v>
      </c>
      <c r="W37" s="45">
        <v>8</v>
      </c>
      <c r="X37" s="45">
        <v>6</v>
      </c>
      <c r="Y37" s="45">
        <v>9</v>
      </c>
      <c r="Z37" s="45">
        <v>23</v>
      </c>
      <c r="AA37" s="45">
        <v>5</v>
      </c>
      <c r="AB37" s="45">
        <v>1</v>
      </c>
      <c r="AC37" s="45">
        <v>6</v>
      </c>
      <c r="AD37" s="45">
        <v>12</v>
      </c>
      <c r="AE37" s="45">
        <v>12</v>
      </c>
      <c r="AF37" s="45">
        <v>7</v>
      </c>
      <c r="AG37" s="45">
        <v>16</v>
      </c>
      <c r="AH37" s="45">
        <v>11</v>
      </c>
      <c r="AI37" s="45">
        <v>6</v>
      </c>
      <c r="AJ37" s="167">
        <v>5</v>
      </c>
      <c r="AK37" s="239"/>
      <c r="AL37" s="44" t="s">
        <v>28</v>
      </c>
      <c r="AM37" s="156">
        <f>$C37</f>
        <v>783</v>
      </c>
      <c r="AN37" s="45">
        <v>5</v>
      </c>
      <c r="AO37" s="45">
        <v>3</v>
      </c>
      <c r="AP37" s="45">
        <v>4</v>
      </c>
      <c r="AQ37" s="45">
        <v>5</v>
      </c>
      <c r="AR37" s="45">
        <v>5</v>
      </c>
      <c r="AS37" s="45">
        <v>8</v>
      </c>
      <c r="AT37" s="45">
        <v>8</v>
      </c>
      <c r="AU37" s="45">
        <v>7</v>
      </c>
      <c r="AV37" s="167">
        <v>9</v>
      </c>
    </row>
    <row r="38" spans="1:48" s="51" customFormat="1" ht="13.5" customHeight="1" x14ac:dyDescent="0.15">
      <c r="A38" s="239"/>
      <c r="B38" s="50"/>
      <c r="C38" s="158"/>
      <c r="D38" s="142">
        <v>26.947637292464876</v>
      </c>
      <c r="E38" s="142">
        <v>2.6819923371647509</v>
      </c>
      <c r="F38" s="142">
        <v>4.4699872286079181</v>
      </c>
      <c r="G38" s="142">
        <v>2.2988505747126435</v>
      </c>
      <c r="H38" s="142">
        <v>7.9182630906768843</v>
      </c>
      <c r="I38" s="142">
        <v>6.2579821200510848</v>
      </c>
      <c r="J38" s="142">
        <v>3.3205619412515963</v>
      </c>
      <c r="K38" s="142">
        <v>2.6819923371647509</v>
      </c>
      <c r="L38" s="142">
        <v>6.6411238825031926</v>
      </c>
      <c r="M38" s="142">
        <v>4.853128991060025</v>
      </c>
      <c r="N38" s="142">
        <v>1.9157088122605364</v>
      </c>
      <c r="O38" s="142">
        <v>0.63856960408684549</v>
      </c>
      <c r="P38" s="142">
        <v>0.2554278416347382</v>
      </c>
      <c r="Q38" s="142">
        <v>1.277139208173691</v>
      </c>
      <c r="R38" s="147">
        <v>2.2988505747126435</v>
      </c>
      <c r="S38" s="239"/>
      <c r="T38" s="50"/>
      <c r="U38" s="158"/>
      <c r="V38" s="142">
        <v>2.4265644955300125</v>
      </c>
      <c r="W38" s="142">
        <v>1.0217113665389528</v>
      </c>
      <c r="X38" s="142">
        <v>0.76628352490421447</v>
      </c>
      <c r="Y38" s="142">
        <v>1.1494252873563218</v>
      </c>
      <c r="Z38" s="142">
        <v>2.9374201787994889</v>
      </c>
      <c r="AA38" s="142">
        <v>0.63856960408684549</v>
      </c>
      <c r="AB38" s="142">
        <v>0.1277139208173691</v>
      </c>
      <c r="AC38" s="142">
        <v>0.76628352490421447</v>
      </c>
      <c r="AD38" s="142">
        <v>1.5325670498084289</v>
      </c>
      <c r="AE38" s="142">
        <v>1.5325670498084289</v>
      </c>
      <c r="AF38" s="142">
        <v>0.89399744572158357</v>
      </c>
      <c r="AG38" s="142">
        <v>2.0434227330779056</v>
      </c>
      <c r="AH38" s="142">
        <v>1.40485312899106</v>
      </c>
      <c r="AI38" s="142">
        <v>0.76628352490421447</v>
      </c>
      <c r="AJ38" s="162">
        <v>0.63856960408684549</v>
      </c>
      <c r="AK38" s="239"/>
      <c r="AL38" s="50"/>
      <c r="AM38" s="158"/>
      <c r="AN38" s="142">
        <v>0.63856960408684549</v>
      </c>
      <c r="AO38" s="142">
        <v>0.38314176245210724</v>
      </c>
      <c r="AP38" s="142">
        <v>0.51085568326947639</v>
      </c>
      <c r="AQ38" s="142">
        <v>0.63856960408684549</v>
      </c>
      <c r="AR38" s="142">
        <v>0.63856960408684549</v>
      </c>
      <c r="AS38" s="142">
        <v>1.0217113665389528</v>
      </c>
      <c r="AT38" s="142">
        <v>1.0217113665389528</v>
      </c>
      <c r="AU38" s="142">
        <v>0.89399744572158357</v>
      </c>
      <c r="AV38" s="162">
        <v>1.1494252873563218</v>
      </c>
    </row>
    <row r="39" spans="1:48" s="33" customFormat="1" ht="13.5" customHeight="1" x14ac:dyDescent="0.15">
      <c r="A39" s="239"/>
      <c r="B39" s="44" t="s">
        <v>8</v>
      </c>
      <c r="C39" s="156">
        <v>16</v>
      </c>
      <c r="D39" s="45">
        <v>6</v>
      </c>
      <c r="E39" s="45">
        <v>0</v>
      </c>
      <c r="F39" s="45">
        <v>0</v>
      </c>
      <c r="G39" s="45">
        <v>1</v>
      </c>
      <c r="H39" s="45">
        <v>2</v>
      </c>
      <c r="I39" s="45">
        <v>1</v>
      </c>
      <c r="J39" s="45">
        <v>0</v>
      </c>
      <c r="K39" s="45">
        <v>0</v>
      </c>
      <c r="L39" s="45">
        <v>2</v>
      </c>
      <c r="M39" s="45">
        <v>0</v>
      </c>
      <c r="N39" s="45">
        <v>0</v>
      </c>
      <c r="O39" s="45">
        <v>1</v>
      </c>
      <c r="P39" s="45">
        <v>0</v>
      </c>
      <c r="Q39" s="45">
        <v>0</v>
      </c>
      <c r="R39" s="47">
        <v>0</v>
      </c>
      <c r="S39" s="239"/>
      <c r="T39" s="44" t="s">
        <v>8</v>
      </c>
      <c r="U39" s="156">
        <f>$C39</f>
        <v>16</v>
      </c>
      <c r="V39" s="45">
        <v>0</v>
      </c>
      <c r="W39" s="45">
        <v>0</v>
      </c>
      <c r="X39" s="45">
        <v>1</v>
      </c>
      <c r="Y39" s="45">
        <v>0</v>
      </c>
      <c r="Z39" s="45">
        <v>0</v>
      </c>
      <c r="AA39" s="45">
        <v>0</v>
      </c>
      <c r="AB39" s="45">
        <v>0</v>
      </c>
      <c r="AC39" s="45">
        <v>0</v>
      </c>
      <c r="AD39" s="45">
        <v>0</v>
      </c>
      <c r="AE39" s="45">
        <v>0</v>
      </c>
      <c r="AF39" s="45">
        <v>0</v>
      </c>
      <c r="AG39" s="45">
        <v>1</v>
      </c>
      <c r="AH39" s="45">
        <v>0</v>
      </c>
      <c r="AI39" s="45">
        <v>0</v>
      </c>
      <c r="AJ39" s="167">
        <v>0</v>
      </c>
      <c r="AK39" s="239"/>
      <c r="AL39" s="44" t="s">
        <v>8</v>
      </c>
      <c r="AM39" s="156">
        <f>$C39</f>
        <v>16</v>
      </c>
      <c r="AN39" s="45">
        <v>0</v>
      </c>
      <c r="AO39" s="45">
        <v>0</v>
      </c>
      <c r="AP39" s="45">
        <v>0</v>
      </c>
      <c r="AQ39" s="45">
        <v>0</v>
      </c>
      <c r="AR39" s="45">
        <v>0</v>
      </c>
      <c r="AS39" s="45">
        <v>0</v>
      </c>
      <c r="AT39" s="45">
        <v>0</v>
      </c>
      <c r="AU39" s="45">
        <v>1</v>
      </c>
      <c r="AV39" s="167">
        <v>0</v>
      </c>
    </row>
    <row r="40" spans="1:48" s="51" customFormat="1" ht="13.5" customHeight="1" thickBot="1" x14ac:dyDescent="0.2">
      <c r="A40" s="240"/>
      <c r="B40" s="52"/>
      <c r="C40" s="157"/>
      <c r="D40" s="149">
        <v>37.5</v>
      </c>
      <c r="E40" s="149">
        <v>0</v>
      </c>
      <c r="F40" s="149">
        <v>0</v>
      </c>
      <c r="G40" s="149">
        <v>6.25</v>
      </c>
      <c r="H40" s="149">
        <v>12.5</v>
      </c>
      <c r="I40" s="149">
        <v>6.25</v>
      </c>
      <c r="J40" s="149">
        <v>0</v>
      </c>
      <c r="K40" s="149">
        <v>0</v>
      </c>
      <c r="L40" s="149">
        <v>12.5</v>
      </c>
      <c r="M40" s="149">
        <v>0</v>
      </c>
      <c r="N40" s="149">
        <v>0</v>
      </c>
      <c r="O40" s="149">
        <v>6.25</v>
      </c>
      <c r="P40" s="149">
        <v>0</v>
      </c>
      <c r="Q40" s="149">
        <v>0</v>
      </c>
      <c r="R40" s="154">
        <v>0</v>
      </c>
      <c r="S40" s="240"/>
      <c r="T40" s="52"/>
      <c r="U40" s="157"/>
      <c r="V40" s="149">
        <v>0</v>
      </c>
      <c r="W40" s="149">
        <v>0</v>
      </c>
      <c r="X40" s="149">
        <v>6.25</v>
      </c>
      <c r="Y40" s="149">
        <v>0</v>
      </c>
      <c r="Z40" s="149">
        <v>0</v>
      </c>
      <c r="AA40" s="149">
        <v>0</v>
      </c>
      <c r="AB40" s="149">
        <v>0</v>
      </c>
      <c r="AC40" s="149">
        <v>0</v>
      </c>
      <c r="AD40" s="149">
        <v>0</v>
      </c>
      <c r="AE40" s="149">
        <v>0</v>
      </c>
      <c r="AF40" s="149">
        <v>0</v>
      </c>
      <c r="AG40" s="149">
        <v>6.25</v>
      </c>
      <c r="AH40" s="149">
        <v>0</v>
      </c>
      <c r="AI40" s="149">
        <v>0</v>
      </c>
      <c r="AJ40" s="160">
        <v>0</v>
      </c>
      <c r="AK40" s="240"/>
      <c r="AL40" s="52"/>
      <c r="AM40" s="157"/>
      <c r="AN40" s="149">
        <v>0</v>
      </c>
      <c r="AO40" s="149">
        <v>0</v>
      </c>
      <c r="AP40" s="149">
        <v>0</v>
      </c>
      <c r="AQ40" s="149">
        <v>0</v>
      </c>
      <c r="AR40" s="149">
        <v>0</v>
      </c>
      <c r="AS40" s="149">
        <v>0</v>
      </c>
      <c r="AT40" s="149">
        <v>0</v>
      </c>
      <c r="AU40" s="149">
        <v>6.25</v>
      </c>
      <c r="AV40" s="160">
        <v>0</v>
      </c>
    </row>
    <row r="41" spans="1:48" s="33" customFormat="1" ht="13.5" customHeight="1" x14ac:dyDescent="0.15">
      <c r="A41" s="239" t="s">
        <v>29</v>
      </c>
      <c r="B41" s="44" t="s">
        <v>30</v>
      </c>
      <c r="C41" s="156">
        <v>92</v>
      </c>
      <c r="D41" s="45">
        <v>21</v>
      </c>
      <c r="E41" s="45">
        <v>9</v>
      </c>
      <c r="F41" s="45">
        <v>11</v>
      </c>
      <c r="G41" s="45">
        <v>7</v>
      </c>
      <c r="H41" s="45">
        <v>12</v>
      </c>
      <c r="I41" s="45">
        <v>1</v>
      </c>
      <c r="J41" s="45">
        <v>2</v>
      </c>
      <c r="K41" s="45">
        <v>0</v>
      </c>
      <c r="L41" s="45">
        <v>0</v>
      </c>
      <c r="M41" s="45">
        <v>5</v>
      </c>
      <c r="N41" s="45">
        <v>3</v>
      </c>
      <c r="O41" s="45">
        <v>1</v>
      </c>
      <c r="P41" s="45">
        <v>0</v>
      </c>
      <c r="Q41" s="45">
        <v>1</v>
      </c>
      <c r="R41" s="47">
        <v>2</v>
      </c>
      <c r="S41" s="239" t="s">
        <v>29</v>
      </c>
      <c r="T41" s="44" t="s">
        <v>30</v>
      </c>
      <c r="U41" s="156">
        <f>$C41</f>
        <v>92</v>
      </c>
      <c r="V41" s="45">
        <v>0</v>
      </c>
      <c r="W41" s="45">
        <v>0</v>
      </c>
      <c r="X41" s="45">
        <v>0</v>
      </c>
      <c r="Y41" s="45">
        <v>0</v>
      </c>
      <c r="Z41" s="45">
        <v>2</v>
      </c>
      <c r="AA41" s="45">
        <v>1</v>
      </c>
      <c r="AB41" s="45">
        <v>0</v>
      </c>
      <c r="AC41" s="45">
        <v>1</v>
      </c>
      <c r="AD41" s="45">
        <v>0</v>
      </c>
      <c r="AE41" s="45">
        <v>0</v>
      </c>
      <c r="AF41" s="45">
        <v>0</v>
      </c>
      <c r="AG41" s="45">
        <v>3</v>
      </c>
      <c r="AH41" s="45">
        <v>2</v>
      </c>
      <c r="AI41" s="45">
        <v>1</v>
      </c>
      <c r="AJ41" s="167">
        <v>1</v>
      </c>
      <c r="AK41" s="239" t="s">
        <v>29</v>
      </c>
      <c r="AL41" s="44" t="s">
        <v>30</v>
      </c>
      <c r="AM41" s="156">
        <f>$C41</f>
        <v>92</v>
      </c>
      <c r="AN41" s="45">
        <v>1</v>
      </c>
      <c r="AO41" s="45">
        <v>0</v>
      </c>
      <c r="AP41" s="45">
        <v>2</v>
      </c>
      <c r="AQ41" s="45">
        <v>1</v>
      </c>
      <c r="AR41" s="45">
        <v>1</v>
      </c>
      <c r="AS41" s="45">
        <v>0</v>
      </c>
      <c r="AT41" s="45">
        <v>1</v>
      </c>
      <c r="AU41" s="45">
        <v>0</v>
      </c>
      <c r="AV41" s="167">
        <v>0</v>
      </c>
    </row>
    <row r="42" spans="1:48" s="51" customFormat="1" ht="13.5" customHeight="1" x14ac:dyDescent="0.15">
      <c r="A42" s="239"/>
      <c r="B42" s="50"/>
      <c r="C42" s="158"/>
      <c r="D42" s="142">
        <v>22.826086956521738</v>
      </c>
      <c r="E42" s="142">
        <v>9.7826086956521738</v>
      </c>
      <c r="F42" s="142">
        <v>11.956521739130435</v>
      </c>
      <c r="G42" s="142">
        <v>7.608695652173914</v>
      </c>
      <c r="H42" s="142">
        <v>13.043478260869565</v>
      </c>
      <c r="I42" s="142">
        <v>1.0869565217391304</v>
      </c>
      <c r="J42" s="142">
        <v>2.1739130434782608</v>
      </c>
      <c r="K42" s="142">
        <v>0</v>
      </c>
      <c r="L42" s="142">
        <v>0</v>
      </c>
      <c r="M42" s="142">
        <v>5.4347826086956523</v>
      </c>
      <c r="N42" s="142">
        <v>3.2608695652173911</v>
      </c>
      <c r="O42" s="142">
        <v>1.0869565217391304</v>
      </c>
      <c r="P42" s="142">
        <v>0</v>
      </c>
      <c r="Q42" s="142">
        <v>1.0869565217391304</v>
      </c>
      <c r="R42" s="147">
        <v>2.1739130434782608</v>
      </c>
      <c r="S42" s="239"/>
      <c r="T42" s="50"/>
      <c r="U42" s="158"/>
      <c r="V42" s="142">
        <v>0</v>
      </c>
      <c r="W42" s="142">
        <v>0</v>
      </c>
      <c r="X42" s="142">
        <v>0</v>
      </c>
      <c r="Y42" s="142">
        <v>0</v>
      </c>
      <c r="Z42" s="142">
        <v>2.1739130434782608</v>
      </c>
      <c r="AA42" s="142">
        <v>1.0869565217391304</v>
      </c>
      <c r="AB42" s="142">
        <v>0</v>
      </c>
      <c r="AC42" s="142">
        <v>1.0869565217391304</v>
      </c>
      <c r="AD42" s="142">
        <v>0</v>
      </c>
      <c r="AE42" s="142">
        <v>0</v>
      </c>
      <c r="AF42" s="142">
        <v>0</v>
      </c>
      <c r="AG42" s="142">
        <v>3.2608695652173911</v>
      </c>
      <c r="AH42" s="142">
        <v>2.1739130434782608</v>
      </c>
      <c r="AI42" s="142">
        <v>1.0869565217391304</v>
      </c>
      <c r="AJ42" s="162">
        <v>1.0869565217391304</v>
      </c>
      <c r="AK42" s="239"/>
      <c r="AL42" s="50"/>
      <c r="AM42" s="158"/>
      <c r="AN42" s="142">
        <v>1.0869565217391304</v>
      </c>
      <c r="AO42" s="142">
        <v>0</v>
      </c>
      <c r="AP42" s="142">
        <v>2.1739130434782608</v>
      </c>
      <c r="AQ42" s="142">
        <v>1.0869565217391304</v>
      </c>
      <c r="AR42" s="142">
        <v>1.0869565217391304</v>
      </c>
      <c r="AS42" s="142">
        <v>0</v>
      </c>
      <c r="AT42" s="142">
        <v>1.0869565217391304</v>
      </c>
      <c r="AU42" s="142">
        <v>0</v>
      </c>
      <c r="AV42" s="162">
        <v>0</v>
      </c>
    </row>
    <row r="43" spans="1:48" s="51" customFormat="1" ht="13.5" customHeight="1" x14ac:dyDescent="0.15">
      <c r="A43" s="239"/>
      <c r="B43" s="44" t="s">
        <v>76</v>
      </c>
      <c r="C43" s="156">
        <v>339</v>
      </c>
      <c r="D43" s="45">
        <v>100</v>
      </c>
      <c r="E43" s="45">
        <v>25</v>
      </c>
      <c r="F43" s="45">
        <v>20</v>
      </c>
      <c r="G43" s="45">
        <v>17</v>
      </c>
      <c r="H43" s="45">
        <v>20</v>
      </c>
      <c r="I43" s="45">
        <v>9</v>
      </c>
      <c r="J43" s="45">
        <v>6</v>
      </c>
      <c r="K43" s="45">
        <v>2</v>
      </c>
      <c r="L43" s="45">
        <v>21</v>
      </c>
      <c r="M43" s="45">
        <v>15</v>
      </c>
      <c r="N43" s="45">
        <v>8</v>
      </c>
      <c r="O43" s="45">
        <v>8</v>
      </c>
      <c r="P43" s="45">
        <v>2</v>
      </c>
      <c r="Q43" s="45">
        <v>4</v>
      </c>
      <c r="R43" s="47">
        <v>2</v>
      </c>
      <c r="S43" s="239"/>
      <c r="T43" s="44" t="s">
        <v>76</v>
      </c>
      <c r="U43" s="156">
        <f>$C43</f>
        <v>339</v>
      </c>
      <c r="V43" s="45">
        <v>5</v>
      </c>
      <c r="W43" s="45">
        <v>2</v>
      </c>
      <c r="X43" s="45">
        <v>3</v>
      </c>
      <c r="Y43" s="45">
        <v>0</v>
      </c>
      <c r="Z43" s="45">
        <v>6</v>
      </c>
      <c r="AA43" s="45">
        <v>6</v>
      </c>
      <c r="AB43" s="45">
        <v>4</v>
      </c>
      <c r="AC43" s="45">
        <v>1</v>
      </c>
      <c r="AD43" s="45">
        <v>1</v>
      </c>
      <c r="AE43" s="45">
        <v>5</v>
      </c>
      <c r="AF43" s="45">
        <v>5</v>
      </c>
      <c r="AG43" s="45">
        <v>6</v>
      </c>
      <c r="AH43" s="45">
        <v>5</v>
      </c>
      <c r="AI43" s="45">
        <v>3</v>
      </c>
      <c r="AJ43" s="167">
        <v>6</v>
      </c>
      <c r="AK43" s="239"/>
      <c r="AL43" s="44" t="s">
        <v>76</v>
      </c>
      <c r="AM43" s="156">
        <f>$C43</f>
        <v>339</v>
      </c>
      <c r="AN43" s="45">
        <v>2</v>
      </c>
      <c r="AO43" s="45">
        <v>3</v>
      </c>
      <c r="AP43" s="45">
        <v>1</v>
      </c>
      <c r="AQ43" s="45">
        <v>3</v>
      </c>
      <c r="AR43" s="45">
        <v>2</v>
      </c>
      <c r="AS43" s="45">
        <v>2</v>
      </c>
      <c r="AT43" s="45">
        <v>2</v>
      </c>
      <c r="AU43" s="45">
        <v>4</v>
      </c>
      <c r="AV43" s="167">
        <v>3</v>
      </c>
    </row>
    <row r="44" spans="1:48" s="51" customFormat="1" ht="13.5" customHeight="1" x14ac:dyDescent="0.15">
      <c r="A44" s="239"/>
      <c r="B44" s="50"/>
      <c r="C44" s="158"/>
      <c r="D44" s="142">
        <v>29.498525073746311</v>
      </c>
      <c r="E44" s="142">
        <v>7.3746312684365778</v>
      </c>
      <c r="F44" s="142">
        <v>5.8997050147492622</v>
      </c>
      <c r="G44" s="142">
        <v>5.0147492625368733</v>
      </c>
      <c r="H44" s="142">
        <v>5.8997050147492622</v>
      </c>
      <c r="I44" s="142">
        <v>2.6548672566371683</v>
      </c>
      <c r="J44" s="142">
        <v>1.7699115044247788</v>
      </c>
      <c r="K44" s="142">
        <v>0.58997050147492625</v>
      </c>
      <c r="L44" s="142">
        <v>6.1946902654867255</v>
      </c>
      <c r="M44" s="142">
        <v>4.4247787610619467</v>
      </c>
      <c r="N44" s="142">
        <v>2.359882005899705</v>
      </c>
      <c r="O44" s="142">
        <v>2.359882005899705</v>
      </c>
      <c r="P44" s="142">
        <v>0.58997050147492625</v>
      </c>
      <c r="Q44" s="142">
        <v>1.1799410029498525</v>
      </c>
      <c r="R44" s="147">
        <v>0.58997050147492625</v>
      </c>
      <c r="S44" s="239"/>
      <c r="T44" s="50"/>
      <c r="U44" s="158"/>
      <c r="V44" s="142">
        <v>1.4749262536873156</v>
      </c>
      <c r="W44" s="142">
        <v>0.58997050147492625</v>
      </c>
      <c r="X44" s="142">
        <v>0.88495575221238942</v>
      </c>
      <c r="Y44" s="142">
        <v>0</v>
      </c>
      <c r="Z44" s="142">
        <v>1.7699115044247788</v>
      </c>
      <c r="AA44" s="142">
        <v>1.7699115044247788</v>
      </c>
      <c r="AB44" s="142">
        <v>1.1799410029498525</v>
      </c>
      <c r="AC44" s="142">
        <v>0.29498525073746312</v>
      </c>
      <c r="AD44" s="142">
        <v>0.29498525073746312</v>
      </c>
      <c r="AE44" s="142">
        <v>1.4749262536873156</v>
      </c>
      <c r="AF44" s="142">
        <v>1.4749262536873156</v>
      </c>
      <c r="AG44" s="142">
        <v>1.7699115044247788</v>
      </c>
      <c r="AH44" s="142">
        <v>1.4749262536873156</v>
      </c>
      <c r="AI44" s="142">
        <v>0.88495575221238942</v>
      </c>
      <c r="AJ44" s="162">
        <v>1.7699115044247788</v>
      </c>
      <c r="AK44" s="239"/>
      <c r="AL44" s="50"/>
      <c r="AM44" s="158"/>
      <c r="AN44" s="142">
        <v>0.58997050147492625</v>
      </c>
      <c r="AO44" s="142">
        <v>0.88495575221238942</v>
      </c>
      <c r="AP44" s="142">
        <v>0.29498525073746312</v>
      </c>
      <c r="AQ44" s="142">
        <v>0.88495575221238942</v>
      </c>
      <c r="AR44" s="142">
        <v>0.58997050147492625</v>
      </c>
      <c r="AS44" s="142">
        <v>0.58997050147492625</v>
      </c>
      <c r="AT44" s="142">
        <v>0.58997050147492625</v>
      </c>
      <c r="AU44" s="142">
        <v>1.1799410029498525</v>
      </c>
      <c r="AV44" s="162">
        <v>0.88495575221238942</v>
      </c>
    </row>
    <row r="45" spans="1:48" s="33" customFormat="1" ht="13.5" customHeight="1" x14ac:dyDescent="0.15">
      <c r="A45" s="239"/>
      <c r="B45" s="44" t="s">
        <v>31</v>
      </c>
      <c r="C45" s="156">
        <v>219</v>
      </c>
      <c r="D45" s="45">
        <v>62</v>
      </c>
      <c r="E45" s="45">
        <v>18</v>
      </c>
      <c r="F45" s="45">
        <v>16</v>
      </c>
      <c r="G45" s="45">
        <v>11</v>
      </c>
      <c r="H45" s="45">
        <v>19</v>
      </c>
      <c r="I45" s="45">
        <v>4</v>
      </c>
      <c r="J45" s="45">
        <v>1</v>
      </c>
      <c r="K45" s="45">
        <v>1</v>
      </c>
      <c r="L45" s="45">
        <v>16</v>
      </c>
      <c r="M45" s="45">
        <v>10</v>
      </c>
      <c r="N45" s="45">
        <v>3</v>
      </c>
      <c r="O45" s="45">
        <v>0</v>
      </c>
      <c r="P45" s="45">
        <v>1</v>
      </c>
      <c r="Q45" s="45">
        <v>0</v>
      </c>
      <c r="R45" s="47">
        <v>0</v>
      </c>
      <c r="S45" s="239"/>
      <c r="T45" s="44" t="s">
        <v>31</v>
      </c>
      <c r="U45" s="156">
        <f>$C45</f>
        <v>219</v>
      </c>
      <c r="V45" s="45">
        <v>4</v>
      </c>
      <c r="W45" s="45">
        <v>1</v>
      </c>
      <c r="X45" s="45">
        <v>0</v>
      </c>
      <c r="Y45" s="45">
        <v>1</v>
      </c>
      <c r="Z45" s="45">
        <v>7</v>
      </c>
      <c r="AA45" s="45">
        <v>0</v>
      </c>
      <c r="AB45" s="45">
        <v>1</v>
      </c>
      <c r="AC45" s="45">
        <v>2</v>
      </c>
      <c r="AD45" s="45">
        <v>3</v>
      </c>
      <c r="AE45" s="45">
        <v>2</v>
      </c>
      <c r="AF45" s="45">
        <v>4</v>
      </c>
      <c r="AG45" s="45">
        <v>3</v>
      </c>
      <c r="AH45" s="45">
        <v>4</v>
      </c>
      <c r="AI45" s="45">
        <v>0</v>
      </c>
      <c r="AJ45" s="167">
        <v>4</v>
      </c>
      <c r="AK45" s="239"/>
      <c r="AL45" s="44" t="s">
        <v>31</v>
      </c>
      <c r="AM45" s="156">
        <f>$C45</f>
        <v>219</v>
      </c>
      <c r="AN45" s="45">
        <v>2</v>
      </c>
      <c r="AO45" s="45">
        <v>0</v>
      </c>
      <c r="AP45" s="45">
        <v>1</v>
      </c>
      <c r="AQ45" s="45">
        <v>3</v>
      </c>
      <c r="AR45" s="45">
        <v>1</v>
      </c>
      <c r="AS45" s="45">
        <v>7</v>
      </c>
      <c r="AT45" s="45">
        <v>1</v>
      </c>
      <c r="AU45" s="45">
        <v>4</v>
      </c>
      <c r="AV45" s="167">
        <v>2</v>
      </c>
    </row>
    <row r="46" spans="1:48" s="51" customFormat="1" ht="13.5" customHeight="1" x14ac:dyDescent="0.15">
      <c r="A46" s="239"/>
      <c r="B46" s="50"/>
      <c r="C46" s="158"/>
      <c r="D46" s="142">
        <v>28.31050228310502</v>
      </c>
      <c r="E46" s="142">
        <v>8.2191780821917799</v>
      </c>
      <c r="F46" s="142">
        <v>7.3059360730593603</v>
      </c>
      <c r="G46" s="142">
        <v>5.0228310502283104</v>
      </c>
      <c r="H46" s="142">
        <v>8.6757990867579906</v>
      </c>
      <c r="I46" s="142">
        <v>1.8264840182648401</v>
      </c>
      <c r="J46" s="142">
        <v>0.45662100456621002</v>
      </c>
      <c r="K46" s="142">
        <v>0.45662100456621002</v>
      </c>
      <c r="L46" s="142">
        <v>7.3059360730593603</v>
      </c>
      <c r="M46" s="142">
        <v>4.5662100456620998</v>
      </c>
      <c r="N46" s="142">
        <v>1.3698630136986301</v>
      </c>
      <c r="O46" s="142">
        <v>0</v>
      </c>
      <c r="P46" s="142">
        <v>0.45662100456621002</v>
      </c>
      <c r="Q46" s="142">
        <v>0</v>
      </c>
      <c r="R46" s="147">
        <v>0</v>
      </c>
      <c r="S46" s="239"/>
      <c r="T46" s="50"/>
      <c r="U46" s="158"/>
      <c r="V46" s="142">
        <v>1.8264840182648401</v>
      </c>
      <c r="W46" s="142">
        <v>0.45662100456621002</v>
      </c>
      <c r="X46" s="142">
        <v>0</v>
      </c>
      <c r="Y46" s="142">
        <v>0.45662100456621002</v>
      </c>
      <c r="Z46" s="142">
        <v>3.1963470319634704</v>
      </c>
      <c r="AA46" s="142">
        <v>0</v>
      </c>
      <c r="AB46" s="142">
        <v>0.45662100456621002</v>
      </c>
      <c r="AC46" s="142">
        <v>0.91324200913242004</v>
      </c>
      <c r="AD46" s="142">
        <v>1.3698630136986301</v>
      </c>
      <c r="AE46" s="142">
        <v>0.91324200913242004</v>
      </c>
      <c r="AF46" s="142">
        <v>1.8264840182648401</v>
      </c>
      <c r="AG46" s="142">
        <v>1.3698630136986301</v>
      </c>
      <c r="AH46" s="142">
        <v>1.8264840182648401</v>
      </c>
      <c r="AI46" s="142">
        <v>0</v>
      </c>
      <c r="AJ46" s="162">
        <v>1.8264840182648401</v>
      </c>
      <c r="AK46" s="239"/>
      <c r="AL46" s="50"/>
      <c r="AM46" s="158"/>
      <c r="AN46" s="142">
        <v>0.91324200913242004</v>
      </c>
      <c r="AO46" s="142">
        <v>0</v>
      </c>
      <c r="AP46" s="142">
        <v>0.45662100456621002</v>
      </c>
      <c r="AQ46" s="142">
        <v>1.3698630136986301</v>
      </c>
      <c r="AR46" s="142">
        <v>0.45662100456621002</v>
      </c>
      <c r="AS46" s="142">
        <v>3.1963470319634704</v>
      </c>
      <c r="AT46" s="142">
        <v>0.45662100456621002</v>
      </c>
      <c r="AU46" s="142">
        <v>1.8264840182648401</v>
      </c>
      <c r="AV46" s="162">
        <v>0.91324200913242004</v>
      </c>
    </row>
    <row r="47" spans="1:48" s="33" customFormat="1" ht="13.5" customHeight="1" x14ac:dyDescent="0.15">
      <c r="A47" s="239"/>
      <c r="B47" s="44" t="s">
        <v>32</v>
      </c>
      <c r="C47" s="156">
        <v>156</v>
      </c>
      <c r="D47" s="45">
        <v>41</v>
      </c>
      <c r="E47" s="45">
        <v>6</v>
      </c>
      <c r="F47" s="45">
        <v>8</v>
      </c>
      <c r="G47" s="45">
        <v>7</v>
      </c>
      <c r="H47" s="45">
        <v>13</v>
      </c>
      <c r="I47" s="45">
        <v>5</v>
      </c>
      <c r="J47" s="45">
        <v>0</v>
      </c>
      <c r="K47" s="45">
        <v>1</v>
      </c>
      <c r="L47" s="45">
        <v>14</v>
      </c>
      <c r="M47" s="45">
        <v>9</v>
      </c>
      <c r="N47" s="45">
        <v>12</v>
      </c>
      <c r="O47" s="45">
        <v>1</v>
      </c>
      <c r="P47" s="45">
        <v>4</v>
      </c>
      <c r="Q47" s="45">
        <v>2</v>
      </c>
      <c r="R47" s="47">
        <v>1</v>
      </c>
      <c r="S47" s="239"/>
      <c r="T47" s="44" t="s">
        <v>32</v>
      </c>
      <c r="U47" s="156">
        <f>$C47</f>
        <v>156</v>
      </c>
      <c r="V47" s="45">
        <v>5</v>
      </c>
      <c r="W47" s="45">
        <v>2</v>
      </c>
      <c r="X47" s="45">
        <v>2</v>
      </c>
      <c r="Y47" s="45">
        <v>1</v>
      </c>
      <c r="Z47" s="45">
        <v>2</v>
      </c>
      <c r="AA47" s="45">
        <v>1</v>
      </c>
      <c r="AB47" s="45">
        <v>0</v>
      </c>
      <c r="AC47" s="45">
        <v>1</v>
      </c>
      <c r="AD47" s="45">
        <v>2</v>
      </c>
      <c r="AE47" s="45">
        <v>2</v>
      </c>
      <c r="AF47" s="45">
        <v>5</v>
      </c>
      <c r="AG47" s="45">
        <v>3</v>
      </c>
      <c r="AH47" s="45">
        <v>2</v>
      </c>
      <c r="AI47" s="45">
        <v>0</v>
      </c>
      <c r="AJ47" s="167">
        <v>1</v>
      </c>
      <c r="AK47" s="239"/>
      <c r="AL47" s="44" t="s">
        <v>32</v>
      </c>
      <c r="AM47" s="156">
        <f>$C47</f>
        <v>156</v>
      </c>
      <c r="AN47" s="45">
        <v>0</v>
      </c>
      <c r="AO47" s="45">
        <v>0</v>
      </c>
      <c r="AP47" s="45">
        <v>0</v>
      </c>
      <c r="AQ47" s="45">
        <v>0</v>
      </c>
      <c r="AR47" s="45">
        <v>1</v>
      </c>
      <c r="AS47" s="45">
        <v>1</v>
      </c>
      <c r="AT47" s="45">
        <v>1</v>
      </c>
      <c r="AU47" s="45">
        <v>0</v>
      </c>
      <c r="AV47" s="167">
        <v>0</v>
      </c>
    </row>
    <row r="48" spans="1:48" s="51" customFormat="1" ht="13.5" customHeight="1" x14ac:dyDescent="0.15">
      <c r="A48" s="239"/>
      <c r="B48" s="50"/>
      <c r="C48" s="158"/>
      <c r="D48" s="142">
        <v>26.282051282051285</v>
      </c>
      <c r="E48" s="142">
        <v>3.8461538461538463</v>
      </c>
      <c r="F48" s="142">
        <v>5.1282051282051277</v>
      </c>
      <c r="G48" s="142">
        <v>4.4871794871794872</v>
      </c>
      <c r="H48" s="142">
        <v>8.3333333333333321</v>
      </c>
      <c r="I48" s="142">
        <v>3.2051282051282048</v>
      </c>
      <c r="J48" s="142">
        <v>0</v>
      </c>
      <c r="K48" s="142">
        <v>0.64102564102564097</v>
      </c>
      <c r="L48" s="142">
        <v>8.9743589743589745</v>
      </c>
      <c r="M48" s="142">
        <v>5.7692307692307692</v>
      </c>
      <c r="N48" s="142">
        <v>7.6923076923076925</v>
      </c>
      <c r="O48" s="142">
        <v>0.64102564102564097</v>
      </c>
      <c r="P48" s="142">
        <v>2.5641025641025639</v>
      </c>
      <c r="Q48" s="142">
        <v>1.2820512820512819</v>
      </c>
      <c r="R48" s="147">
        <v>0.64102564102564097</v>
      </c>
      <c r="S48" s="239"/>
      <c r="T48" s="50"/>
      <c r="U48" s="158"/>
      <c r="V48" s="142">
        <v>3.2051282051282048</v>
      </c>
      <c r="W48" s="142">
        <v>1.2820512820512819</v>
      </c>
      <c r="X48" s="142">
        <v>1.2820512820512819</v>
      </c>
      <c r="Y48" s="142">
        <v>0.64102564102564097</v>
      </c>
      <c r="Z48" s="142">
        <v>1.2820512820512819</v>
      </c>
      <c r="AA48" s="142">
        <v>0.64102564102564097</v>
      </c>
      <c r="AB48" s="142">
        <v>0</v>
      </c>
      <c r="AC48" s="142">
        <v>0.64102564102564097</v>
      </c>
      <c r="AD48" s="142">
        <v>1.2820512820512819</v>
      </c>
      <c r="AE48" s="142">
        <v>1.2820512820512819</v>
      </c>
      <c r="AF48" s="142">
        <v>3.2051282051282048</v>
      </c>
      <c r="AG48" s="142">
        <v>1.9230769230769231</v>
      </c>
      <c r="AH48" s="142">
        <v>1.2820512820512819</v>
      </c>
      <c r="AI48" s="142">
        <v>0</v>
      </c>
      <c r="AJ48" s="162">
        <v>0.64102564102564097</v>
      </c>
      <c r="AK48" s="239"/>
      <c r="AL48" s="50"/>
      <c r="AM48" s="158"/>
      <c r="AN48" s="142">
        <v>0</v>
      </c>
      <c r="AO48" s="142">
        <v>0</v>
      </c>
      <c r="AP48" s="142">
        <v>0</v>
      </c>
      <c r="AQ48" s="142">
        <v>0</v>
      </c>
      <c r="AR48" s="142">
        <v>0.64102564102564097</v>
      </c>
      <c r="AS48" s="142">
        <v>0.64102564102564097</v>
      </c>
      <c r="AT48" s="142">
        <v>0.64102564102564097</v>
      </c>
      <c r="AU48" s="142">
        <v>0</v>
      </c>
      <c r="AV48" s="162">
        <v>0</v>
      </c>
    </row>
    <row r="49" spans="1:48" s="33" customFormat="1" ht="13.5" customHeight="1" x14ac:dyDescent="0.15">
      <c r="A49" s="239"/>
      <c r="B49" s="44" t="s">
        <v>33</v>
      </c>
      <c r="C49" s="156">
        <v>365</v>
      </c>
      <c r="D49" s="45">
        <v>88</v>
      </c>
      <c r="E49" s="45">
        <v>6</v>
      </c>
      <c r="F49" s="45">
        <v>26</v>
      </c>
      <c r="G49" s="45">
        <v>11</v>
      </c>
      <c r="H49" s="45">
        <v>29</v>
      </c>
      <c r="I49" s="45">
        <v>16</v>
      </c>
      <c r="J49" s="45">
        <v>2</v>
      </c>
      <c r="K49" s="45">
        <v>3</v>
      </c>
      <c r="L49" s="45">
        <v>39</v>
      </c>
      <c r="M49" s="45">
        <v>23</v>
      </c>
      <c r="N49" s="45">
        <v>15</v>
      </c>
      <c r="O49" s="45">
        <v>8</v>
      </c>
      <c r="P49" s="45">
        <v>6</v>
      </c>
      <c r="Q49" s="45">
        <v>4</v>
      </c>
      <c r="R49" s="47">
        <v>4</v>
      </c>
      <c r="S49" s="239"/>
      <c r="T49" s="44" t="s">
        <v>33</v>
      </c>
      <c r="U49" s="156">
        <f>$C49</f>
        <v>365</v>
      </c>
      <c r="V49" s="45">
        <v>5</v>
      </c>
      <c r="W49" s="45">
        <v>4</v>
      </c>
      <c r="X49" s="45">
        <v>5</v>
      </c>
      <c r="Y49" s="45">
        <v>5</v>
      </c>
      <c r="Z49" s="45">
        <v>9</v>
      </c>
      <c r="AA49" s="45">
        <v>1</v>
      </c>
      <c r="AB49" s="45">
        <v>4</v>
      </c>
      <c r="AC49" s="45">
        <v>4</v>
      </c>
      <c r="AD49" s="45">
        <v>4</v>
      </c>
      <c r="AE49" s="45">
        <v>6</v>
      </c>
      <c r="AF49" s="45">
        <v>8</v>
      </c>
      <c r="AG49" s="45">
        <v>11</v>
      </c>
      <c r="AH49" s="45">
        <v>4</v>
      </c>
      <c r="AI49" s="45">
        <v>1</v>
      </c>
      <c r="AJ49" s="167">
        <v>1</v>
      </c>
      <c r="AK49" s="239"/>
      <c r="AL49" s="44" t="s">
        <v>33</v>
      </c>
      <c r="AM49" s="156">
        <f>$C49</f>
        <v>365</v>
      </c>
      <c r="AN49" s="45">
        <v>3</v>
      </c>
      <c r="AO49" s="45">
        <v>2</v>
      </c>
      <c r="AP49" s="45">
        <v>1</v>
      </c>
      <c r="AQ49" s="45">
        <v>0</v>
      </c>
      <c r="AR49" s="45">
        <v>2</v>
      </c>
      <c r="AS49" s="45">
        <v>1</v>
      </c>
      <c r="AT49" s="45">
        <v>1</v>
      </c>
      <c r="AU49" s="45">
        <v>3</v>
      </c>
      <c r="AV49" s="167">
        <v>0</v>
      </c>
    </row>
    <row r="50" spans="1:48" s="51" customFormat="1" ht="13.5" customHeight="1" x14ac:dyDescent="0.15">
      <c r="A50" s="239"/>
      <c r="B50" s="50"/>
      <c r="C50" s="158"/>
      <c r="D50" s="142">
        <v>24.109589041095891</v>
      </c>
      <c r="E50" s="142">
        <v>1.6438356164383561</v>
      </c>
      <c r="F50" s="142">
        <v>7.1232876712328768</v>
      </c>
      <c r="G50" s="142">
        <v>3.0136986301369864</v>
      </c>
      <c r="H50" s="142">
        <v>7.9452054794520555</v>
      </c>
      <c r="I50" s="142">
        <v>4.3835616438356162</v>
      </c>
      <c r="J50" s="142">
        <v>0.54794520547945202</v>
      </c>
      <c r="K50" s="142">
        <v>0.82191780821917804</v>
      </c>
      <c r="L50" s="142">
        <v>10.684931506849315</v>
      </c>
      <c r="M50" s="142">
        <v>6.3013698630136989</v>
      </c>
      <c r="N50" s="142">
        <v>4.10958904109589</v>
      </c>
      <c r="O50" s="142">
        <v>2.1917808219178081</v>
      </c>
      <c r="P50" s="142">
        <v>1.6438356164383561</v>
      </c>
      <c r="Q50" s="142">
        <v>1.095890410958904</v>
      </c>
      <c r="R50" s="147">
        <v>1.095890410958904</v>
      </c>
      <c r="S50" s="239"/>
      <c r="T50" s="50"/>
      <c r="U50" s="158"/>
      <c r="V50" s="142">
        <v>1.3698630136986301</v>
      </c>
      <c r="W50" s="142">
        <v>1.095890410958904</v>
      </c>
      <c r="X50" s="142">
        <v>1.3698630136986301</v>
      </c>
      <c r="Y50" s="142">
        <v>1.3698630136986301</v>
      </c>
      <c r="Z50" s="142">
        <v>2.4657534246575343</v>
      </c>
      <c r="AA50" s="142">
        <v>0.27397260273972601</v>
      </c>
      <c r="AB50" s="142">
        <v>1.095890410958904</v>
      </c>
      <c r="AC50" s="142">
        <v>1.095890410958904</v>
      </c>
      <c r="AD50" s="142">
        <v>1.095890410958904</v>
      </c>
      <c r="AE50" s="142">
        <v>1.6438356164383561</v>
      </c>
      <c r="AF50" s="142">
        <v>2.1917808219178081</v>
      </c>
      <c r="AG50" s="142">
        <v>3.0136986301369864</v>
      </c>
      <c r="AH50" s="142">
        <v>1.095890410958904</v>
      </c>
      <c r="AI50" s="142">
        <v>0.27397260273972601</v>
      </c>
      <c r="AJ50" s="162">
        <v>0.27397260273972601</v>
      </c>
      <c r="AK50" s="239"/>
      <c r="AL50" s="50"/>
      <c r="AM50" s="158"/>
      <c r="AN50" s="142">
        <v>0.82191780821917804</v>
      </c>
      <c r="AO50" s="142">
        <v>0.54794520547945202</v>
      </c>
      <c r="AP50" s="142">
        <v>0.27397260273972601</v>
      </c>
      <c r="AQ50" s="142">
        <v>0</v>
      </c>
      <c r="AR50" s="142">
        <v>0.54794520547945202</v>
      </c>
      <c r="AS50" s="142">
        <v>0.27397260273972601</v>
      </c>
      <c r="AT50" s="142">
        <v>0.27397260273972601</v>
      </c>
      <c r="AU50" s="142">
        <v>0.82191780821917804</v>
      </c>
      <c r="AV50" s="162">
        <v>0</v>
      </c>
    </row>
    <row r="51" spans="1:48" s="33" customFormat="1" ht="13.5" customHeight="1" x14ac:dyDescent="0.15">
      <c r="A51" s="239"/>
      <c r="B51" s="44" t="s">
        <v>34</v>
      </c>
      <c r="C51" s="156">
        <v>180</v>
      </c>
      <c r="D51" s="45">
        <v>52</v>
      </c>
      <c r="E51" s="45">
        <v>3</v>
      </c>
      <c r="F51" s="45">
        <v>13</v>
      </c>
      <c r="G51" s="45">
        <v>4</v>
      </c>
      <c r="H51" s="45">
        <v>12</v>
      </c>
      <c r="I51" s="45">
        <v>5</v>
      </c>
      <c r="J51" s="45">
        <v>1</v>
      </c>
      <c r="K51" s="45">
        <v>2</v>
      </c>
      <c r="L51" s="45">
        <v>21</v>
      </c>
      <c r="M51" s="45">
        <v>12</v>
      </c>
      <c r="N51" s="45">
        <v>10</v>
      </c>
      <c r="O51" s="45">
        <v>5</v>
      </c>
      <c r="P51" s="45">
        <v>2</v>
      </c>
      <c r="Q51" s="45">
        <v>1</v>
      </c>
      <c r="R51" s="47">
        <v>2</v>
      </c>
      <c r="S51" s="239"/>
      <c r="T51" s="44" t="s">
        <v>34</v>
      </c>
      <c r="U51" s="156">
        <f>$C51</f>
        <v>180</v>
      </c>
      <c r="V51" s="45">
        <v>2</v>
      </c>
      <c r="W51" s="45">
        <v>2</v>
      </c>
      <c r="X51" s="45">
        <v>0</v>
      </c>
      <c r="Y51" s="45">
        <v>4</v>
      </c>
      <c r="Z51" s="45">
        <v>4</v>
      </c>
      <c r="AA51" s="45">
        <v>0</v>
      </c>
      <c r="AB51" s="45">
        <v>1</v>
      </c>
      <c r="AC51" s="45">
        <v>1</v>
      </c>
      <c r="AD51" s="45">
        <v>0</v>
      </c>
      <c r="AE51" s="45">
        <v>5</v>
      </c>
      <c r="AF51" s="45">
        <v>1</v>
      </c>
      <c r="AG51" s="45">
        <v>4</v>
      </c>
      <c r="AH51" s="45">
        <v>2</v>
      </c>
      <c r="AI51" s="45">
        <v>0</v>
      </c>
      <c r="AJ51" s="167">
        <v>2</v>
      </c>
      <c r="AK51" s="239"/>
      <c r="AL51" s="44" t="s">
        <v>34</v>
      </c>
      <c r="AM51" s="156">
        <f>$C51</f>
        <v>180</v>
      </c>
      <c r="AN51" s="45">
        <v>0</v>
      </c>
      <c r="AO51" s="45">
        <v>4</v>
      </c>
      <c r="AP51" s="45">
        <v>1</v>
      </c>
      <c r="AQ51" s="45">
        <v>0</v>
      </c>
      <c r="AR51" s="45">
        <v>0</v>
      </c>
      <c r="AS51" s="45">
        <v>0</v>
      </c>
      <c r="AT51" s="45">
        <v>0</v>
      </c>
      <c r="AU51" s="45">
        <v>1</v>
      </c>
      <c r="AV51" s="167">
        <v>1</v>
      </c>
    </row>
    <row r="52" spans="1:48" s="51" customFormat="1" ht="13.5" customHeight="1" x14ac:dyDescent="0.15">
      <c r="A52" s="239"/>
      <c r="B52" s="50"/>
      <c r="C52" s="158"/>
      <c r="D52" s="142">
        <v>28.888888888888886</v>
      </c>
      <c r="E52" s="142">
        <v>1.6666666666666667</v>
      </c>
      <c r="F52" s="142">
        <v>7.2222222222222214</v>
      </c>
      <c r="G52" s="142">
        <v>2.2222222222222223</v>
      </c>
      <c r="H52" s="142">
        <v>6.666666666666667</v>
      </c>
      <c r="I52" s="142">
        <v>2.7777777777777777</v>
      </c>
      <c r="J52" s="142">
        <v>0.55555555555555558</v>
      </c>
      <c r="K52" s="142">
        <v>1.1111111111111112</v>
      </c>
      <c r="L52" s="142">
        <v>11.666666666666666</v>
      </c>
      <c r="M52" s="142">
        <v>6.666666666666667</v>
      </c>
      <c r="N52" s="142">
        <v>5.5555555555555554</v>
      </c>
      <c r="O52" s="142">
        <v>2.7777777777777777</v>
      </c>
      <c r="P52" s="142">
        <v>1.1111111111111112</v>
      </c>
      <c r="Q52" s="142">
        <v>0.55555555555555558</v>
      </c>
      <c r="R52" s="147">
        <v>1.1111111111111112</v>
      </c>
      <c r="S52" s="239"/>
      <c r="T52" s="50"/>
      <c r="U52" s="158"/>
      <c r="V52" s="142">
        <v>1.1111111111111112</v>
      </c>
      <c r="W52" s="142">
        <v>1.1111111111111112</v>
      </c>
      <c r="X52" s="142">
        <v>0</v>
      </c>
      <c r="Y52" s="142">
        <v>2.2222222222222223</v>
      </c>
      <c r="Z52" s="142">
        <v>2.2222222222222223</v>
      </c>
      <c r="AA52" s="142">
        <v>0</v>
      </c>
      <c r="AB52" s="142">
        <v>0.55555555555555558</v>
      </c>
      <c r="AC52" s="142">
        <v>0.55555555555555558</v>
      </c>
      <c r="AD52" s="142">
        <v>0</v>
      </c>
      <c r="AE52" s="142">
        <v>2.7777777777777777</v>
      </c>
      <c r="AF52" s="142">
        <v>0.55555555555555558</v>
      </c>
      <c r="AG52" s="142">
        <v>2.2222222222222223</v>
      </c>
      <c r="AH52" s="142">
        <v>1.1111111111111112</v>
      </c>
      <c r="AI52" s="142">
        <v>0</v>
      </c>
      <c r="AJ52" s="162">
        <v>1.1111111111111112</v>
      </c>
      <c r="AK52" s="239"/>
      <c r="AL52" s="50"/>
      <c r="AM52" s="158"/>
      <c r="AN52" s="142">
        <v>0</v>
      </c>
      <c r="AO52" s="142">
        <v>2.2222222222222223</v>
      </c>
      <c r="AP52" s="142">
        <v>0.55555555555555558</v>
      </c>
      <c r="AQ52" s="142">
        <v>0</v>
      </c>
      <c r="AR52" s="142">
        <v>0</v>
      </c>
      <c r="AS52" s="142">
        <v>0</v>
      </c>
      <c r="AT52" s="142">
        <v>0</v>
      </c>
      <c r="AU52" s="142">
        <v>0.55555555555555558</v>
      </c>
      <c r="AV52" s="162">
        <v>0.55555555555555558</v>
      </c>
    </row>
    <row r="53" spans="1:48" s="33" customFormat="1" ht="13.5" customHeight="1" x14ac:dyDescent="0.15">
      <c r="A53" s="239"/>
      <c r="B53" s="44" t="s">
        <v>35</v>
      </c>
      <c r="C53" s="156">
        <v>176</v>
      </c>
      <c r="D53" s="45">
        <v>37</v>
      </c>
      <c r="E53" s="45">
        <v>7</v>
      </c>
      <c r="F53" s="45">
        <v>10</v>
      </c>
      <c r="G53" s="45">
        <v>3</v>
      </c>
      <c r="H53" s="45">
        <v>11</v>
      </c>
      <c r="I53" s="45">
        <v>10</v>
      </c>
      <c r="J53" s="45">
        <v>7</v>
      </c>
      <c r="K53" s="45">
        <v>6</v>
      </c>
      <c r="L53" s="45">
        <v>12</v>
      </c>
      <c r="M53" s="45">
        <v>12</v>
      </c>
      <c r="N53" s="45">
        <v>2</v>
      </c>
      <c r="O53" s="45">
        <v>1</v>
      </c>
      <c r="P53" s="45">
        <v>0</v>
      </c>
      <c r="Q53" s="45">
        <v>2</v>
      </c>
      <c r="R53" s="47">
        <v>6</v>
      </c>
      <c r="S53" s="239"/>
      <c r="T53" s="44" t="s">
        <v>35</v>
      </c>
      <c r="U53" s="156">
        <f>$C53</f>
        <v>176</v>
      </c>
      <c r="V53" s="45">
        <v>4</v>
      </c>
      <c r="W53" s="45">
        <v>1</v>
      </c>
      <c r="X53" s="45">
        <v>2</v>
      </c>
      <c r="Y53" s="45">
        <v>2</v>
      </c>
      <c r="Z53" s="45">
        <v>5</v>
      </c>
      <c r="AA53" s="45">
        <v>0</v>
      </c>
      <c r="AB53" s="45">
        <v>1</v>
      </c>
      <c r="AC53" s="45">
        <v>1</v>
      </c>
      <c r="AD53" s="45">
        <v>4</v>
      </c>
      <c r="AE53" s="45">
        <v>3</v>
      </c>
      <c r="AF53" s="45">
        <v>2</v>
      </c>
      <c r="AG53" s="45">
        <v>1</v>
      </c>
      <c r="AH53" s="45">
        <v>4</v>
      </c>
      <c r="AI53" s="45">
        <v>1</v>
      </c>
      <c r="AJ53" s="167">
        <v>2</v>
      </c>
      <c r="AK53" s="239"/>
      <c r="AL53" s="44" t="s">
        <v>35</v>
      </c>
      <c r="AM53" s="156">
        <f>$C53</f>
        <v>176</v>
      </c>
      <c r="AN53" s="45">
        <v>2</v>
      </c>
      <c r="AO53" s="45">
        <v>0</v>
      </c>
      <c r="AP53" s="45">
        <v>1</v>
      </c>
      <c r="AQ53" s="45">
        <v>2</v>
      </c>
      <c r="AR53" s="45">
        <v>2</v>
      </c>
      <c r="AS53" s="45">
        <v>4</v>
      </c>
      <c r="AT53" s="45">
        <v>2</v>
      </c>
      <c r="AU53" s="45">
        <v>3</v>
      </c>
      <c r="AV53" s="167">
        <v>1</v>
      </c>
    </row>
    <row r="54" spans="1:48" s="51" customFormat="1" ht="13.5" customHeight="1" x14ac:dyDescent="0.15">
      <c r="A54" s="239"/>
      <c r="B54" s="50"/>
      <c r="C54" s="158"/>
      <c r="D54" s="142">
        <v>21.022727272727273</v>
      </c>
      <c r="E54" s="142">
        <v>3.9772727272727271</v>
      </c>
      <c r="F54" s="142">
        <v>5.6818181818181817</v>
      </c>
      <c r="G54" s="142">
        <v>1.7045454545454544</v>
      </c>
      <c r="H54" s="142">
        <v>6.25</v>
      </c>
      <c r="I54" s="142">
        <v>5.6818181818181817</v>
      </c>
      <c r="J54" s="142">
        <v>3.9772727272727271</v>
      </c>
      <c r="K54" s="142">
        <v>3.4090909090909087</v>
      </c>
      <c r="L54" s="142">
        <v>6.8181818181818175</v>
      </c>
      <c r="M54" s="142">
        <v>6.8181818181818175</v>
      </c>
      <c r="N54" s="142">
        <v>1.1363636363636365</v>
      </c>
      <c r="O54" s="142">
        <v>0.56818181818181823</v>
      </c>
      <c r="P54" s="142">
        <v>0</v>
      </c>
      <c r="Q54" s="142">
        <v>1.1363636363636365</v>
      </c>
      <c r="R54" s="147">
        <v>3.4090909090909087</v>
      </c>
      <c r="S54" s="239"/>
      <c r="T54" s="50"/>
      <c r="U54" s="158"/>
      <c r="V54" s="142">
        <v>2.2727272727272729</v>
      </c>
      <c r="W54" s="142">
        <v>0.56818181818181823</v>
      </c>
      <c r="X54" s="142">
        <v>1.1363636363636365</v>
      </c>
      <c r="Y54" s="142">
        <v>1.1363636363636365</v>
      </c>
      <c r="Z54" s="142">
        <v>2.8409090909090908</v>
      </c>
      <c r="AA54" s="142">
        <v>0</v>
      </c>
      <c r="AB54" s="142">
        <v>0.56818181818181823</v>
      </c>
      <c r="AC54" s="142">
        <v>0.56818181818181823</v>
      </c>
      <c r="AD54" s="142">
        <v>2.2727272727272729</v>
      </c>
      <c r="AE54" s="142">
        <v>1.7045454545454544</v>
      </c>
      <c r="AF54" s="142">
        <v>1.1363636363636365</v>
      </c>
      <c r="AG54" s="142">
        <v>0.56818181818181823</v>
      </c>
      <c r="AH54" s="142">
        <v>2.2727272727272729</v>
      </c>
      <c r="AI54" s="142">
        <v>0.56818181818181823</v>
      </c>
      <c r="AJ54" s="162">
        <v>1.1363636363636365</v>
      </c>
      <c r="AK54" s="239"/>
      <c r="AL54" s="50"/>
      <c r="AM54" s="158"/>
      <c r="AN54" s="142">
        <v>1.1363636363636365</v>
      </c>
      <c r="AO54" s="142">
        <v>0</v>
      </c>
      <c r="AP54" s="142">
        <v>0.56818181818181823</v>
      </c>
      <c r="AQ54" s="142">
        <v>1.1363636363636365</v>
      </c>
      <c r="AR54" s="142">
        <v>1.1363636363636365</v>
      </c>
      <c r="AS54" s="142">
        <v>2.2727272727272729</v>
      </c>
      <c r="AT54" s="142">
        <v>1.1363636363636365</v>
      </c>
      <c r="AU54" s="142">
        <v>1.7045454545454544</v>
      </c>
      <c r="AV54" s="162">
        <v>0.56818181818181823</v>
      </c>
    </row>
    <row r="55" spans="1:48" s="33" customFormat="1" ht="13.5" customHeight="1" x14ac:dyDescent="0.15">
      <c r="A55" s="239"/>
      <c r="B55" s="44" t="s">
        <v>36</v>
      </c>
      <c r="C55" s="156">
        <v>558</v>
      </c>
      <c r="D55" s="45">
        <v>153</v>
      </c>
      <c r="E55" s="45">
        <v>16</v>
      </c>
      <c r="F55" s="45">
        <v>23</v>
      </c>
      <c r="G55" s="45">
        <v>17</v>
      </c>
      <c r="H55" s="45">
        <v>46</v>
      </c>
      <c r="I55" s="45">
        <v>31</v>
      </c>
      <c r="J55" s="45">
        <v>17</v>
      </c>
      <c r="K55" s="45">
        <v>7</v>
      </c>
      <c r="L55" s="45">
        <v>39</v>
      </c>
      <c r="M55" s="45">
        <v>24</v>
      </c>
      <c r="N55" s="45">
        <v>12</v>
      </c>
      <c r="O55" s="45">
        <v>11</v>
      </c>
      <c r="P55" s="45">
        <v>2</v>
      </c>
      <c r="Q55" s="45">
        <v>6</v>
      </c>
      <c r="R55" s="47">
        <v>12</v>
      </c>
      <c r="S55" s="239"/>
      <c r="T55" s="44" t="s">
        <v>36</v>
      </c>
      <c r="U55" s="156">
        <f>$C55</f>
        <v>558</v>
      </c>
      <c r="V55" s="45">
        <v>7</v>
      </c>
      <c r="W55" s="45">
        <v>4</v>
      </c>
      <c r="X55" s="45">
        <v>3</v>
      </c>
      <c r="Y55" s="45">
        <v>5</v>
      </c>
      <c r="Z55" s="45">
        <v>17</v>
      </c>
      <c r="AA55" s="45">
        <v>6</v>
      </c>
      <c r="AB55" s="45">
        <v>2</v>
      </c>
      <c r="AC55" s="45">
        <v>5</v>
      </c>
      <c r="AD55" s="45">
        <v>4</v>
      </c>
      <c r="AE55" s="45">
        <v>9</v>
      </c>
      <c r="AF55" s="45">
        <v>6</v>
      </c>
      <c r="AG55" s="45">
        <v>12</v>
      </c>
      <c r="AH55" s="45">
        <v>6</v>
      </c>
      <c r="AI55" s="45">
        <v>9</v>
      </c>
      <c r="AJ55" s="167">
        <v>4</v>
      </c>
      <c r="AK55" s="239"/>
      <c r="AL55" s="44" t="s">
        <v>36</v>
      </c>
      <c r="AM55" s="156">
        <f>$C55</f>
        <v>558</v>
      </c>
      <c r="AN55" s="45">
        <v>4</v>
      </c>
      <c r="AO55" s="45">
        <v>5</v>
      </c>
      <c r="AP55" s="45">
        <v>5</v>
      </c>
      <c r="AQ55" s="45">
        <v>5</v>
      </c>
      <c r="AR55" s="45">
        <v>2</v>
      </c>
      <c r="AS55" s="45">
        <v>6</v>
      </c>
      <c r="AT55" s="45">
        <v>8</v>
      </c>
      <c r="AU55" s="45">
        <v>4</v>
      </c>
      <c r="AV55" s="167">
        <v>4</v>
      </c>
    </row>
    <row r="56" spans="1:48" s="51" customFormat="1" ht="13.5" customHeight="1" x14ac:dyDescent="0.15">
      <c r="A56" s="239"/>
      <c r="B56" s="50"/>
      <c r="C56" s="158"/>
      <c r="D56" s="142">
        <v>27.419354838709676</v>
      </c>
      <c r="E56" s="142">
        <v>2.8673835125448028</v>
      </c>
      <c r="F56" s="142">
        <v>4.1218637992831546</v>
      </c>
      <c r="G56" s="142">
        <v>3.0465949820788532</v>
      </c>
      <c r="H56" s="142">
        <v>8.2437275985663092</v>
      </c>
      <c r="I56" s="142">
        <v>5.5555555555555554</v>
      </c>
      <c r="J56" s="142">
        <v>3.0465949820788532</v>
      </c>
      <c r="K56" s="142">
        <v>1.2544802867383513</v>
      </c>
      <c r="L56" s="142">
        <v>6.9892473118279561</v>
      </c>
      <c r="M56" s="142">
        <v>4.3010752688172049</v>
      </c>
      <c r="N56" s="142">
        <v>2.1505376344086025</v>
      </c>
      <c r="O56" s="142">
        <v>1.9713261648745519</v>
      </c>
      <c r="P56" s="142">
        <v>0.35842293906810035</v>
      </c>
      <c r="Q56" s="142">
        <v>1.0752688172043012</v>
      </c>
      <c r="R56" s="147">
        <v>2.1505376344086025</v>
      </c>
      <c r="S56" s="239"/>
      <c r="T56" s="50"/>
      <c r="U56" s="158"/>
      <c r="V56" s="142">
        <v>1.2544802867383513</v>
      </c>
      <c r="W56" s="142">
        <v>0.71684587813620071</v>
      </c>
      <c r="X56" s="142">
        <v>0.53763440860215062</v>
      </c>
      <c r="Y56" s="142">
        <v>0.8960573476702508</v>
      </c>
      <c r="Z56" s="142">
        <v>3.0465949820788532</v>
      </c>
      <c r="AA56" s="142">
        <v>1.0752688172043012</v>
      </c>
      <c r="AB56" s="142">
        <v>0.35842293906810035</v>
      </c>
      <c r="AC56" s="142">
        <v>0.8960573476702508</v>
      </c>
      <c r="AD56" s="142">
        <v>0.71684587813620071</v>
      </c>
      <c r="AE56" s="142">
        <v>1.6129032258064515</v>
      </c>
      <c r="AF56" s="142">
        <v>1.0752688172043012</v>
      </c>
      <c r="AG56" s="142">
        <v>2.1505376344086025</v>
      </c>
      <c r="AH56" s="142">
        <v>1.0752688172043012</v>
      </c>
      <c r="AI56" s="142">
        <v>1.6129032258064515</v>
      </c>
      <c r="AJ56" s="162">
        <v>0.71684587813620071</v>
      </c>
      <c r="AK56" s="239"/>
      <c r="AL56" s="50"/>
      <c r="AM56" s="158"/>
      <c r="AN56" s="142">
        <v>0.71684587813620071</v>
      </c>
      <c r="AO56" s="142">
        <v>0.8960573476702508</v>
      </c>
      <c r="AP56" s="142">
        <v>0.8960573476702508</v>
      </c>
      <c r="AQ56" s="142">
        <v>0.8960573476702508</v>
      </c>
      <c r="AR56" s="142">
        <v>0.35842293906810035</v>
      </c>
      <c r="AS56" s="142">
        <v>1.0752688172043012</v>
      </c>
      <c r="AT56" s="142">
        <v>1.4336917562724014</v>
      </c>
      <c r="AU56" s="142">
        <v>0.71684587813620071</v>
      </c>
      <c r="AV56" s="162">
        <v>0.71684587813620071</v>
      </c>
    </row>
    <row r="57" spans="1:48" s="33" customFormat="1" ht="13.5" customHeight="1" x14ac:dyDescent="0.15">
      <c r="A57" s="239"/>
      <c r="B57" s="44" t="s">
        <v>37</v>
      </c>
      <c r="C57" s="156">
        <v>530</v>
      </c>
      <c r="D57" s="45">
        <v>130</v>
      </c>
      <c r="E57" s="45">
        <v>19</v>
      </c>
      <c r="F57" s="45">
        <v>25</v>
      </c>
      <c r="G57" s="45">
        <v>21</v>
      </c>
      <c r="H57" s="45">
        <v>50</v>
      </c>
      <c r="I57" s="45">
        <v>27</v>
      </c>
      <c r="J57" s="45">
        <v>14</v>
      </c>
      <c r="K57" s="45">
        <v>16</v>
      </c>
      <c r="L57" s="45">
        <v>49</v>
      </c>
      <c r="M57" s="45">
        <v>23</v>
      </c>
      <c r="N57" s="45">
        <v>15</v>
      </c>
      <c r="O57" s="45">
        <v>6</v>
      </c>
      <c r="P57" s="45">
        <v>8</v>
      </c>
      <c r="Q57" s="45">
        <v>10</v>
      </c>
      <c r="R57" s="47">
        <v>6</v>
      </c>
      <c r="S57" s="239"/>
      <c r="T57" s="44" t="s">
        <v>37</v>
      </c>
      <c r="U57" s="156">
        <f>$C57</f>
        <v>530</v>
      </c>
      <c r="V57" s="45">
        <v>14</v>
      </c>
      <c r="W57" s="45">
        <v>7</v>
      </c>
      <c r="X57" s="45">
        <v>2</v>
      </c>
      <c r="Y57" s="45">
        <v>4</v>
      </c>
      <c r="Z57" s="45">
        <v>9</v>
      </c>
      <c r="AA57" s="45">
        <v>3</v>
      </c>
      <c r="AB57" s="45">
        <v>2</v>
      </c>
      <c r="AC57" s="45">
        <v>3</v>
      </c>
      <c r="AD57" s="45">
        <v>5</v>
      </c>
      <c r="AE57" s="45">
        <v>6</v>
      </c>
      <c r="AF57" s="45">
        <v>2</v>
      </c>
      <c r="AG57" s="45">
        <v>8</v>
      </c>
      <c r="AH57" s="45">
        <v>5</v>
      </c>
      <c r="AI57" s="45">
        <v>3</v>
      </c>
      <c r="AJ57" s="167">
        <v>14</v>
      </c>
      <c r="AK57" s="239"/>
      <c r="AL57" s="44" t="s">
        <v>37</v>
      </c>
      <c r="AM57" s="156">
        <f>$C57</f>
        <v>530</v>
      </c>
      <c r="AN57" s="45">
        <v>0</v>
      </c>
      <c r="AO57" s="45">
        <v>4</v>
      </c>
      <c r="AP57" s="45">
        <v>5</v>
      </c>
      <c r="AQ57" s="45">
        <v>4</v>
      </c>
      <c r="AR57" s="45">
        <v>1</v>
      </c>
      <c r="AS57" s="45">
        <v>1</v>
      </c>
      <c r="AT57" s="45">
        <v>0</v>
      </c>
      <c r="AU57" s="45">
        <v>2</v>
      </c>
      <c r="AV57" s="167">
        <v>7</v>
      </c>
    </row>
    <row r="58" spans="1:48" s="51" customFormat="1" ht="13.5" customHeight="1" thickBot="1" x14ac:dyDescent="0.2">
      <c r="A58" s="240"/>
      <c r="B58" s="52"/>
      <c r="C58" s="157"/>
      <c r="D58" s="149">
        <v>24.528301886792452</v>
      </c>
      <c r="E58" s="149">
        <v>3.5849056603773586</v>
      </c>
      <c r="F58" s="149">
        <v>4.716981132075472</v>
      </c>
      <c r="G58" s="149">
        <v>3.9622641509433962</v>
      </c>
      <c r="H58" s="149">
        <v>9.433962264150944</v>
      </c>
      <c r="I58" s="149">
        <v>5.0943396226415096</v>
      </c>
      <c r="J58" s="149">
        <v>2.6415094339622645</v>
      </c>
      <c r="K58" s="149">
        <v>3.0188679245283021</v>
      </c>
      <c r="L58" s="149">
        <v>9.2452830188679247</v>
      </c>
      <c r="M58" s="149">
        <v>4.3396226415094334</v>
      </c>
      <c r="N58" s="149">
        <v>2.8301886792452833</v>
      </c>
      <c r="O58" s="149">
        <v>1.1320754716981132</v>
      </c>
      <c r="P58" s="149">
        <v>1.5094339622641511</v>
      </c>
      <c r="Q58" s="149">
        <v>1.8867924528301887</v>
      </c>
      <c r="R58" s="154">
        <v>1.1320754716981132</v>
      </c>
      <c r="S58" s="240"/>
      <c r="T58" s="52"/>
      <c r="U58" s="157"/>
      <c r="V58" s="149">
        <v>2.6415094339622645</v>
      </c>
      <c r="W58" s="149">
        <v>1.3207547169811322</v>
      </c>
      <c r="X58" s="149">
        <v>0.37735849056603776</v>
      </c>
      <c r="Y58" s="149">
        <v>0.75471698113207553</v>
      </c>
      <c r="Z58" s="149">
        <v>1.6981132075471699</v>
      </c>
      <c r="AA58" s="149">
        <v>0.56603773584905659</v>
      </c>
      <c r="AB58" s="149">
        <v>0.37735849056603776</v>
      </c>
      <c r="AC58" s="149">
        <v>0.56603773584905659</v>
      </c>
      <c r="AD58" s="149">
        <v>0.94339622641509435</v>
      </c>
      <c r="AE58" s="149">
        <v>1.1320754716981132</v>
      </c>
      <c r="AF58" s="149">
        <v>0.37735849056603776</v>
      </c>
      <c r="AG58" s="149">
        <v>1.5094339622641511</v>
      </c>
      <c r="AH58" s="149">
        <v>0.94339622641509435</v>
      </c>
      <c r="AI58" s="149">
        <v>0.56603773584905659</v>
      </c>
      <c r="AJ58" s="160">
        <v>2.6415094339622645</v>
      </c>
      <c r="AK58" s="240"/>
      <c r="AL58" s="52"/>
      <c r="AM58" s="157"/>
      <c r="AN58" s="149">
        <v>0</v>
      </c>
      <c r="AO58" s="149">
        <v>0.75471698113207553</v>
      </c>
      <c r="AP58" s="149">
        <v>0.94339622641509435</v>
      </c>
      <c r="AQ58" s="149">
        <v>0.75471698113207553</v>
      </c>
      <c r="AR58" s="149">
        <v>0.18867924528301888</v>
      </c>
      <c r="AS58" s="149">
        <v>0.18867924528301888</v>
      </c>
      <c r="AT58" s="149">
        <v>0</v>
      </c>
      <c r="AU58" s="149">
        <v>0.37735849056603776</v>
      </c>
      <c r="AV58" s="160">
        <v>1.3207547169811322</v>
      </c>
    </row>
    <row r="59" spans="1:48" s="33" customFormat="1" ht="13.5" customHeight="1" x14ac:dyDescent="0.15">
      <c r="A59" s="241" t="s">
        <v>91</v>
      </c>
      <c r="B59" s="44" t="s">
        <v>39</v>
      </c>
      <c r="C59" s="156">
        <v>1137</v>
      </c>
      <c r="D59" s="45">
        <v>283</v>
      </c>
      <c r="E59" s="45">
        <v>55</v>
      </c>
      <c r="F59" s="45">
        <v>61</v>
      </c>
      <c r="G59" s="45">
        <v>61</v>
      </c>
      <c r="H59" s="45">
        <v>94</v>
      </c>
      <c r="I59" s="45">
        <v>45</v>
      </c>
      <c r="J59" s="45">
        <v>18</v>
      </c>
      <c r="K59" s="45">
        <v>15</v>
      </c>
      <c r="L59" s="45">
        <v>61</v>
      </c>
      <c r="M59" s="45">
        <v>50</v>
      </c>
      <c r="N59" s="45">
        <v>40</v>
      </c>
      <c r="O59" s="45">
        <v>22</v>
      </c>
      <c r="P59" s="45">
        <v>12</v>
      </c>
      <c r="Q59" s="45">
        <v>11</v>
      </c>
      <c r="R59" s="47">
        <v>7</v>
      </c>
      <c r="S59" s="241" t="s">
        <v>91</v>
      </c>
      <c r="T59" s="44" t="s">
        <v>39</v>
      </c>
      <c r="U59" s="156">
        <f>$C59</f>
        <v>1137</v>
      </c>
      <c r="V59" s="45">
        <v>12</v>
      </c>
      <c r="W59" s="45">
        <v>11</v>
      </c>
      <c r="X59" s="45">
        <v>10</v>
      </c>
      <c r="Y59" s="45">
        <v>11</v>
      </c>
      <c r="Z59" s="45">
        <v>30</v>
      </c>
      <c r="AA59" s="45">
        <v>11</v>
      </c>
      <c r="AB59" s="45">
        <v>7</v>
      </c>
      <c r="AC59" s="45">
        <v>10</v>
      </c>
      <c r="AD59" s="45">
        <v>11</v>
      </c>
      <c r="AE59" s="45">
        <v>13</v>
      </c>
      <c r="AF59" s="45">
        <v>9</v>
      </c>
      <c r="AG59" s="45">
        <v>20</v>
      </c>
      <c r="AH59" s="45">
        <v>15</v>
      </c>
      <c r="AI59" s="45">
        <v>12</v>
      </c>
      <c r="AJ59" s="167">
        <v>22</v>
      </c>
      <c r="AK59" s="241" t="s">
        <v>91</v>
      </c>
      <c r="AL59" s="44" t="s">
        <v>39</v>
      </c>
      <c r="AM59" s="156">
        <f>$C59</f>
        <v>1137</v>
      </c>
      <c r="AN59" s="45">
        <v>7</v>
      </c>
      <c r="AO59" s="45">
        <v>14</v>
      </c>
      <c r="AP59" s="45">
        <v>13</v>
      </c>
      <c r="AQ59" s="45">
        <v>11</v>
      </c>
      <c r="AR59" s="45">
        <v>8</v>
      </c>
      <c r="AS59" s="45">
        <v>14</v>
      </c>
      <c r="AT59" s="45">
        <v>10</v>
      </c>
      <c r="AU59" s="45">
        <v>13</v>
      </c>
      <c r="AV59" s="167">
        <v>8</v>
      </c>
    </row>
    <row r="60" spans="1:48" s="51" customFormat="1" ht="13.5" customHeight="1" x14ac:dyDescent="0.15">
      <c r="A60" s="241"/>
      <c r="B60" s="50" t="s">
        <v>40</v>
      </c>
      <c r="C60" s="158"/>
      <c r="D60" s="142">
        <v>24.890061565523308</v>
      </c>
      <c r="E60" s="142">
        <v>4.8372911169744945</v>
      </c>
      <c r="F60" s="142">
        <v>5.3649956024626206</v>
      </c>
      <c r="G60" s="142">
        <v>5.3649956024626206</v>
      </c>
      <c r="H60" s="142">
        <v>8.2673702726473177</v>
      </c>
      <c r="I60" s="142">
        <v>3.9577836411609502</v>
      </c>
      <c r="J60" s="142">
        <v>1.5831134564643801</v>
      </c>
      <c r="K60" s="142">
        <v>1.3192612137203166</v>
      </c>
      <c r="L60" s="142">
        <v>5.3649956024626206</v>
      </c>
      <c r="M60" s="142">
        <v>4.3975373790677219</v>
      </c>
      <c r="N60" s="142">
        <v>3.518029903254178</v>
      </c>
      <c r="O60" s="142">
        <v>1.9349164467897977</v>
      </c>
      <c r="P60" s="142">
        <v>1.0554089709762533</v>
      </c>
      <c r="Q60" s="142">
        <v>0.96745822339489884</v>
      </c>
      <c r="R60" s="147">
        <v>0.61565523306948111</v>
      </c>
      <c r="S60" s="241"/>
      <c r="T60" s="50" t="s">
        <v>40</v>
      </c>
      <c r="U60" s="158"/>
      <c r="V60" s="142">
        <v>1.0554089709762533</v>
      </c>
      <c r="W60" s="142">
        <v>0.96745822339489884</v>
      </c>
      <c r="X60" s="142">
        <v>0.87950747581354449</v>
      </c>
      <c r="Y60" s="142">
        <v>0.96745822339489884</v>
      </c>
      <c r="Z60" s="142">
        <v>2.6385224274406331</v>
      </c>
      <c r="AA60" s="142">
        <v>0.96745822339489884</v>
      </c>
      <c r="AB60" s="142">
        <v>0.61565523306948111</v>
      </c>
      <c r="AC60" s="142">
        <v>0.87950747581354449</v>
      </c>
      <c r="AD60" s="142">
        <v>0.96745822339489884</v>
      </c>
      <c r="AE60" s="142">
        <v>1.1433597185576077</v>
      </c>
      <c r="AF60" s="142">
        <v>0.79155672823219003</v>
      </c>
      <c r="AG60" s="142">
        <v>1.759014951627089</v>
      </c>
      <c r="AH60" s="142">
        <v>1.3192612137203166</v>
      </c>
      <c r="AI60" s="142">
        <v>1.0554089709762533</v>
      </c>
      <c r="AJ60" s="162">
        <v>1.9349164467897977</v>
      </c>
      <c r="AK60" s="241"/>
      <c r="AL60" s="50" t="s">
        <v>40</v>
      </c>
      <c r="AM60" s="158"/>
      <c r="AN60" s="142">
        <v>0.61565523306948111</v>
      </c>
      <c r="AO60" s="142">
        <v>1.2313104661389622</v>
      </c>
      <c r="AP60" s="142">
        <v>1.1433597185576077</v>
      </c>
      <c r="AQ60" s="142">
        <v>0.96745822339489884</v>
      </c>
      <c r="AR60" s="142">
        <v>0.70360598065083557</v>
      </c>
      <c r="AS60" s="142">
        <v>1.2313104661389622</v>
      </c>
      <c r="AT60" s="142">
        <v>0.87950747581354449</v>
      </c>
      <c r="AU60" s="142">
        <v>1.1433597185576077</v>
      </c>
      <c r="AV60" s="162">
        <v>0.70360598065083557</v>
      </c>
    </row>
    <row r="61" spans="1:48" s="33" customFormat="1" ht="13.5" customHeight="1" x14ac:dyDescent="0.15">
      <c r="A61" s="241"/>
      <c r="B61" s="44" t="s">
        <v>41</v>
      </c>
      <c r="C61" s="156">
        <v>339</v>
      </c>
      <c r="D61" s="45">
        <v>96</v>
      </c>
      <c r="E61" s="45">
        <v>19</v>
      </c>
      <c r="F61" s="45">
        <v>28</v>
      </c>
      <c r="G61" s="45">
        <v>6</v>
      </c>
      <c r="H61" s="45">
        <v>16</v>
      </c>
      <c r="I61" s="45">
        <v>4</v>
      </c>
      <c r="J61" s="45">
        <v>3</v>
      </c>
      <c r="K61" s="45">
        <v>1</v>
      </c>
      <c r="L61" s="45">
        <v>52</v>
      </c>
      <c r="M61" s="45">
        <v>33</v>
      </c>
      <c r="N61" s="45">
        <v>13</v>
      </c>
      <c r="O61" s="45">
        <v>4</v>
      </c>
      <c r="P61" s="45">
        <v>4</v>
      </c>
      <c r="Q61" s="45">
        <v>3</v>
      </c>
      <c r="R61" s="47">
        <v>8</v>
      </c>
      <c r="S61" s="241"/>
      <c r="T61" s="44" t="s">
        <v>41</v>
      </c>
      <c r="U61" s="156">
        <f>$C61</f>
        <v>339</v>
      </c>
      <c r="V61" s="45">
        <v>8</v>
      </c>
      <c r="W61" s="45">
        <v>1</v>
      </c>
      <c r="X61" s="45">
        <v>0</v>
      </c>
      <c r="Y61" s="45">
        <v>0</v>
      </c>
      <c r="Z61" s="45">
        <v>2</v>
      </c>
      <c r="AA61" s="45">
        <v>1</v>
      </c>
      <c r="AB61" s="45">
        <v>3</v>
      </c>
      <c r="AC61" s="45">
        <v>0</v>
      </c>
      <c r="AD61" s="45">
        <v>1</v>
      </c>
      <c r="AE61" s="45">
        <v>6</v>
      </c>
      <c r="AF61" s="45">
        <v>11</v>
      </c>
      <c r="AG61" s="45">
        <v>7</v>
      </c>
      <c r="AH61" s="45">
        <v>4</v>
      </c>
      <c r="AI61" s="45">
        <v>0</v>
      </c>
      <c r="AJ61" s="167">
        <v>1</v>
      </c>
      <c r="AK61" s="241"/>
      <c r="AL61" s="44" t="s">
        <v>41</v>
      </c>
      <c r="AM61" s="156">
        <f>$C61</f>
        <v>339</v>
      </c>
      <c r="AN61" s="45">
        <v>0</v>
      </c>
      <c r="AO61" s="45">
        <v>0</v>
      </c>
      <c r="AP61" s="45">
        <v>0</v>
      </c>
      <c r="AQ61" s="45">
        <v>2</v>
      </c>
      <c r="AR61" s="45">
        <v>0</v>
      </c>
      <c r="AS61" s="45">
        <v>2</v>
      </c>
      <c r="AT61" s="45">
        <v>0</v>
      </c>
      <c r="AU61" s="45">
        <v>0</v>
      </c>
      <c r="AV61" s="167">
        <v>0</v>
      </c>
    </row>
    <row r="62" spans="1:48" s="51" customFormat="1" ht="13.5" customHeight="1" x14ac:dyDescent="0.15">
      <c r="A62" s="241"/>
      <c r="B62" s="50" t="s">
        <v>40</v>
      </c>
      <c r="C62" s="158"/>
      <c r="D62" s="142">
        <v>28.318584070796462</v>
      </c>
      <c r="E62" s="142">
        <v>5.6047197640117989</v>
      </c>
      <c r="F62" s="142">
        <v>8.2595870206489668</v>
      </c>
      <c r="G62" s="142">
        <v>1.7699115044247788</v>
      </c>
      <c r="H62" s="142">
        <v>4.71976401179941</v>
      </c>
      <c r="I62" s="142">
        <v>1.1799410029498525</v>
      </c>
      <c r="J62" s="142">
        <v>0.88495575221238942</v>
      </c>
      <c r="K62" s="142">
        <v>0.29498525073746312</v>
      </c>
      <c r="L62" s="142">
        <v>15.339233038348082</v>
      </c>
      <c r="M62" s="142">
        <v>9.7345132743362832</v>
      </c>
      <c r="N62" s="142">
        <v>3.8348082595870205</v>
      </c>
      <c r="O62" s="142">
        <v>1.1799410029498525</v>
      </c>
      <c r="P62" s="142">
        <v>1.1799410029498525</v>
      </c>
      <c r="Q62" s="142">
        <v>0.88495575221238942</v>
      </c>
      <c r="R62" s="147">
        <v>2.359882005899705</v>
      </c>
      <c r="S62" s="241"/>
      <c r="T62" s="50" t="s">
        <v>40</v>
      </c>
      <c r="U62" s="158"/>
      <c r="V62" s="142">
        <v>2.359882005899705</v>
      </c>
      <c r="W62" s="142">
        <v>0.29498525073746312</v>
      </c>
      <c r="X62" s="142">
        <v>0</v>
      </c>
      <c r="Y62" s="142">
        <v>0</v>
      </c>
      <c r="Z62" s="142">
        <v>0.58997050147492625</v>
      </c>
      <c r="AA62" s="142">
        <v>0.29498525073746312</v>
      </c>
      <c r="AB62" s="142">
        <v>0.88495575221238942</v>
      </c>
      <c r="AC62" s="142">
        <v>0</v>
      </c>
      <c r="AD62" s="142">
        <v>0.29498525073746312</v>
      </c>
      <c r="AE62" s="142">
        <v>1.7699115044247788</v>
      </c>
      <c r="AF62" s="142">
        <v>3.2448377581120944</v>
      </c>
      <c r="AG62" s="142">
        <v>2.0648967551622417</v>
      </c>
      <c r="AH62" s="142">
        <v>1.1799410029498525</v>
      </c>
      <c r="AI62" s="142">
        <v>0</v>
      </c>
      <c r="AJ62" s="162">
        <v>0.29498525073746312</v>
      </c>
      <c r="AK62" s="241"/>
      <c r="AL62" s="50" t="s">
        <v>40</v>
      </c>
      <c r="AM62" s="158"/>
      <c r="AN62" s="142">
        <v>0</v>
      </c>
      <c r="AO62" s="142">
        <v>0</v>
      </c>
      <c r="AP62" s="142">
        <v>0</v>
      </c>
      <c r="AQ62" s="142">
        <v>0.58997050147492625</v>
      </c>
      <c r="AR62" s="142">
        <v>0</v>
      </c>
      <c r="AS62" s="142">
        <v>0.58997050147492625</v>
      </c>
      <c r="AT62" s="142">
        <v>0</v>
      </c>
      <c r="AU62" s="142">
        <v>0</v>
      </c>
      <c r="AV62" s="162">
        <v>0</v>
      </c>
    </row>
    <row r="63" spans="1:48" s="33" customFormat="1" ht="13.5" customHeight="1" x14ac:dyDescent="0.15">
      <c r="A63" s="241"/>
      <c r="B63" s="44" t="s">
        <v>42</v>
      </c>
      <c r="C63" s="156">
        <v>1007</v>
      </c>
      <c r="D63" s="45">
        <v>272</v>
      </c>
      <c r="E63" s="45">
        <v>33</v>
      </c>
      <c r="F63" s="45">
        <v>55</v>
      </c>
      <c r="G63" s="45">
        <v>28</v>
      </c>
      <c r="H63" s="45">
        <v>91</v>
      </c>
      <c r="I63" s="45">
        <v>54</v>
      </c>
      <c r="J63" s="45">
        <v>29</v>
      </c>
      <c r="K63" s="45">
        <v>20</v>
      </c>
      <c r="L63" s="45">
        <v>84</v>
      </c>
      <c r="M63" s="45">
        <v>42</v>
      </c>
      <c r="N63" s="45">
        <v>18</v>
      </c>
      <c r="O63" s="45">
        <v>12</v>
      </c>
      <c r="P63" s="45">
        <v>7</v>
      </c>
      <c r="Q63" s="45">
        <v>14</v>
      </c>
      <c r="R63" s="47">
        <v>19</v>
      </c>
      <c r="S63" s="241"/>
      <c r="T63" s="44" t="s">
        <v>42</v>
      </c>
      <c r="U63" s="156">
        <f>$C63</f>
        <v>1007</v>
      </c>
      <c r="V63" s="45">
        <v>24</v>
      </c>
      <c r="W63" s="45">
        <v>10</v>
      </c>
      <c r="X63" s="45">
        <v>5</v>
      </c>
      <c r="Y63" s="45">
        <v>9</v>
      </c>
      <c r="Z63" s="45">
        <v>25</v>
      </c>
      <c r="AA63" s="45">
        <v>6</v>
      </c>
      <c r="AB63" s="45">
        <v>4</v>
      </c>
      <c r="AC63" s="45">
        <v>7</v>
      </c>
      <c r="AD63" s="45">
        <v>10</v>
      </c>
      <c r="AE63" s="45">
        <v>17</v>
      </c>
      <c r="AF63" s="45">
        <v>13</v>
      </c>
      <c r="AG63" s="45">
        <v>19</v>
      </c>
      <c r="AH63" s="45">
        <v>14</v>
      </c>
      <c r="AI63" s="45">
        <v>6</v>
      </c>
      <c r="AJ63" s="167">
        <v>12</v>
      </c>
      <c r="AK63" s="241"/>
      <c r="AL63" s="44" t="s">
        <v>42</v>
      </c>
      <c r="AM63" s="156">
        <f>$C63</f>
        <v>1007</v>
      </c>
      <c r="AN63" s="45">
        <v>6</v>
      </c>
      <c r="AO63" s="45">
        <v>2</v>
      </c>
      <c r="AP63" s="45">
        <v>4</v>
      </c>
      <c r="AQ63" s="45">
        <v>5</v>
      </c>
      <c r="AR63" s="45">
        <v>4</v>
      </c>
      <c r="AS63" s="45">
        <v>5</v>
      </c>
      <c r="AT63" s="45">
        <v>5</v>
      </c>
      <c r="AU63" s="45">
        <v>7</v>
      </c>
      <c r="AV63" s="167">
        <v>10</v>
      </c>
    </row>
    <row r="64" spans="1:48" s="51" customFormat="1" ht="13.5" customHeight="1" thickBot="1" x14ac:dyDescent="0.2">
      <c r="A64" s="242"/>
      <c r="B64" s="52"/>
      <c r="C64" s="157"/>
      <c r="D64" s="149">
        <v>27.010923535253227</v>
      </c>
      <c r="E64" s="149">
        <v>3.2770605759682221</v>
      </c>
      <c r="F64" s="149">
        <v>5.4617676266137041</v>
      </c>
      <c r="G64" s="149">
        <v>2.7805362462760672</v>
      </c>
      <c r="H64" s="149">
        <v>9.036742800397219</v>
      </c>
      <c r="I64" s="149">
        <v>5.3624627606752728</v>
      </c>
      <c r="J64" s="149">
        <v>2.8798411122144985</v>
      </c>
      <c r="K64" s="149">
        <v>1.9860973187686197</v>
      </c>
      <c r="L64" s="149">
        <v>8.341608738828203</v>
      </c>
      <c r="M64" s="149">
        <v>4.1708043694141015</v>
      </c>
      <c r="N64" s="149">
        <v>1.7874875868917579</v>
      </c>
      <c r="O64" s="149">
        <v>1.1916583912611718</v>
      </c>
      <c r="P64" s="149">
        <v>0.6951340615690168</v>
      </c>
      <c r="Q64" s="149">
        <v>1.3902681231380336</v>
      </c>
      <c r="R64" s="154">
        <v>1.8867924528301887</v>
      </c>
      <c r="S64" s="242"/>
      <c r="T64" s="52"/>
      <c r="U64" s="157"/>
      <c r="V64" s="149">
        <v>2.3833167825223436</v>
      </c>
      <c r="W64" s="149">
        <v>0.99304865938430986</v>
      </c>
      <c r="X64" s="149">
        <v>0.49652432969215493</v>
      </c>
      <c r="Y64" s="149">
        <v>0.89374379344587895</v>
      </c>
      <c r="Z64" s="149">
        <v>2.4826216484607744</v>
      </c>
      <c r="AA64" s="149">
        <v>0.59582919563058589</v>
      </c>
      <c r="AB64" s="149">
        <v>0.39721946375372391</v>
      </c>
      <c r="AC64" s="149">
        <v>0.6951340615690168</v>
      </c>
      <c r="AD64" s="149">
        <v>0.99304865938430986</v>
      </c>
      <c r="AE64" s="149">
        <v>1.6881827209533267</v>
      </c>
      <c r="AF64" s="149">
        <v>1.2909632571996028</v>
      </c>
      <c r="AG64" s="149">
        <v>1.8867924528301887</v>
      </c>
      <c r="AH64" s="149">
        <v>1.3902681231380336</v>
      </c>
      <c r="AI64" s="149">
        <v>0.59582919563058589</v>
      </c>
      <c r="AJ64" s="160">
        <v>1.1916583912611718</v>
      </c>
      <c r="AK64" s="242"/>
      <c r="AL64" s="52"/>
      <c r="AM64" s="157"/>
      <c r="AN64" s="149">
        <v>0.59582919563058589</v>
      </c>
      <c r="AO64" s="149">
        <v>0.19860973187686196</v>
      </c>
      <c r="AP64" s="149">
        <v>0.39721946375372391</v>
      </c>
      <c r="AQ64" s="149">
        <v>0.49652432969215493</v>
      </c>
      <c r="AR64" s="149">
        <v>0.39721946375372391</v>
      </c>
      <c r="AS64" s="149">
        <v>0.49652432969215493</v>
      </c>
      <c r="AT64" s="149">
        <v>0.49652432969215493</v>
      </c>
      <c r="AU64" s="149">
        <v>0.6951340615690168</v>
      </c>
      <c r="AV64" s="160">
        <v>0.99304865938430986</v>
      </c>
    </row>
    <row r="65" spans="1:49" s="33" customFormat="1" ht="13.5" customHeight="1" x14ac:dyDescent="0.15">
      <c r="A65" s="241" t="s">
        <v>89</v>
      </c>
      <c r="B65" s="44" t="s">
        <v>77</v>
      </c>
      <c r="C65" s="156">
        <v>350</v>
      </c>
      <c r="D65" s="45">
        <v>104</v>
      </c>
      <c r="E65" s="45">
        <v>16</v>
      </c>
      <c r="F65" s="45">
        <v>14</v>
      </c>
      <c r="G65" s="45">
        <v>9</v>
      </c>
      <c r="H65" s="45">
        <v>25</v>
      </c>
      <c r="I65" s="45">
        <v>11</v>
      </c>
      <c r="J65" s="45">
        <v>3</v>
      </c>
      <c r="K65" s="45">
        <v>4</v>
      </c>
      <c r="L65" s="45">
        <v>44</v>
      </c>
      <c r="M65" s="45">
        <v>26</v>
      </c>
      <c r="N65" s="45">
        <v>9</v>
      </c>
      <c r="O65" s="45">
        <v>3</v>
      </c>
      <c r="P65" s="45">
        <v>8</v>
      </c>
      <c r="Q65" s="45">
        <v>4</v>
      </c>
      <c r="R65" s="47">
        <v>5</v>
      </c>
      <c r="S65" s="241" t="s">
        <v>89</v>
      </c>
      <c r="T65" s="44" t="s">
        <v>77</v>
      </c>
      <c r="U65" s="156">
        <f>$C65</f>
        <v>350</v>
      </c>
      <c r="V65" s="45">
        <v>3</v>
      </c>
      <c r="W65" s="45">
        <v>4</v>
      </c>
      <c r="X65" s="45">
        <v>2</v>
      </c>
      <c r="Y65" s="45">
        <v>4</v>
      </c>
      <c r="Z65" s="45">
        <v>5</v>
      </c>
      <c r="AA65" s="45">
        <v>3</v>
      </c>
      <c r="AB65" s="45">
        <v>2</v>
      </c>
      <c r="AC65" s="45">
        <v>1</v>
      </c>
      <c r="AD65" s="45">
        <v>0</v>
      </c>
      <c r="AE65" s="45">
        <v>3</v>
      </c>
      <c r="AF65" s="45">
        <v>9</v>
      </c>
      <c r="AG65" s="45">
        <v>4</v>
      </c>
      <c r="AH65" s="45">
        <v>3</v>
      </c>
      <c r="AI65" s="45">
        <v>0</v>
      </c>
      <c r="AJ65" s="167">
        <v>1</v>
      </c>
      <c r="AK65" s="241" t="s">
        <v>89</v>
      </c>
      <c r="AL65" s="44" t="s">
        <v>77</v>
      </c>
      <c r="AM65" s="156">
        <f>$C65</f>
        <v>350</v>
      </c>
      <c r="AN65" s="45">
        <v>0</v>
      </c>
      <c r="AO65" s="45">
        <v>0</v>
      </c>
      <c r="AP65" s="45">
        <v>4</v>
      </c>
      <c r="AQ65" s="45">
        <v>4</v>
      </c>
      <c r="AR65" s="45">
        <v>2</v>
      </c>
      <c r="AS65" s="45">
        <v>4</v>
      </c>
      <c r="AT65" s="45">
        <v>0</v>
      </c>
      <c r="AU65" s="45">
        <v>6</v>
      </c>
      <c r="AV65" s="167">
        <v>1</v>
      </c>
    </row>
    <row r="66" spans="1:49" s="51" customFormat="1" ht="13.5" customHeight="1" x14ac:dyDescent="0.15">
      <c r="A66" s="239"/>
      <c r="B66" s="50"/>
      <c r="C66" s="158"/>
      <c r="D66" s="142">
        <v>29.714285714285715</v>
      </c>
      <c r="E66" s="142">
        <v>4.5714285714285712</v>
      </c>
      <c r="F66" s="142">
        <v>4</v>
      </c>
      <c r="G66" s="142">
        <v>2.5714285714285712</v>
      </c>
      <c r="H66" s="142">
        <v>7.1428571428571423</v>
      </c>
      <c r="I66" s="142">
        <v>3.1428571428571432</v>
      </c>
      <c r="J66" s="142">
        <v>0.85714285714285721</v>
      </c>
      <c r="K66" s="142">
        <v>1.1428571428571428</v>
      </c>
      <c r="L66" s="142">
        <v>12.571428571428573</v>
      </c>
      <c r="M66" s="142">
        <v>7.4285714285714288</v>
      </c>
      <c r="N66" s="142">
        <v>2.5714285714285712</v>
      </c>
      <c r="O66" s="142">
        <v>0.85714285714285721</v>
      </c>
      <c r="P66" s="142">
        <v>2.2857142857142856</v>
      </c>
      <c r="Q66" s="142">
        <v>1.1428571428571428</v>
      </c>
      <c r="R66" s="147">
        <v>1.4285714285714286</v>
      </c>
      <c r="S66" s="239"/>
      <c r="T66" s="50"/>
      <c r="U66" s="158"/>
      <c r="V66" s="142">
        <v>0.85714285714285721</v>
      </c>
      <c r="W66" s="142">
        <v>1.1428571428571428</v>
      </c>
      <c r="X66" s="142">
        <v>0.5714285714285714</v>
      </c>
      <c r="Y66" s="142">
        <v>1.1428571428571428</v>
      </c>
      <c r="Z66" s="142">
        <v>1.4285714285714286</v>
      </c>
      <c r="AA66" s="142">
        <v>0.85714285714285721</v>
      </c>
      <c r="AB66" s="142">
        <v>0.5714285714285714</v>
      </c>
      <c r="AC66" s="142">
        <v>0.2857142857142857</v>
      </c>
      <c r="AD66" s="142">
        <v>0</v>
      </c>
      <c r="AE66" s="142">
        <v>0.85714285714285721</v>
      </c>
      <c r="AF66" s="142">
        <v>2.5714285714285712</v>
      </c>
      <c r="AG66" s="142">
        <v>1.1428571428571428</v>
      </c>
      <c r="AH66" s="142">
        <v>0.85714285714285721</v>
      </c>
      <c r="AI66" s="142">
        <v>0</v>
      </c>
      <c r="AJ66" s="162">
        <v>0.2857142857142857</v>
      </c>
      <c r="AK66" s="239"/>
      <c r="AL66" s="50"/>
      <c r="AM66" s="158"/>
      <c r="AN66" s="142">
        <v>0</v>
      </c>
      <c r="AO66" s="142">
        <v>0</v>
      </c>
      <c r="AP66" s="142">
        <v>1.1428571428571428</v>
      </c>
      <c r="AQ66" s="142">
        <v>1.1428571428571428</v>
      </c>
      <c r="AR66" s="142">
        <v>0.5714285714285714</v>
      </c>
      <c r="AS66" s="142">
        <v>1.1428571428571428</v>
      </c>
      <c r="AT66" s="142">
        <v>0</v>
      </c>
      <c r="AU66" s="142">
        <v>1.7142857142857144</v>
      </c>
      <c r="AV66" s="162">
        <v>0.2857142857142857</v>
      </c>
    </row>
    <row r="67" spans="1:49" s="33" customFormat="1" ht="13.5" customHeight="1" x14ac:dyDescent="0.15">
      <c r="A67" s="239"/>
      <c r="B67" s="44" t="s">
        <v>78</v>
      </c>
      <c r="C67" s="156">
        <v>952</v>
      </c>
      <c r="D67" s="45">
        <v>260</v>
      </c>
      <c r="E67" s="45">
        <v>42</v>
      </c>
      <c r="F67" s="45">
        <v>63</v>
      </c>
      <c r="G67" s="45">
        <v>21</v>
      </c>
      <c r="H67" s="45">
        <v>70</v>
      </c>
      <c r="I67" s="45">
        <v>30</v>
      </c>
      <c r="J67" s="45">
        <v>9</v>
      </c>
      <c r="K67" s="45">
        <v>11</v>
      </c>
      <c r="L67" s="45">
        <v>102</v>
      </c>
      <c r="M67" s="45">
        <v>59</v>
      </c>
      <c r="N67" s="45">
        <v>20</v>
      </c>
      <c r="O67" s="45">
        <v>8</v>
      </c>
      <c r="P67" s="45">
        <v>5</v>
      </c>
      <c r="Q67" s="45">
        <v>17</v>
      </c>
      <c r="R67" s="47">
        <v>21</v>
      </c>
      <c r="S67" s="239"/>
      <c r="T67" s="44" t="s">
        <v>78</v>
      </c>
      <c r="U67" s="156">
        <f>$C67</f>
        <v>952</v>
      </c>
      <c r="V67" s="45">
        <v>26</v>
      </c>
      <c r="W67" s="45">
        <v>9</v>
      </c>
      <c r="X67" s="45">
        <v>3</v>
      </c>
      <c r="Y67" s="45">
        <v>3</v>
      </c>
      <c r="Z67" s="45">
        <v>16</v>
      </c>
      <c r="AA67" s="45">
        <v>2</v>
      </c>
      <c r="AB67" s="45">
        <v>2</v>
      </c>
      <c r="AC67" s="45">
        <v>5</v>
      </c>
      <c r="AD67" s="45">
        <v>6</v>
      </c>
      <c r="AE67" s="45">
        <v>22</v>
      </c>
      <c r="AF67" s="45">
        <v>16</v>
      </c>
      <c r="AG67" s="45">
        <v>24</v>
      </c>
      <c r="AH67" s="45">
        <v>20</v>
      </c>
      <c r="AI67" s="45">
        <v>4</v>
      </c>
      <c r="AJ67" s="167">
        <v>11</v>
      </c>
      <c r="AK67" s="239"/>
      <c r="AL67" s="44" t="s">
        <v>78</v>
      </c>
      <c r="AM67" s="156">
        <f>$C67</f>
        <v>952</v>
      </c>
      <c r="AN67" s="45">
        <v>2</v>
      </c>
      <c r="AO67" s="45">
        <v>5</v>
      </c>
      <c r="AP67" s="45">
        <v>5</v>
      </c>
      <c r="AQ67" s="45">
        <v>6</v>
      </c>
      <c r="AR67" s="45">
        <v>4</v>
      </c>
      <c r="AS67" s="45">
        <v>10</v>
      </c>
      <c r="AT67" s="45">
        <v>5</v>
      </c>
      <c r="AU67" s="45">
        <v>4</v>
      </c>
      <c r="AV67" s="167">
        <v>4</v>
      </c>
    </row>
    <row r="68" spans="1:49" s="51" customFormat="1" ht="13.5" customHeight="1" x14ac:dyDescent="0.15">
      <c r="A68" s="239"/>
      <c r="B68" s="50"/>
      <c r="C68" s="158"/>
      <c r="D68" s="142">
        <v>27.310924369747898</v>
      </c>
      <c r="E68" s="142">
        <v>4.4117647058823533</v>
      </c>
      <c r="F68" s="142">
        <v>6.6176470588235299</v>
      </c>
      <c r="G68" s="142">
        <v>2.2058823529411766</v>
      </c>
      <c r="H68" s="142">
        <v>7.3529411764705888</v>
      </c>
      <c r="I68" s="142">
        <v>3.1512605042016806</v>
      </c>
      <c r="J68" s="142">
        <v>0.94537815126050417</v>
      </c>
      <c r="K68" s="142">
        <v>1.1554621848739497</v>
      </c>
      <c r="L68" s="142">
        <v>10.714285714285714</v>
      </c>
      <c r="M68" s="142">
        <v>6.1974789915966388</v>
      </c>
      <c r="N68" s="142">
        <v>2.1008403361344539</v>
      </c>
      <c r="O68" s="142">
        <v>0.84033613445378152</v>
      </c>
      <c r="P68" s="142">
        <v>0.52521008403361347</v>
      </c>
      <c r="Q68" s="142">
        <v>1.7857142857142856</v>
      </c>
      <c r="R68" s="147">
        <v>2.2058823529411766</v>
      </c>
      <c r="S68" s="239"/>
      <c r="T68" s="50"/>
      <c r="U68" s="158"/>
      <c r="V68" s="142">
        <v>2.73109243697479</v>
      </c>
      <c r="W68" s="142">
        <v>0.94537815126050417</v>
      </c>
      <c r="X68" s="142">
        <v>0.31512605042016806</v>
      </c>
      <c r="Y68" s="142">
        <v>0.31512605042016806</v>
      </c>
      <c r="Z68" s="142">
        <v>1.680672268907563</v>
      </c>
      <c r="AA68" s="142">
        <v>0.21008403361344538</v>
      </c>
      <c r="AB68" s="142">
        <v>0.21008403361344538</v>
      </c>
      <c r="AC68" s="142">
        <v>0.52521008403361347</v>
      </c>
      <c r="AD68" s="142">
        <v>0.63025210084033612</v>
      </c>
      <c r="AE68" s="142">
        <v>2.3109243697478994</v>
      </c>
      <c r="AF68" s="142">
        <v>1.680672268907563</v>
      </c>
      <c r="AG68" s="142">
        <v>2.5210084033613445</v>
      </c>
      <c r="AH68" s="142">
        <v>2.1008403361344539</v>
      </c>
      <c r="AI68" s="142">
        <v>0.42016806722689076</v>
      </c>
      <c r="AJ68" s="162">
        <v>1.1554621848739497</v>
      </c>
      <c r="AK68" s="239"/>
      <c r="AL68" s="50"/>
      <c r="AM68" s="158"/>
      <c r="AN68" s="142">
        <v>0.21008403361344538</v>
      </c>
      <c r="AO68" s="142">
        <v>0.52521008403361347</v>
      </c>
      <c r="AP68" s="142">
        <v>0.52521008403361347</v>
      </c>
      <c r="AQ68" s="142">
        <v>0.63025210084033612</v>
      </c>
      <c r="AR68" s="142">
        <v>0.42016806722689076</v>
      </c>
      <c r="AS68" s="142">
        <v>1.0504201680672269</v>
      </c>
      <c r="AT68" s="142">
        <v>0.52521008403361347</v>
      </c>
      <c r="AU68" s="142">
        <v>0.42016806722689076</v>
      </c>
      <c r="AV68" s="162">
        <v>0.42016806722689076</v>
      </c>
    </row>
    <row r="69" spans="1:49" s="51" customFormat="1" ht="13.5" customHeight="1" x14ac:dyDescent="0.15">
      <c r="A69" s="239"/>
      <c r="B69" s="44" t="s">
        <v>79</v>
      </c>
      <c r="C69" s="156">
        <v>1174</v>
      </c>
      <c r="D69" s="45">
        <v>285</v>
      </c>
      <c r="E69" s="45">
        <v>49</v>
      </c>
      <c r="F69" s="45">
        <v>67</v>
      </c>
      <c r="G69" s="45">
        <v>65</v>
      </c>
      <c r="H69" s="45">
        <v>106</v>
      </c>
      <c r="I69" s="45">
        <v>62</v>
      </c>
      <c r="J69" s="45">
        <v>36</v>
      </c>
      <c r="K69" s="45">
        <v>21</v>
      </c>
      <c r="L69" s="45">
        <v>51</v>
      </c>
      <c r="M69" s="45">
        <v>40</v>
      </c>
      <c r="N69" s="45">
        <v>42</v>
      </c>
      <c r="O69" s="45">
        <v>27</v>
      </c>
      <c r="P69" s="45">
        <v>10</v>
      </c>
      <c r="Q69" s="45">
        <v>7</v>
      </c>
      <c r="R69" s="47">
        <v>7</v>
      </c>
      <c r="S69" s="239"/>
      <c r="T69" s="44" t="s">
        <v>79</v>
      </c>
      <c r="U69" s="156">
        <f>$C69</f>
        <v>1174</v>
      </c>
      <c r="V69" s="45">
        <v>15</v>
      </c>
      <c r="W69" s="45">
        <v>9</v>
      </c>
      <c r="X69" s="45">
        <v>10</v>
      </c>
      <c r="Y69" s="45">
        <v>13</v>
      </c>
      <c r="Z69" s="45">
        <v>35</v>
      </c>
      <c r="AA69" s="45">
        <v>13</v>
      </c>
      <c r="AB69" s="45">
        <v>10</v>
      </c>
      <c r="AC69" s="45">
        <v>10</v>
      </c>
      <c r="AD69" s="45">
        <v>16</v>
      </c>
      <c r="AE69" s="45">
        <v>11</v>
      </c>
      <c r="AF69" s="45">
        <v>8</v>
      </c>
      <c r="AG69" s="45">
        <v>18</v>
      </c>
      <c r="AH69" s="45">
        <v>10</v>
      </c>
      <c r="AI69" s="45">
        <v>14</v>
      </c>
      <c r="AJ69" s="167">
        <v>23</v>
      </c>
      <c r="AK69" s="239"/>
      <c r="AL69" s="44" t="s">
        <v>79</v>
      </c>
      <c r="AM69" s="156">
        <f>$C69</f>
        <v>1174</v>
      </c>
      <c r="AN69" s="45">
        <v>11</v>
      </c>
      <c r="AO69" s="45">
        <v>11</v>
      </c>
      <c r="AP69" s="45">
        <v>8</v>
      </c>
      <c r="AQ69" s="45">
        <v>8</v>
      </c>
      <c r="AR69" s="45">
        <v>6</v>
      </c>
      <c r="AS69" s="45">
        <v>7</v>
      </c>
      <c r="AT69" s="45">
        <v>10</v>
      </c>
      <c r="AU69" s="45">
        <v>10</v>
      </c>
      <c r="AV69" s="167">
        <v>13</v>
      </c>
    </row>
    <row r="70" spans="1:49" s="51" customFormat="1" ht="13.5" customHeight="1" x14ac:dyDescent="0.15">
      <c r="A70" s="239"/>
      <c r="B70" s="50"/>
      <c r="C70" s="158"/>
      <c r="D70" s="142">
        <v>24.275979557069846</v>
      </c>
      <c r="E70" s="142">
        <v>4.1737649063032363</v>
      </c>
      <c r="F70" s="142">
        <v>5.7069846678023852</v>
      </c>
      <c r="G70" s="142">
        <v>5.5366269165247024</v>
      </c>
      <c r="H70" s="142">
        <v>9.0289608177172056</v>
      </c>
      <c r="I70" s="142">
        <v>5.2810902896081773</v>
      </c>
      <c r="J70" s="142">
        <v>3.0664395229982966</v>
      </c>
      <c r="K70" s="142">
        <v>1.788756388415673</v>
      </c>
      <c r="L70" s="142">
        <v>4.34412265758092</v>
      </c>
      <c r="M70" s="142">
        <v>3.4071550255536627</v>
      </c>
      <c r="N70" s="142">
        <v>3.5775127768313459</v>
      </c>
      <c r="O70" s="142">
        <v>2.2998296422487225</v>
      </c>
      <c r="P70" s="142">
        <v>0.85178875638841567</v>
      </c>
      <c r="Q70" s="142">
        <v>0.59625212947189099</v>
      </c>
      <c r="R70" s="147">
        <v>0.59625212947189099</v>
      </c>
      <c r="S70" s="239"/>
      <c r="T70" s="50"/>
      <c r="U70" s="158"/>
      <c r="V70" s="142">
        <v>1.2776831345826234</v>
      </c>
      <c r="W70" s="142">
        <v>0.76660988074957415</v>
      </c>
      <c r="X70" s="142">
        <v>0.85178875638841567</v>
      </c>
      <c r="Y70" s="142">
        <v>1.1073253833049403</v>
      </c>
      <c r="Z70" s="142">
        <v>2.9812606473594547</v>
      </c>
      <c r="AA70" s="142">
        <v>1.1073253833049403</v>
      </c>
      <c r="AB70" s="142">
        <v>0.85178875638841567</v>
      </c>
      <c r="AC70" s="142">
        <v>0.85178875638841567</v>
      </c>
      <c r="AD70" s="142">
        <v>1.362862010221465</v>
      </c>
      <c r="AE70" s="142">
        <v>0.9369676320272573</v>
      </c>
      <c r="AF70" s="142">
        <v>0.68143100511073251</v>
      </c>
      <c r="AG70" s="142">
        <v>1.5332197614991483</v>
      </c>
      <c r="AH70" s="142">
        <v>0.85178875638841567</v>
      </c>
      <c r="AI70" s="142">
        <v>1.192504258943782</v>
      </c>
      <c r="AJ70" s="162">
        <v>1.9591141396933562</v>
      </c>
      <c r="AK70" s="239"/>
      <c r="AL70" s="50"/>
      <c r="AM70" s="158"/>
      <c r="AN70" s="142">
        <v>0.9369676320272573</v>
      </c>
      <c r="AO70" s="142">
        <v>0.9369676320272573</v>
      </c>
      <c r="AP70" s="142">
        <v>0.68143100511073251</v>
      </c>
      <c r="AQ70" s="142">
        <v>0.68143100511073251</v>
      </c>
      <c r="AR70" s="142">
        <v>0.51107325383304936</v>
      </c>
      <c r="AS70" s="142">
        <v>0.59625212947189099</v>
      </c>
      <c r="AT70" s="142">
        <v>0.85178875638841567</v>
      </c>
      <c r="AU70" s="142">
        <v>0.85178875638841567</v>
      </c>
      <c r="AV70" s="162">
        <v>1.1073253833049403</v>
      </c>
    </row>
    <row r="71" spans="1:49" s="33" customFormat="1" ht="13.5" customHeight="1" x14ac:dyDescent="0.15">
      <c r="A71" s="239"/>
      <c r="B71" s="44" t="s">
        <v>38</v>
      </c>
      <c r="C71" s="156">
        <v>7</v>
      </c>
      <c r="D71" s="45">
        <v>2</v>
      </c>
      <c r="E71" s="45">
        <v>0</v>
      </c>
      <c r="F71" s="45">
        <v>0</v>
      </c>
      <c r="G71" s="45">
        <v>0</v>
      </c>
      <c r="H71" s="45">
        <v>0</v>
      </c>
      <c r="I71" s="45">
        <v>0</v>
      </c>
      <c r="J71" s="45">
        <v>2</v>
      </c>
      <c r="K71" s="45">
        <v>0</v>
      </c>
      <c r="L71" s="45">
        <v>0</v>
      </c>
      <c r="M71" s="45">
        <v>0</v>
      </c>
      <c r="N71" s="45">
        <v>0</v>
      </c>
      <c r="O71" s="45">
        <v>0</v>
      </c>
      <c r="P71" s="45">
        <v>0</v>
      </c>
      <c r="Q71" s="45">
        <v>0</v>
      </c>
      <c r="R71" s="47">
        <v>1</v>
      </c>
      <c r="S71" s="239"/>
      <c r="T71" s="44" t="s">
        <v>38</v>
      </c>
      <c r="U71" s="156">
        <f>$C71</f>
        <v>7</v>
      </c>
      <c r="V71" s="45">
        <v>0</v>
      </c>
      <c r="W71" s="45">
        <v>0</v>
      </c>
      <c r="X71" s="45">
        <v>0</v>
      </c>
      <c r="Y71" s="45">
        <v>0</v>
      </c>
      <c r="Z71" s="45">
        <v>1</v>
      </c>
      <c r="AA71" s="45">
        <v>0</v>
      </c>
      <c r="AB71" s="45">
        <v>0</v>
      </c>
      <c r="AC71" s="45">
        <v>1</v>
      </c>
      <c r="AD71" s="45">
        <v>0</v>
      </c>
      <c r="AE71" s="45">
        <v>0</v>
      </c>
      <c r="AF71" s="45">
        <v>0</v>
      </c>
      <c r="AG71" s="45">
        <v>0</v>
      </c>
      <c r="AH71" s="45">
        <v>0</v>
      </c>
      <c r="AI71" s="45">
        <v>0</v>
      </c>
      <c r="AJ71" s="167">
        <v>0</v>
      </c>
      <c r="AK71" s="239"/>
      <c r="AL71" s="44" t="s">
        <v>38</v>
      </c>
      <c r="AM71" s="156">
        <f>$C71</f>
        <v>7</v>
      </c>
      <c r="AN71" s="45">
        <v>0</v>
      </c>
      <c r="AO71" s="45">
        <v>0</v>
      </c>
      <c r="AP71" s="45">
        <v>0</v>
      </c>
      <c r="AQ71" s="45">
        <v>0</v>
      </c>
      <c r="AR71" s="45">
        <v>0</v>
      </c>
      <c r="AS71" s="45">
        <v>0</v>
      </c>
      <c r="AT71" s="45">
        <v>0</v>
      </c>
      <c r="AU71" s="45">
        <v>0</v>
      </c>
      <c r="AV71" s="167">
        <v>0</v>
      </c>
    </row>
    <row r="72" spans="1:49" s="51" customFormat="1" ht="13.5" customHeight="1" thickBot="1" x14ac:dyDescent="0.2">
      <c r="A72" s="240"/>
      <c r="B72" s="52"/>
      <c r="C72" s="157"/>
      <c r="D72" s="149">
        <v>28.571428571428569</v>
      </c>
      <c r="E72" s="149">
        <v>0</v>
      </c>
      <c r="F72" s="149">
        <v>0</v>
      </c>
      <c r="G72" s="149">
        <v>0</v>
      </c>
      <c r="H72" s="149">
        <v>0</v>
      </c>
      <c r="I72" s="149">
        <v>0</v>
      </c>
      <c r="J72" s="149">
        <v>28.571428571428569</v>
      </c>
      <c r="K72" s="149">
        <v>0</v>
      </c>
      <c r="L72" s="149">
        <v>0</v>
      </c>
      <c r="M72" s="149">
        <v>0</v>
      </c>
      <c r="N72" s="149">
        <v>0</v>
      </c>
      <c r="O72" s="149">
        <v>0</v>
      </c>
      <c r="P72" s="149">
        <v>0</v>
      </c>
      <c r="Q72" s="149">
        <v>0</v>
      </c>
      <c r="R72" s="154">
        <v>14.285714285714285</v>
      </c>
      <c r="S72" s="240"/>
      <c r="T72" s="52"/>
      <c r="U72" s="157"/>
      <c r="V72" s="149">
        <v>0</v>
      </c>
      <c r="W72" s="149">
        <v>0</v>
      </c>
      <c r="X72" s="149">
        <v>0</v>
      </c>
      <c r="Y72" s="149">
        <v>0</v>
      </c>
      <c r="Z72" s="149">
        <v>14.285714285714285</v>
      </c>
      <c r="AA72" s="149">
        <v>0</v>
      </c>
      <c r="AB72" s="149">
        <v>0</v>
      </c>
      <c r="AC72" s="149">
        <v>14.285714285714285</v>
      </c>
      <c r="AD72" s="149">
        <v>0</v>
      </c>
      <c r="AE72" s="149">
        <v>0</v>
      </c>
      <c r="AF72" s="149">
        <v>0</v>
      </c>
      <c r="AG72" s="149">
        <v>0</v>
      </c>
      <c r="AH72" s="149">
        <v>0</v>
      </c>
      <c r="AI72" s="149">
        <v>0</v>
      </c>
      <c r="AJ72" s="160">
        <v>0</v>
      </c>
      <c r="AK72" s="240"/>
      <c r="AL72" s="52"/>
      <c r="AM72" s="157"/>
      <c r="AN72" s="149">
        <v>0</v>
      </c>
      <c r="AO72" s="149">
        <v>0</v>
      </c>
      <c r="AP72" s="149">
        <v>0</v>
      </c>
      <c r="AQ72" s="149">
        <v>0</v>
      </c>
      <c r="AR72" s="149">
        <v>0</v>
      </c>
      <c r="AS72" s="149">
        <v>0</v>
      </c>
      <c r="AT72" s="149">
        <v>0</v>
      </c>
      <c r="AU72" s="149">
        <v>0</v>
      </c>
      <c r="AV72" s="160">
        <v>0</v>
      </c>
    </row>
    <row r="73" spans="1:49" ht="13.5" customHeight="1" x14ac:dyDescent="0.15">
      <c r="A73" s="241" t="s">
        <v>90</v>
      </c>
      <c r="B73" s="44" t="s">
        <v>80</v>
      </c>
      <c r="C73" s="156">
        <v>1270</v>
      </c>
      <c r="D73" s="45">
        <v>344</v>
      </c>
      <c r="E73" s="45">
        <v>49</v>
      </c>
      <c r="F73" s="45">
        <v>67</v>
      </c>
      <c r="G73" s="45">
        <v>46</v>
      </c>
      <c r="H73" s="45">
        <v>94</v>
      </c>
      <c r="I73" s="45">
        <v>66</v>
      </c>
      <c r="J73" s="45">
        <v>36</v>
      </c>
      <c r="K73" s="45">
        <v>25</v>
      </c>
      <c r="L73" s="45">
        <v>83</v>
      </c>
      <c r="M73" s="45">
        <v>46</v>
      </c>
      <c r="N73" s="45">
        <v>31</v>
      </c>
      <c r="O73" s="45">
        <v>23</v>
      </c>
      <c r="P73" s="45">
        <v>7</v>
      </c>
      <c r="Q73" s="45">
        <v>20</v>
      </c>
      <c r="R73" s="47">
        <v>24</v>
      </c>
      <c r="S73" s="241" t="s">
        <v>90</v>
      </c>
      <c r="T73" s="44" t="s">
        <v>80</v>
      </c>
      <c r="U73" s="156">
        <f>$C73</f>
        <v>1270</v>
      </c>
      <c r="V73" s="45">
        <v>25</v>
      </c>
      <c r="W73" s="45">
        <v>12</v>
      </c>
      <c r="X73" s="45">
        <v>8</v>
      </c>
      <c r="Y73" s="45">
        <v>12</v>
      </c>
      <c r="Z73" s="45">
        <v>26</v>
      </c>
      <c r="AA73" s="45">
        <v>9</v>
      </c>
      <c r="AB73" s="45">
        <v>8</v>
      </c>
      <c r="AC73" s="45">
        <v>9</v>
      </c>
      <c r="AD73" s="45">
        <v>12</v>
      </c>
      <c r="AE73" s="45">
        <v>16</v>
      </c>
      <c r="AF73" s="45">
        <v>11</v>
      </c>
      <c r="AG73" s="45">
        <v>21</v>
      </c>
      <c r="AH73" s="45">
        <v>13</v>
      </c>
      <c r="AI73" s="45">
        <v>10</v>
      </c>
      <c r="AJ73" s="167">
        <v>19</v>
      </c>
      <c r="AK73" s="241" t="s">
        <v>90</v>
      </c>
      <c r="AL73" s="44" t="s">
        <v>80</v>
      </c>
      <c r="AM73" s="156">
        <f>$C73</f>
        <v>1270</v>
      </c>
      <c r="AN73" s="45">
        <v>8</v>
      </c>
      <c r="AO73" s="45">
        <v>9</v>
      </c>
      <c r="AP73" s="45">
        <v>10</v>
      </c>
      <c r="AQ73" s="45">
        <v>11</v>
      </c>
      <c r="AR73" s="45">
        <v>7</v>
      </c>
      <c r="AS73" s="45">
        <v>12</v>
      </c>
      <c r="AT73" s="45">
        <v>12</v>
      </c>
      <c r="AU73" s="45">
        <v>14</v>
      </c>
      <c r="AV73" s="167">
        <v>15</v>
      </c>
      <c r="AW73" s="53"/>
    </row>
    <row r="74" spans="1:49" ht="13.5" customHeight="1" x14ac:dyDescent="0.15">
      <c r="A74" s="239"/>
      <c r="B74" s="50"/>
      <c r="C74" s="158"/>
      <c r="D74" s="142">
        <v>27.086614173228345</v>
      </c>
      <c r="E74" s="142">
        <v>3.8582677165354329</v>
      </c>
      <c r="F74" s="142">
        <v>5.2755905511811019</v>
      </c>
      <c r="G74" s="142">
        <v>3.622047244094488</v>
      </c>
      <c r="H74" s="142">
        <v>7.4015748031496065</v>
      </c>
      <c r="I74" s="142">
        <v>5.1968503937007871</v>
      </c>
      <c r="J74" s="142">
        <v>2.8346456692913384</v>
      </c>
      <c r="K74" s="142">
        <v>1.9685039370078741</v>
      </c>
      <c r="L74" s="142">
        <v>6.5354330708661426</v>
      </c>
      <c r="M74" s="142">
        <v>3.622047244094488</v>
      </c>
      <c r="N74" s="142">
        <v>2.4409448818897639</v>
      </c>
      <c r="O74" s="142">
        <v>1.811023622047244</v>
      </c>
      <c r="P74" s="142">
        <v>0.55118110236220474</v>
      </c>
      <c r="Q74" s="142">
        <v>1.5748031496062991</v>
      </c>
      <c r="R74" s="147">
        <v>1.889763779527559</v>
      </c>
      <c r="S74" s="239"/>
      <c r="T74" s="50"/>
      <c r="U74" s="158"/>
      <c r="V74" s="142">
        <v>1.9685039370078741</v>
      </c>
      <c r="W74" s="142">
        <v>0.94488188976377951</v>
      </c>
      <c r="X74" s="142">
        <v>0.62992125984251968</v>
      </c>
      <c r="Y74" s="142">
        <v>0.94488188976377951</v>
      </c>
      <c r="Z74" s="142">
        <v>2.0472440944881889</v>
      </c>
      <c r="AA74" s="142">
        <v>0.70866141732283461</v>
      </c>
      <c r="AB74" s="142">
        <v>0.62992125984251968</v>
      </c>
      <c r="AC74" s="142">
        <v>0.70866141732283461</v>
      </c>
      <c r="AD74" s="142">
        <v>0.94488188976377951</v>
      </c>
      <c r="AE74" s="142">
        <v>1.2598425196850394</v>
      </c>
      <c r="AF74" s="142">
        <v>0.86614173228346458</v>
      </c>
      <c r="AG74" s="142">
        <v>1.6535433070866141</v>
      </c>
      <c r="AH74" s="142">
        <v>1.0236220472440944</v>
      </c>
      <c r="AI74" s="142">
        <v>0.78740157480314954</v>
      </c>
      <c r="AJ74" s="162">
        <v>1.4960629921259843</v>
      </c>
      <c r="AK74" s="239"/>
      <c r="AL74" s="50"/>
      <c r="AM74" s="158"/>
      <c r="AN74" s="142">
        <v>0.62992125984251968</v>
      </c>
      <c r="AO74" s="142">
        <v>0.70866141732283461</v>
      </c>
      <c r="AP74" s="142">
        <v>0.78740157480314954</v>
      </c>
      <c r="AQ74" s="142">
        <v>0.86614173228346458</v>
      </c>
      <c r="AR74" s="142">
        <v>0.55118110236220474</v>
      </c>
      <c r="AS74" s="142">
        <v>0.94488188976377951</v>
      </c>
      <c r="AT74" s="142">
        <v>0.94488188976377951</v>
      </c>
      <c r="AU74" s="142">
        <v>1.1023622047244095</v>
      </c>
      <c r="AV74" s="162">
        <v>1.1811023622047243</v>
      </c>
    </row>
    <row r="75" spans="1:49" ht="13.5" customHeight="1" x14ac:dyDescent="0.15">
      <c r="A75" s="239"/>
      <c r="B75" s="44" t="s">
        <v>81</v>
      </c>
      <c r="C75" s="156">
        <v>881</v>
      </c>
      <c r="D75" s="45">
        <v>225</v>
      </c>
      <c r="E75" s="45">
        <v>39</v>
      </c>
      <c r="F75" s="45">
        <v>51</v>
      </c>
      <c r="G75" s="45">
        <v>43</v>
      </c>
      <c r="H75" s="45">
        <v>69</v>
      </c>
      <c r="I75" s="45">
        <v>29</v>
      </c>
      <c r="J75" s="45">
        <v>9</v>
      </c>
      <c r="K75" s="45">
        <v>8</v>
      </c>
      <c r="L75" s="45">
        <v>73</v>
      </c>
      <c r="M75" s="45">
        <v>53</v>
      </c>
      <c r="N75" s="45">
        <v>31</v>
      </c>
      <c r="O75" s="45">
        <v>13</v>
      </c>
      <c r="P75" s="45">
        <v>10</v>
      </c>
      <c r="Q75" s="45">
        <v>7</v>
      </c>
      <c r="R75" s="47">
        <v>8</v>
      </c>
      <c r="S75" s="239"/>
      <c r="T75" s="44" t="s">
        <v>81</v>
      </c>
      <c r="U75" s="156">
        <f>$C75</f>
        <v>881</v>
      </c>
      <c r="V75" s="45">
        <v>17</v>
      </c>
      <c r="W75" s="45">
        <v>9</v>
      </c>
      <c r="X75" s="45">
        <v>6</v>
      </c>
      <c r="Y75" s="45">
        <v>7</v>
      </c>
      <c r="Z75" s="45">
        <v>27</v>
      </c>
      <c r="AA75" s="45">
        <v>6</v>
      </c>
      <c r="AB75" s="45">
        <v>4</v>
      </c>
      <c r="AC75" s="45">
        <v>6</v>
      </c>
      <c r="AD75" s="45">
        <v>7</v>
      </c>
      <c r="AE75" s="45">
        <v>13</v>
      </c>
      <c r="AF75" s="45">
        <v>16</v>
      </c>
      <c r="AG75" s="45">
        <v>19</v>
      </c>
      <c r="AH75" s="45">
        <v>15</v>
      </c>
      <c r="AI75" s="45">
        <v>5</v>
      </c>
      <c r="AJ75" s="167">
        <v>13</v>
      </c>
      <c r="AK75" s="239"/>
      <c r="AL75" s="44" t="s">
        <v>81</v>
      </c>
      <c r="AM75" s="156">
        <f>$C75</f>
        <v>881</v>
      </c>
      <c r="AN75" s="45">
        <v>3</v>
      </c>
      <c r="AO75" s="45">
        <v>6</v>
      </c>
      <c r="AP75" s="45">
        <v>5</v>
      </c>
      <c r="AQ75" s="45">
        <v>7</v>
      </c>
      <c r="AR75" s="45">
        <v>5</v>
      </c>
      <c r="AS75" s="45">
        <v>8</v>
      </c>
      <c r="AT75" s="45">
        <v>2</v>
      </c>
      <c r="AU75" s="45">
        <v>4</v>
      </c>
      <c r="AV75" s="167">
        <v>3</v>
      </c>
      <c r="AW75" s="54"/>
    </row>
    <row r="76" spans="1:49" ht="13.5" customHeight="1" x14ac:dyDescent="0.15">
      <c r="A76" s="239"/>
      <c r="B76" s="50" t="s">
        <v>82</v>
      </c>
      <c r="C76" s="158"/>
      <c r="D76" s="142">
        <v>25.539160045402951</v>
      </c>
      <c r="E76" s="142">
        <v>4.426787741203178</v>
      </c>
      <c r="F76" s="142">
        <v>5.7888762769580024</v>
      </c>
      <c r="G76" s="142">
        <v>4.8808172531214531</v>
      </c>
      <c r="H76" s="142">
        <v>7.8320090805902378</v>
      </c>
      <c r="I76" s="142">
        <v>3.2917139614074915</v>
      </c>
      <c r="J76" s="142">
        <v>1.0215664018161181</v>
      </c>
      <c r="K76" s="142">
        <v>0.90805902383654935</v>
      </c>
      <c r="L76" s="142">
        <v>8.2860385925085129</v>
      </c>
      <c r="M76" s="142">
        <v>6.0158910329171391</v>
      </c>
      <c r="N76" s="142">
        <v>3.5187287173666286</v>
      </c>
      <c r="O76" s="142">
        <v>1.4755959137343928</v>
      </c>
      <c r="P76" s="142">
        <v>1.1350737797956867</v>
      </c>
      <c r="Q76" s="142">
        <v>0.79455164585698068</v>
      </c>
      <c r="R76" s="147">
        <v>0.90805902383654935</v>
      </c>
      <c r="S76" s="239"/>
      <c r="T76" s="50" t="s">
        <v>82</v>
      </c>
      <c r="U76" s="158"/>
      <c r="V76" s="142">
        <v>1.9296254256526675</v>
      </c>
      <c r="W76" s="142">
        <v>1.0215664018161181</v>
      </c>
      <c r="X76" s="142">
        <v>0.68104426787741201</v>
      </c>
      <c r="Y76" s="142">
        <v>0.79455164585698068</v>
      </c>
      <c r="Z76" s="142">
        <v>3.0646992054483539</v>
      </c>
      <c r="AA76" s="142">
        <v>0.68104426787741201</v>
      </c>
      <c r="AB76" s="142">
        <v>0.45402951191827468</v>
      </c>
      <c r="AC76" s="142">
        <v>0.68104426787741201</v>
      </c>
      <c r="AD76" s="142">
        <v>0.79455164585698068</v>
      </c>
      <c r="AE76" s="142">
        <v>1.4755959137343928</v>
      </c>
      <c r="AF76" s="142">
        <v>1.8161180476730987</v>
      </c>
      <c r="AG76" s="142">
        <v>2.1566401816118046</v>
      </c>
      <c r="AH76" s="142">
        <v>1.7026106696935299</v>
      </c>
      <c r="AI76" s="142">
        <v>0.56753688989784334</v>
      </c>
      <c r="AJ76" s="162">
        <v>1.4755959137343928</v>
      </c>
      <c r="AK76" s="239"/>
      <c r="AL76" s="50" t="s">
        <v>82</v>
      </c>
      <c r="AM76" s="158"/>
      <c r="AN76" s="142">
        <v>0.34052213393870601</v>
      </c>
      <c r="AO76" s="142">
        <v>0.68104426787741201</v>
      </c>
      <c r="AP76" s="142">
        <v>0.56753688989784334</v>
      </c>
      <c r="AQ76" s="142">
        <v>0.79455164585698068</v>
      </c>
      <c r="AR76" s="142">
        <v>0.56753688989784334</v>
      </c>
      <c r="AS76" s="142">
        <v>0.90805902383654935</v>
      </c>
      <c r="AT76" s="142">
        <v>0.22701475595913734</v>
      </c>
      <c r="AU76" s="142">
        <v>0.45402951191827468</v>
      </c>
      <c r="AV76" s="162">
        <v>0.34052213393870601</v>
      </c>
      <c r="AW76" s="55"/>
    </row>
    <row r="77" spans="1:49" ht="13.5" customHeight="1" x14ac:dyDescent="0.15">
      <c r="A77" s="239"/>
      <c r="B77" s="44" t="s">
        <v>83</v>
      </c>
      <c r="C77" s="156">
        <v>268</v>
      </c>
      <c r="D77" s="45">
        <v>67</v>
      </c>
      <c r="E77" s="45">
        <v>15</v>
      </c>
      <c r="F77" s="45">
        <v>20</v>
      </c>
      <c r="G77" s="45">
        <v>3</v>
      </c>
      <c r="H77" s="45">
        <v>32</v>
      </c>
      <c r="I77" s="45">
        <v>4</v>
      </c>
      <c r="J77" s="45">
        <v>2</v>
      </c>
      <c r="K77" s="45">
        <v>2</v>
      </c>
      <c r="L77" s="45">
        <v>36</v>
      </c>
      <c r="M77" s="45">
        <v>24</v>
      </c>
      <c r="N77" s="45">
        <v>7</v>
      </c>
      <c r="O77" s="45">
        <v>2</v>
      </c>
      <c r="P77" s="45">
        <v>3</v>
      </c>
      <c r="Q77" s="45">
        <v>1</v>
      </c>
      <c r="R77" s="47">
        <v>2</v>
      </c>
      <c r="S77" s="239"/>
      <c r="T77" s="44" t="s">
        <v>83</v>
      </c>
      <c r="U77" s="156">
        <f>$C77</f>
        <v>268</v>
      </c>
      <c r="V77" s="45">
        <v>2</v>
      </c>
      <c r="W77" s="45">
        <v>1</v>
      </c>
      <c r="X77" s="45">
        <v>1</v>
      </c>
      <c r="Y77" s="45">
        <v>1</v>
      </c>
      <c r="Z77" s="45">
        <v>3</v>
      </c>
      <c r="AA77" s="45">
        <v>2</v>
      </c>
      <c r="AB77" s="45">
        <v>2</v>
      </c>
      <c r="AC77" s="45">
        <v>2</v>
      </c>
      <c r="AD77" s="45">
        <v>3</v>
      </c>
      <c r="AE77" s="45">
        <v>5</v>
      </c>
      <c r="AF77" s="45">
        <v>5</v>
      </c>
      <c r="AG77" s="45">
        <v>6</v>
      </c>
      <c r="AH77" s="45">
        <v>5</v>
      </c>
      <c r="AI77" s="45">
        <v>0</v>
      </c>
      <c r="AJ77" s="167">
        <v>3</v>
      </c>
      <c r="AK77" s="239"/>
      <c r="AL77" s="44" t="s">
        <v>83</v>
      </c>
      <c r="AM77" s="156">
        <f>$C77</f>
        <v>268</v>
      </c>
      <c r="AN77" s="45">
        <v>2</v>
      </c>
      <c r="AO77" s="45">
        <v>1</v>
      </c>
      <c r="AP77" s="45">
        <v>1</v>
      </c>
      <c r="AQ77" s="45">
        <v>0</v>
      </c>
      <c r="AR77" s="45">
        <v>0</v>
      </c>
      <c r="AS77" s="45">
        <v>1</v>
      </c>
      <c r="AT77" s="45">
        <v>1</v>
      </c>
      <c r="AU77" s="45">
        <v>1</v>
      </c>
      <c r="AV77" s="167">
        <v>0</v>
      </c>
      <c r="AW77" s="56"/>
    </row>
    <row r="78" spans="1:49" ht="13.5" customHeight="1" x14ac:dyDescent="0.15">
      <c r="A78" s="239"/>
      <c r="B78" s="50"/>
      <c r="C78" s="158"/>
      <c r="D78" s="142">
        <v>25</v>
      </c>
      <c r="E78" s="142">
        <v>5.5970149253731343</v>
      </c>
      <c r="F78" s="142">
        <v>7.4626865671641784</v>
      </c>
      <c r="G78" s="142">
        <v>1.1194029850746268</v>
      </c>
      <c r="H78" s="142">
        <v>11.940298507462686</v>
      </c>
      <c r="I78" s="142">
        <v>1.4925373134328357</v>
      </c>
      <c r="J78" s="142">
        <v>0.74626865671641784</v>
      </c>
      <c r="K78" s="142">
        <v>0.74626865671641784</v>
      </c>
      <c r="L78" s="142">
        <v>13.432835820895523</v>
      </c>
      <c r="M78" s="142">
        <v>8.9552238805970141</v>
      </c>
      <c r="N78" s="142">
        <v>2.6119402985074625</v>
      </c>
      <c r="O78" s="142">
        <v>0.74626865671641784</v>
      </c>
      <c r="P78" s="142">
        <v>1.1194029850746268</v>
      </c>
      <c r="Q78" s="142">
        <v>0.37313432835820892</v>
      </c>
      <c r="R78" s="147">
        <v>0.74626865671641784</v>
      </c>
      <c r="S78" s="239"/>
      <c r="T78" s="50"/>
      <c r="U78" s="158"/>
      <c r="V78" s="142">
        <v>0.74626865671641784</v>
      </c>
      <c r="W78" s="142">
        <v>0.37313432835820892</v>
      </c>
      <c r="X78" s="142">
        <v>0.37313432835820892</v>
      </c>
      <c r="Y78" s="142">
        <v>0.37313432835820892</v>
      </c>
      <c r="Z78" s="142">
        <v>1.1194029850746268</v>
      </c>
      <c r="AA78" s="142">
        <v>0.74626865671641784</v>
      </c>
      <c r="AB78" s="142">
        <v>0.74626865671641784</v>
      </c>
      <c r="AC78" s="142">
        <v>0.74626865671641784</v>
      </c>
      <c r="AD78" s="142">
        <v>1.1194029850746268</v>
      </c>
      <c r="AE78" s="142">
        <v>1.8656716417910446</v>
      </c>
      <c r="AF78" s="142">
        <v>1.8656716417910446</v>
      </c>
      <c r="AG78" s="142">
        <v>2.2388059701492535</v>
      </c>
      <c r="AH78" s="142">
        <v>1.8656716417910446</v>
      </c>
      <c r="AI78" s="142">
        <v>0</v>
      </c>
      <c r="AJ78" s="162">
        <v>1.1194029850746268</v>
      </c>
      <c r="AK78" s="239"/>
      <c r="AL78" s="50"/>
      <c r="AM78" s="158"/>
      <c r="AN78" s="142">
        <v>0.74626865671641784</v>
      </c>
      <c r="AO78" s="142">
        <v>0.37313432835820892</v>
      </c>
      <c r="AP78" s="142">
        <v>0.37313432835820892</v>
      </c>
      <c r="AQ78" s="142">
        <v>0</v>
      </c>
      <c r="AR78" s="142">
        <v>0</v>
      </c>
      <c r="AS78" s="142">
        <v>0.37313432835820892</v>
      </c>
      <c r="AT78" s="142">
        <v>0.37313432835820892</v>
      </c>
      <c r="AU78" s="142">
        <v>0.37313432835820892</v>
      </c>
      <c r="AV78" s="162">
        <v>0</v>
      </c>
      <c r="AW78" s="55"/>
    </row>
    <row r="79" spans="1:49" ht="13.5" customHeight="1" x14ac:dyDescent="0.15">
      <c r="A79" s="239"/>
      <c r="B79" s="44" t="s">
        <v>38</v>
      </c>
      <c r="C79" s="156">
        <v>64</v>
      </c>
      <c r="D79" s="45">
        <v>15</v>
      </c>
      <c r="E79" s="45">
        <v>4</v>
      </c>
      <c r="F79" s="45">
        <v>6</v>
      </c>
      <c r="G79" s="45">
        <v>3</v>
      </c>
      <c r="H79" s="45">
        <v>6</v>
      </c>
      <c r="I79" s="45">
        <v>4</v>
      </c>
      <c r="J79" s="45">
        <v>3</v>
      </c>
      <c r="K79" s="45">
        <v>1</v>
      </c>
      <c r="L79" s="45">
        <v>5</v>
      </c>
      <c r="M79" s="45">
        <v>2</v>
      </c>
      <c r="N79" s="45">
        <v>2</v>
      </c>
      <c r="O79" s="45">
        <v>0</v>
      </c>
      <c r="P79" s="45">
        <v>3</v>
      </c>
      <c r="Q79" s="45">
        <v>0</v>
      </c>
      <c r="R79" s="47">
        <v>0</v>
      </c>
      <c r="S79" s="239"/>
      <c r="T79" s="44" t="s">
        <v>38</v>
      </c>
      <c r="U79" s="156">
        <f>$C79</f>
        <v>64</v>
      </c>
      <c r="V79" s="45">
        <v>0</v>
      </c>
      <c r="W79" s="45">
        <v>0</v>
      </c>
      <c r="X79" s="45">
        <v>0</v>
      </c>
      <c r="Y79" s="45">
        <v>0</v>
      </c>
      <c r="Z79" s="45">
        <v>1</v>
      </c>
      <c r="AA79" s="45">
        <v>1</v>
      </c>
      <c r="AB79" s="45">
        <v>0</v>
      </c>
      <c r="AC79" s="45">
        <v>0</v>
      </c>
      <c r="AD79" s="45">
        <v>0</v>
      </c>
      <c r="AE79" s="45">
        <v>2</v>
      </c>
      <c r="AF79" s="45">
        <v>1</v>
      </c>
      <c r="AG79" s="45">
        <v>0</v>
      </c>
      <c r="AH79" s="45">
        <v>0</v>
      </c>
      <c r="AI79" s="45">
        <v>3</v>
      </c>
      <c r="AJ79" s="167">
        <v>0</v>
      </c>
      <c r="AK79" s="239"/>
      <c r="AL79" s="44" t="s">
        <v>38</v>
      </c>
      <c r="AM79" s="156">
        <f>$C79</f>
        <v>64</v>
      </c>
      <c r="AN79" s="45">
        <v>0</v>
      </c>
      <c r="AO79" s="45">
        <v>0</v>
      </c>
      <c r="AP79" s="45">
        <v>1</v>
      </c>
      <c r="AQ79" s="45">
        <v>0</v>
      </c>
      <c r="AR79" s="45">
        <v>0</v>
      </c>
      <c r="AS79" s="45">
        <v>0</v>
      </c>
      <c r="AT79" s="45">
        <v>0</v>
      </c>
      <c r="AU79" s="45">
        <v>1</v>
      </c>
      <c r="AV79" s="167">
        <v>0</v>
      </c>
      <c r="AW79" s="55"/>
    </row>
    <row r="80" spans="1:49" ht="13.5" customHeight="1" thickBot="1" x14ac:dyDescent="0.2">
      <c r="A80" s="240"/>
      <c r="B80" s="52"/>
      <c r="C80" s="157"/>
      <c r="D80" s="149">
        <v>23.4375</v>
      </c>
      <c r="E80" s="149">
        <v>6.25</v>
      </c>
      <c r="F80" s="149">
        <v>9.375</v>
      </c>
      <c r="G80" s="149">
        <v>4.6875</v>
      </c>
      <c r="H80" s="149">
        <v>9.375</v>
      </c>
      <c r="I80" s="149">
        <v>6.25</v>
      </c>
      <c r="J80" s="149">
        <v>4.6875</v>
      </c>
      <c r="K80" s="149">
        <v>1.5625</v>
      </c>
      <c r="L80" s="149">
        <v>7.8125</v>
      </c>
      <c r="M80" s="149">
        <v>3.125</v>
      </c>
      <c r="N80" s="149">
        <v>3.125</v>
      </c>
      <c r="O80" s="149">
        <v>0</v>
      </c>
      <c r="P80" s="149">
        <v>4.6875</v>
      </c>
      <c r="Q80" s="149">
        <v>0</v>
      </c>
      <c r="R80" s="154">
        <v>0</v>
      </c>
      <c r="S80" s="240"/>
      <c r="T80" s="52"/>
      <c r="U80" s="157"/>
      <c r="V80" s="149">
        <v>0</v>
      </c>
      <c r="W80" s="149">
        <v>0</v>
      </c>
      <c r="X80" s="149">
        <v>0</v>
      </c>
      <c r="Y80" s="149">
        <v>0</v>
      </c>
      <c r="Z80" s="149">
        <v>1.5625</v>
      </c>
      <c r="AA80" s="149">
        <v>1.5625</v>
      </c>
      <c r="AB80" s="149">
        <v>0</v>
      </c>
      <c r="AC80" s="149">
        <v>0</v>
      </c>
      <c r="AD80" s="149">
        <v>0</v>
      </c>
      <c r="AE80" s="149">
        <v>3.125</v>
      </c>
      <c r="AF80" s="149">
        <v>1.5625</v>
      </c>
      <c r="AG80" s="149">
        <v>0</v>
      </c>
      <c r="AH80" s="149">
        <v>0</v>
      </c>
      <c r="AI80" s="149">
        <v>4.6875</v>
      </c>
      <c r="AJ80" s="160">
        <v>0</v>
      </c>
      <c r="AK80" s="240"/>
      <c r="AL80" s="52"/>
      <c r="AM80" s="157"/>
      <c r="AN80" s="149">
        <v>0</v>
      </c>
      <c r="AO80" s="149">
        <v>0</v>
      </c>
      <c r="AP80" s="149">
        <v>1.5625</v>
      </c>
      <c r="AQ80" s="149">
        <v>0</v>
      </c>
      <c r="AR80" s="149">
        <v>0</v>
      </c>
      <c r="AS80" s="149">
        <v>0</v>
      </c>
      <c r="AT80" s="149">
        <v>0</v>
      </c>
      <c r="AU80" s="149">
        <v>1.5625</v>
      </c>
      <c r="AV80" s="160">
        <v>0</v>
      </c>
      <c r="AW80" s="55"/>
    </row>
    <row r="81" spans="1:49" ht="15" customHeight="1" x14ac:dyDescent="0.15">
      <c r="A81" s="55"/>
      <c r="B81" s="1"/>
      <c r="C81" s="55"/>
      <c r="D81" s="55"/>
      <c r="E81" s="55"/>
      <c r="F81" s="55"/>
      <c r="G81" s="55"/>
      <c r="H81" s="55"/>
      <c r="I81" s="55"/>
      <c r="J81" s="55"/>
      <c r="K81" s="55"/>
      <c r="L81" s="55"/>
      <c r="M81" s="55"/>
      <c r="N81" s="55"/>
      <c r="O81" s="55"/>
      <c r="P81" s="55"/>
      <c r="Q81" s="55"/>
      <c r="R81" s="55"/>
      <c r="S81" s="55"/>
      <c r="T81" s="1"/>
      <c r="U81" s="55"/>
      <c r="V81" s="55"/>
      <c r="W81" s="55"/>
      <c r="X81" s="55"/>
      <c r="Y81" s="55"/>
      <c r="Z81" s="55"/>
      <c r="AA81" s="55"/>
      <c r="AB81" s="55"/>
      <c r="AC81" s="55"/>
      <c r="AD81" s="55"/>
      <c r="AE81" s="55"/>
      <c r="AF81" s="55"/>
      <c r="AG81" s="55"/>
      <c r="AH81" s="55"/>
      <c r="AI81" s="55"/>
      <c r="AJ81" s="55"/>
      <c r="AK81" s="55"/>
      <c r="AL81" s="1"/>
      <c r="AM81" s="55"/>
      <c r="AN81" s="55"/>
      <c r="AO81" s="55"/>
      <c r="AP81" s="55"/>
      <c r="AQ81" s="55"/>
      <c r="AR81" s="55"/>
      <c r="AS81" s="55"/>
      <c r="AT81" s="55"/>
      <c r="AU81" s="55"/>
      <c r="AV81" s="55"/>
      <c r="AW81" s="55"/>
    </row>
    <row r="82" spans="1:49" ht="15" customHeight="1" x14ac:dyDescent="0.15">
      <c r="A82" s="55"/>
      <c r="B82" s="1"/>
      <c r="C82" s="55"/>
      <c r="D82" s="55"/>
      <c r="E82" s="55"/>
      <c r="F82" s="55"/>
      <c r="G82" s="55"/>
      <c r="H82" s="55"/>
      <c r="I82" s="55"/>
      <c r="J82" s="55"/>
      <c r="K82" s="55"/>
      <c r="L82" s="55"/>
      <c r="M82" s="55"/>
      <c r="N82" s="55"/>
      <c r="O82" s="55"/>
      <c r="P82" s="55"/>
      <c r="Q82" s="55"/>
      <c r="R82" s="55"/>
      <c r="S82" s="55"/>
      <c r="T82" s="1"/>
      <c r="U82" s="55"/>
      <c r="V82" s="55"/>
      <c r="W82" s="55"/>
      <c r="X82" s="55"/>
      <c r="Y82" s="55"/>
      <c r="Z82" s="55"/>
      <c r="AA82" s="55"/>
      <c r="AB82" s="55"/>
      <c r="AC82" s="55"/>
      <c r="AD82" s="55"/>
      <c r="AE82" s="55"/>
      <c r="AF82" s="55"/>
      <c r="AG82" s="55"/>
      <c r="AH82" s="55"/>
      <c r="AI82" s="55"/>
      <c r="AJ82" s="55"/>
      <c r="AK82" s="55"/>
      <c r="AL82" s="1"/>
      <c r="AM82" s="55"/>
      <c r="AN82" s="55"/>
      <c r="AO82" s="55"/>
      <c r="AP82" s="55"/>
      <c r="AQ82" s="55"/>
      <c r="AR82" s="55"/>
      <c r="AS82" s="55"/>
      <c r="AT82" s="55"/>
      <c r="AU82" s="55"/>
      <c r="AV82" s="55"/>
      <c r="AW82" s="55"/>
    </row>
    <row r="83" spans="1:49" ht="15" customHeight="1" x14ac:dyDescent="0.15">
      <c r="A83" s="55"/>
      <c r="B83" s="1"/>
      <c r="C83" s="55"/>
      <c r="D83" s="55"/>
      <c r="E83" s="55"/>
      <c r="F83" s="55"/>
      <c r="G83" s="55"/>
      <c r="H83" s="55"/>
      <c r="I83" s="55"/>
      <c r="J83" s="55"/>
      <c r="K83" s="55"/>
      <c r="L83" s="55"/>
      <c r="M83" s="55"/>
      <c r="N83" s="55"/>
      <c r="O83" s="55"/>
      <c r="P83" s="55"/>
      <c r="Q83" s="55"/>
      <c r="R83" s="55"/>
      <c r="S83" s="55"/>
      <c r="T83" s="1"/>
      <c r="U83" s="55"/>
      <c r="V83" s="55"/>
      <c r="W83" s="55"/>
      <c r="X83" s="55"/>
      <c r="Y83" s="55"/>
      <c r="Z83" s="55"/>
      <c r="AA83" s="55"/>
      <c r="AB83" s="55"/>
      <c r="AC83" s="55"/>
      <c r="AD83" s="55"/>
      <c r="AE83" s="55"/>
      <c r="AF83" s="55"/>
      <c r="AG83" s="55"/>
      <c r="AH83" s="55"/>
      <c r="AI83" s="55"/>
      <c r="AJ83" s="55"/>
      <c r="AK83" s="55"/>
      <c r="AL83" s="1"/>
      <c r="AM83" s="55"/>
      <c r="AN83" s="55"/>
      <c r="AO83" s="55"/>
      <c r="AP83" s="55"/>
      <c r="AQ83" s="55"/>
      <c r="AR83" s="55"/>
      <c r="AS83" s="55"/>
      <c r="AT83" s="55"/>
      <c r="AU83" s="55"/>
      <c r="AV83" s="55"/>
      <c r="AW83" s="55"/>
    </row>
    <row r="84" spans="1:49" ht="15" customHeight="1" x14ac:dyDescent="0.15">
      <c r="A84" s="55"/>
      <c r="B84" s="1"/>
      <c r="C84" s="55"/>
      <c r="D84" s="55"/>
      <c r="E84" s="55"/>
      <c r="F84" s="55"/>
      <c r="G84" s="55"/>
      <c r="H84" s="55"/>
      <c r="I84" s="55"/>
      <c r="J84" s="55"/>
      <c r="K84" s="55"/>
      <c r="L84" s="55"/>
      <c r="M84" s="55"/>
      <c r="N84" s="55"/>
      <c r="O84" s="55"/>
      <c r="P84" s="55"/>
      <c r="Q84" s="55"/>
      <c r="R84" s="55"/>
      <c r="S84" s="55"/>
      <c r="T84" s="1"/>
      <c r="U84" s="55"/>
      <c r="V84" s="55"/>
      <c r="W84" s="55"/>
      <c r="X84" s="55"/>
      <c r="Y84" s="55"/>
      <c r="Z84" s="55"/>
      <c r="AA84" s="55"/>
      <c r="AB84" s="55"/>
      <c r="AC84" s="55"/>
      <c r="AD84" s="55"/>
      <c r="AE84" s="55"/>
      <c r="AF84" s="55"/>
      <c r="AG84" s="55"/>
      <c r="AH84" s="55"/>
      <c r="AI84" s="55"/>
      <c r="AJ84" s="55"/>
      <c r="AK84" s="55"/>
      <c r="AL84" s="1"/>
      <c r="AM84" s="55"/>
      <c r="AN84" s="55"/>
      <c r="AO84" s="55"/>
      <c r="AP84" s="55"/>
      <c r="AQ84" s="55"/>
      <c r="AR84" s="55"/>
      <c r="AS84" s="55"/>
      <c r="AT84" s="55"/>
      <c r="AU84" s="55"/>
      <c r="AV84" s="55"/>
      <c r="AW84" s="55"/>
    </row>
    <row r="85" spans="1:49" ht="15" customHeight="1" x14ac:dyDescent="0.15">
      <c r="A85" s="55"/>
      <c r="B85" s="1"/>
      <c r="C85" s="55"/>
      <c r="D85" s="55"/>
      <c r="E85" s="55"/>
      <c r="F85" s="55"/>
      <c r="G85" s="55"/>
      <c r="H85" s="55"/>
      <c r="I85" s="55"/>
      <c r="J85" s="55"/>
      <c r="K85" s="55"/>
      <c r="L85" s="55"/>
      <c r="M85" s="55"/>
      <c r="N85" s="55"/>
      <c r="O85" s="55"/>
      <c r="P85" s="55"/>
      <c r="Q85" s="55"/>
      <c r="R85" s="55"/>
      <c r="S85" s="55"/>
      <c r="T85" s="1"/>
      <c r="U85" s="55"/>
      <c r="V85" s="55"/>
      <c r="W85" s="55"/>
      <c r="X85" s="55"/>
      <c r="Y85" s="55"/>
      <c r="Z85" s="55"/>
      <c r="AA85" s="55"/>
      <c r="AB85" s="55"/>
      <c r="AC85" s="55"/>
      <c r="AD85" s="55"/>
      <c r="AE85" s="55"/>
      <c r="AF85" s="55"/>
      <c r="AG85" s="55"/>
      <c r="AH85" s="55"/>
      <c r="AI85" s="55"/>
      <c r="AJ85" s="55"/>
      <c r="AK85" s="55"/>
      <c r="AL85" s="1"/>
      <c r="AM85" s="55"/>
      <c r="AN85" s="55"/>
      <c r="AO85" s="55"/>
      <c r="AP85" s="55"/>
      <c r="AQ85" s="55"/>
      <c r="AR85" s="55"/>
      <c r="AS85" s="55"/>
      <c r="AT85" s="55"/>
      <c r="AU85" s="55"/>
      <c r="AV85" s="55"/>
      <c r="AW85" s="55"/>
    </row>
    <row r="86" spans="1:49" ht="15" customHeight="1" x14ac:dyDescent="0.15">
      <c r="A86" s="55"/>
      <c r="B86" s="1"/>
      <c r="C86" s="55"/>
      <c r="D86" s="55"/>
      <c r="E86" s="55"/>
      <c r="F86" s="55"/>
      <c r="G86" s="55"/>
      <c r="H86" s="55"/>
      <c r="I86" s="55"/>
      <c r="J86" s="55"/>
      <c r="K86" s="55"/>
      <c r="L86" s="55"/>
      <c r="M86" s="55"/>
      <c r="N86" s="55"/>
      <c r="O86" s="55"/>
      <c r="P86" s="55"/>
      <c r="Q86" s="55"/>
      <c r="R86" s="55"/>
      <c r="S86" s="55"/>
      <c r="T86" s="1"/>
      <c r="U86" s="55"/>
      <c r="V86" s="55"/>
      <c r="W86" s="55"/>
      <c r="X86" s="55"/>
      <c r="Y86" s="55"/>
      <c r="Z86" s="55"/>
      <c r="AA86" s="55"/>
      <c r="AB86" s="55"/>
      <c r="AC86" s="55"/>
      <c r="AD86" s="55"/>
      <c r="AE86" s="55"/>
      <c r="AF86" s="55"/>
      <c r="AG86" s="55"/>
      <c r="AH86" s="55"/>
      <c r="AI86" s="55"/>
      <c r="AJ86" s="55"/>
      <c r="AK86" s="55"/>
      <c r="AL86" s="1"/>
      <c r="AM86" s="55"/>
      <c r="AN86" s="55"/>
      <c r="AO86" s="55"/>
      <c r="AP86" s="55"/>
      <c r="AQ86" s="55"/>
      <c r="AR86" s="55"/>
      <c r="AS86" s="55"/>
      <c r="AT86" s="55"/>
      <c r="AU86" s="55"/>
      <c r="AV86" s="55"/>
      <c r="AW86" s="55"/>
    </row>
  </sheetData>
  <mergeCells count="24">
    <mergeCell ref="AK59:AK64"/>
    <mergeCell ref="AK65:AK72"/>
    <mergeCell ref="AK73:AK80"/>
    <mergeCell ref="S4:T4"/>
    <mergeCell ref="S7:S18"/>
    <mergeCell ref="S19:S26"/>
    <mergeCell ref="S27:S40"/>
    <mergeCell ref="S41:S58"/>
    <mergeCell ref="AK4:AL4"/>
    <mergeCell ref="AK7:AK18"/>
    <mergeCell ref="AK19:AK26"/>
    <mergeCell ref="AK27:AK40"/>
    <mergeCell ref="AK41:AK58"/>
    <mergeCell ref="A65:A72"/>
    <mergeCell ref="A73:A80"/>
    <mergeCell ref="S59:S64"/>
    <mergeCell ref="S65:S72"/>
    <mergeCell ref="S73:S80"/>
    <mergeCell ref="A59:A64"/>
    <mergeCell ref="A4:B4"/>
    <mergeCell ref="A7:A18"/>
    <mergeCell ref="A19:A26"/>
    <mergeCell ref="A27:A40"/>
    <mergeCell ref="A41:A58"/>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colBreaks count="2" manualBreakCount="2">
    <brk id="18" max="1048575" man="1"/>
    <brk id="36"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28784-6877-4431-B9B9-A188B215F479}">
  <sheetPr codeName="Sheet77"/>
  <dimension ref="A1:Q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17" ht="20.100000000000001" customHeight="1" x14ac:dyDescent="0.15">
      <c r="Q1" s="5" t="s">
        <v>449</v>
      </c>
    </row>
    <row r="2" spans="1:17" ht="45" customHeight="1" thickBot="1" x14ac:dyDescent="0.2">
      <c r="A2" s="6" t="s">
        <v>618</v>
      </c>
      <c r="B2" s="7"/>
      <c r="C2" s="7"/>
      <c r="D2" s="7"/>
      <c r="E2" s="7"/>
      <c r="F2" s="7"/>
      <c r="G2" s="7"/>
      <c r="H2" s="7"/>
      <c r="I2" s="7"/>
      <c r="J2" s="7"/>
      <c r="K2" s="8"/>
    </row>
    <row r="3" spans="1:17" ht="15" customHeight="1" x14ac:dyDescent="0.15">
      <c r="A3" s="9"/>
      <c r="B3" s="10"/>
      <c r="C3" s="128"/>
      <c r="D3" s="11">
        <v>1</v>
      </c>
      <c r="E3" s="73">
        <v>2</v>
      </c>
      <c r="F3" s="73">
        <v>3</v>
      </c>
      <c r="G3" s="73">
        <v>4</v>
      </c>
      <c r="H3" s="73">
        <v>5</v>
      </c>
      <c r="I3" s="81">
        <v>6</v>
      </c>
      <c r="J3" s="15"/>
    </row>
    <row r="4" spans="1:17" ht="144.9" customHeight="1" thickBot="1" x14ac:dyDescent="0.2">
      <c r="A4" s="65"/>
      <c r="B4" s="66"/>
      <c r="C4" s="18" t="s">
        <v>2</v>
      </c>
      <c r="D4" s="19" t="s">
        <v>306</v>
      </c>
      <c r="E4" s="19" t="s">
        <v>307</v>
      </c>
      <c r="F4" s="19" t="s">
        <v>308</v>
      </c>
      <c r="G4" s="19" t="s">
        <v>309</v>
      </c>
      <c r="H4" s="19" t="s">
        <v>310</v>
      </c>
      <c r="I4" s="82" t="s">
        <v>311</v>
      </c>
      <c r="J4" s="23"/>
      <c r="K4" s="24"/>
    </row>
    <row r="5" spans="1:17" s="33" customFormat="1" ht="13.5" customHeight="1" x14ac:dyDescent="0.15">
      <c r="A5" s="25" t="s">
        <v>11</v>
      </c>
      <c r="B5" s="26"/>
      <c r="C5" s="156">
        <v>2483</v>
      </c>
      <c r="D5" s="169">
        <v>1202</v>
      </c>
      <c r="E5" s="170">
        <v>230</v>
      </c>
      <c r="F5" s="170">
        <v>625</v>
      </c>
      <c r="G5" s="170">
        <v>173</v>
      </c>
      <c r="H5" s="170">
        <v>173</v>
      </c>
      <c r="I5" s="171">
        <v>80</v>
      </c>
      <c r="J5" s="32"/>
    </row>
    <row r="6" spans="1:17" ht="13.5" customHeight="1" thickBot="1" x14ac:dyDescent="0.2">
      <c r="A6" s="34"/>
      <c r="B6" s="35"/>
      <c r="C6" s="157"/>
      <c r="D6" s="172">
        <v>48.409182440596055</v>
      </c>
      <c r="E6" s="145">
        <v>9.262988320579943</v>
      </c>
      <c r="F6" s="145">
        <v>25.171163914619409</v>
      </c>
      <c r="G6" s="145">
        <v>6.9673781715666534</v>
      </c>
      <c r="H6" s="145">
        <v>6.9673781715666534</v>
      </c>
      <c r="I6" s="173">
        <v>3.2219089810712851</v>
      </c>
      <c r="J6" s="36"/>
    </row>
    <row r="7" spans="1:17" s="33" customFormat="1" ht="13.5" customHeight="1" x14ac:dyDescent="0.15">
      <c r="A7" s="238" t="s">
        <v>12</v>
      </c>
      <c r="B7" s="37" t="s">
        <v>13</v>
      </c>
      <c r="C7" s="155">
        <v>1202</v>
      </c>
      <c r="D7" s="177"/>
      <c r="E7" s="75"/>
      <c r="F7" s="75"/>
      <c r="G7" s="75"/>
      <c r="H7" s="75"/>
      <c r="I7" s="165"/>
    </row>
    <row r="8" spans="1:17" ht="13.5" customHeight="1" x14ac:dyDescent="0.15">
      <c r="A8" s="239"/>
      <c r="B8" s="43"/>
      <c r="C8" s="158"/>
      <c r="D8" s="163"/>
      <c r="E8" s="143"/>
      <c r="F8" s="143"/>
      <c r="G8" s="143"/>
      <c r="H8" s="143"/>
      <c r="I8" s="164"/>
    </row>
    <row r="9" spans="1:17" s="33" customFormat="1" ht="13.5" customHeight="1" x14ac:dyDescent="0.15">
      <c r="A9" s="239"/>
      <c r="B9" s="44" t="s">
        <v>14</v>
      </c>
      <c r="C9" s="156">
        <v>230</v>
      </c>
      <c r="D9" s="174"/>
      <c r="E9" s="78"/>
      <c r="F9" s="78"/>
      <c r="G9" s="78"/>
      <c r="H9" s="78"/>
      <c r="I9" s="166"/>
    </row>
    <row r="10" spans="1:17" ht="13.5" customHeight="1" x14ac:dyDescent="0.15">
      <c r="A10" s="239"/>
      <c r="B10" s="43"/>
      <c r="C10" s="158"/>
      <c r="D10" s="163"/>
      <c r="E10" s="143"/>
      <c r="F10" s="143"/>
      <c r="G10" s="143"/>
      <c r="H10" s="143"/>
      <c r="I10" s="164"/>
    </row>
    <row r="11" spans="1:17" s="33" customFormat="1" ht="13.5" customHeight="1" x14ac:dyDescent="0.15">
      <c r="A11" s="239"/>
      <c r="B11" s="44" t="s">
        <v>15</v>
      </c>
      <c r="C11" s="156">
        <v>625</v>
      </c>
      <c r="D11" s="174"/>
      <c r="E11" s="78"/>
      <c r="F11" s="78"/>
      <c r="G11" s="78"/>
      <c r="H11" s="78"/>
      <c r="I11" s="166"/>
    </row>
    <row r="12" spans="1:17" ht="13.5" customHeight="1" x14ac:dyDescent="0.15">
      <c r="A12" s="239"/>
      <c r="B12" s="43"/>
      <c r="C12" s="158"/>
      <c r="D12" s="163"/>
      <c r="E12" s="143"/>
      <c r="F12" s="143"/>
      <c r="G12" s="143"/>
      <c r="H12" s="143"/>
      <c r="I12" s="164"/>
    </row>
    <row r="13" spans="1:17" s="33" customFormat="1" ht="13.5" customHeight="1" x14ac:dyDescent="0.15">
      <c r="A13" s="239"/>
      <c r="B13" s="44" t="s">
        <v>16</v>
      </c>
      <c r="C13" s="156">
        <v>173</v>
      </c>
      <c r="D13" s="174"/>
      <c r="E13" s="78"/>
      <c r="F13" s="78"/>
      <c r="G13" s="78"/>
      <c r="H13" s="78"/>
      <c r="I13" s="166"/>
    </row>
    <row r="14" spans="1:17" ht="13.5" customHeight="1" x14ac:dyDescent="0.15">
      <c r="A14" s="239"/>
      <c r="B14" s="43"/>
      <c r="C14" s="158"/>
      <c r="D14" s="163"/>
      <c r="E14" s="143"/>
      <c r="F14" s="143"/>
      <c r="G14" s="143"/>
      <c r="H14" s="143"/>
      <c r="I14" s="164"/>
    </row>
    <row r="15" spans="1:17" s="33" customFormat="1" ht="13.5" customHeight="1" x14ac:dyDescent="0.15">
      <c r="A15" s="239"/>
      <c r="B15" s="44" t="s">
        <v>17</v>
      </c>
      <c r="C15" s="156">
        <v>173</v>
      </c>
      <c r="D15" s="174"/>
      <c r="E15" s="78"/>
      <c r="F15" s="78"/>
      <c r="G15" s="78"/>
      <c r="H15" s="78"/>
      <c r="I15" s="166"/>
    </row>
    <row r="16" spans="1:17" ht="13.5" customHeight="1" x14ac:dyDescent="0.15">
      <c r="A16" s="239"/>
      <c r="B16" s="43"/>
      <c r="C16" s="158"/>
      <c r="D16" s="163"/>
      <c r="E16" s="143"/>
      <c r="F16" s="143"/>
      <c r="G16" s="143"/>
      <c r="H16" s="143"/>
      <c r="I16" s="164"/>
    </row>
    <row r="17" spans="1:9" s="33" customFormat="1" ht="13.5" customHeight="1" x14ac:dyDescent="0.15">
      <c r="A17" s="239"/>
      <c r="B17" s="44" t="s">
        <v>18</v>
      </c>
      <c r="C17" s="156">
        <v>80</v>
      </c>
      <c r="D17" s="174"/>
      <c r="E17" s="78"/>
      <c r="F17" s="78"/>
      <c r="G17" s="78"/>
      <c r="H17" s="78"/>
      <c r="I17" s="166"/>
    </row>
    <row r="18" spans="1:9" ht="13.5" customHeight="1" thickBot="1" x14ac:dyDescent="0.2">
      <c r="A18" s="240"/>
      <c r="B18" s="49"/>
      <c r="C18" s="157"/>
      <c r="D18" s="175"/>
      <c r="E18" s="148"/>
      <c r="F18" s="148"/>
      <c r="G18" s="148"/>
      <c r="H18" s="148"/>
      <c r="I18" s="176"/>
    </row>
    <row r="19" spans="1:9" s="33" customFormat="1" ht="13.5" customHeight="1" x14ac:dyDescent="0.15">
      <c r="A19" s="238" t="s">
        <v>19</v>
      </c>
      <c r="B19" s="37" t="s">
        <v>20</v>
      </c>
      <c r="C19" s="155">
        <v>1001</v>
      </c>
      <c r="D19" s="42">
        <v>481</v>
      </c>
      <c r="E19" s="39">
        <v>89</v>
      </c>
      <c r="F19" s="39">
        <v>251</v>
      </c>
      <c r="G19" s="39">
        <v>71</v>
      </c>
      <c r="H19" s="39">
        <v>74</v>
      </c>
      <c r="I19" s="168">
        <v>35</v>
      </c>
    </row>
    <row r="20" spans="1:9" s="51" customFormat="1" ht="13.5" customHeight="1" x14ac:dyDescent="0.15">
      <c r="A20" s="239"/>
      <c r="B20" s="50"/>
      <c r="C20" s="158"/>
      <c r="D20" s="161">
        <v>48.051948051948052</v>
      </c>
      <c r="E20" s="142">
        <v>8.8911088911088907</v>
      </c>
      <c r="F20" s="142">
        <v>25.074925074925076</v>
      </c>
      <c r="G20" s="142">
        <v>7.092907092907093</v>
      </c>
      <c r="H20" s="142">
        <v>7.3926073926073919</v>
      </c>
      <c r="I20" s="162">
        <v>3.4965034965034967</v>
      </c>
    </row>
    <row r="21" spans="1:9" s="33" customFormat="1" ht="13.5" customHeight="1" x14ac:dyDescent="0.15">
      <c r="A21" s="239"/>
      <c r="B21" s="44" t="s">
        <v>21</v>
      </c>
      <c r="C21" s="156">
        <v>1454</v>
      </c>
      <c r="D21" s="48">
        <v>705</v>
      </c>
      <c r="E21" s="45">
        <v>141</v>
      </c>
      <c r="F21" s="45">
        <v>367</v>
      </c>
      <c r="G21" s="45">
        <v>100</v>
      </c>
      <c r="H21" s="45">
        <v>96</v>
      </c>
      <c r="I21" s="167">
        <v>45</v>
      </c>
    </row>
    <row r="22" spans="1:9" s="51" customFormat="1" ht="13.5" customHeight="1" x14ac:dyDescent="0.15">
      <c r="A22" s="239"/>
      <c r="B22" s="50"/>
      <c r="C22" s="158"/>
      <c r="D22" s="161">
        <v>48.486932599724895</v>
      </c>
      <c r="E22" s="142">
        <v>9.6973865199449794</v>
      </c>
      <c r="F22" s="142">
        <v>25.240715268225582</v>
      </c>
      <c r="G22" s="142">
        <v>6.8775790921595599</v>
      </c>
      <c r="H22" s="142">
        <v>6.6024759284731767</v>
      </c>
      <c r="I22" s="162">
        <v>3.0949105914718018</v>
      </c>
    </row>
    <row r="23" spans="1:9" s="51" customFormat="1" ht="13.5" customHeight="1" x14ac:dyDescent="0.15">
      <c r="A23" s="239"/>
      <c r="B23" s="44" t="s">
        <v>75</v>
      </c>
      <c r="C23" s="156">
        <v>7</v>
      </c>
      <c r="D23" s="48">
        <v>2</v>
      </c>
      <c r="E23" s="45">
        <v>0</v>
      </c>
      <c r="F23" s="45">
        <v>3</v>
      </c>
      <c r="G23" s="45">
        <v>0</v>
      </c>
      <c r="H23" s="45">
        <v>2</v>
      </c>
      <c r="I23" s="167">
        <v>0</v>
      </c>
    </row>
    <row r="24" spans="1:9" s="51" customFormat="1" ht="13.5" customHeight="1" x14ac:dyDescent="0.15">
      <c r="A24" s="239"/>
      <c r="B24" s="50"/>
      <c r="C24" s="158"/>
      <c r="D24" s="161">
        <v>28.571428571428569</v>
      </c>
      <c r="E24" s="142">
        <v>0</v>
      </c>
      <c r="F24" s="142">
        <v>42.857142857142854</v>
      </c>
      <c r="G24" s="142">
        <v>0</v>
      </c>
      <c r="H24" s="142">
        <v>28.571428571428569</v>
      </c>
      <c r="I24" s="162">
        <v>0</v>
      </c>
    </row>
    <row r="25" spans="1:9" s="33" customFormat="1" ht="13.5" customHeight="1" x14ac:dyDescent="0.15">
      <c r="A25" s="239"/>
      <c r="B25" s="44" t="s">
        <v>8</v>
      </c>
      <c r="C25" s="156">
        <v>21</v>
      </c>
      <c r="D25" s="48">
        <v>14</v>
      </c>
      <c r="E25" s="45">
        <v>0</v>
      </c>
      <c r="F25" s="45">
        <v>4</v>
      </c>
      <c r="G25" s="45">
        <v>2</v>
      </c>
      <c r="H25" s="45">
        <v>1</v>
      </c>
      <c r="I25" s="167">
        <v>0</v>
      </c>
    </row>
    <row r="26" spans="1:9" s="51" customFormat="1" ht="13.5" customHeight="1" thickBot="1" x14ac:dyDescent="0.2">
      <c r="A26" s="240"/>
      <c r="B26" s="52"/>
      <c r="C26" s="157"/>
      <c r="D26" s="159">
        <v>66.666666666666657</v>
      </c>
      <c r="E26" s="149">
        <v>0</v>
      </c>
      <c r="F26" s="149">
        <v>19.047619047619047</v>
      </c>
      <c r="G26" s="149">
        <v>9.5238095238095237</v>
      </c>
      <c r="H26" s="149">
        <v>4.7619047619047619</v>
      </c>
      <c r="I26" s="160">
        <v>0</v>
      </c>
    </row>
    <row r="27" spans="1:9" s="33" customFormat="1" ht="13.5" customHeight="1" x14ac:dyDescent="0.15">
      <c r="A27" s="238" t="s">
        <v>22</v>
      </c>
      <c r="B27" s="37" t="s">
        <v>23</v>
      </c>
      <c r="C27" s="155">
        <v>115</v>
      </c>
      <c r="D27" s="42">
        <v>57</v>
      </c>
      <c r="E27" s="39">
        <v>7</v>
      </c>
      <c r="F27" s="39">
        <v>38</v>
      </c>
      <c r="G27" s="39">
        <v>3</v>
      </c>
      <c r="H27" s="39">
        <v>6</v>
      </c>
      <c r="I27" s="168">
        <v>4</v>
      </c>
    </row>
    <row r="28" spans="1:9" s="51" customFormat="1" ht="13.5" customHeight="1" x14ac:dyDescent="0.15">
      <c r="A28" s="239"/>
      <c r="B28" s="50"/>
      <c r="C28" s="158"/>
      <c r="D28" s="161">
        <v>49.565217391304351</v>
      </c>
      <c r="E28" s="142">
        <v>6.0869565217391308</v>
      </c>
      <c r="F28" s="142">
        <v>33.043478260869563</v>
      </c>
      <c r="G28" s="142">
        <v>2.6086956521739131</v>
      </c>
      <c r="H28" s="142">
        <v>5.2173913043478262</v>
      </c>
      <c r="I28" s="162">
        <v>3.4782608695652173</v>
      </c>
    </row>
    <row r="29" spans="1:9" s="33" customFormat="1" ht="13.5" customHeight="1" x14ac:dyDescent="0.15">
      <c r="A29" s="239"/>
      <c r="B29" s="44" t="s">
        <v>24</v>
      </c>
      <c r="C29" s="156">
        <v>201</v>
      </c>
      <c r="D29" s="48">
        <v>108</v>
      </c>
      <c r="E29" s="45">
        <v>21</v>
      </c>
      <c r="F29" s="45">
        <v>52</v>
      </c>
      <c r="G29" s="45">
        <v>10</v>
      </c>
      <c r="H29" s="45">
        <v>8</v>
      </c>
      <c r="I29" s="167">
        <v>2</v>
      </c>
    </row>
    <row r="30" spans="1:9" s="51" customFormat="1" ht="13.5" customHeight="1" x14ac:dyDescent="0.15">
      <c r="A30" s="239"/>
      <c r="B30" s="50"/>
      <c r="C30" s="158"/>
      <c r="D30" s="161">
        <v>53.731343283582092</v>
      </c>
      <c r="E30" s="142">
        <v>10.44776119402985</v>
      </c>
      <c r="F30" s="142">
        <v>25.870646766169152</v>
      </c>
      <c r="G30" s="142">
        <v>4.9751243781094532</v>
      </c>
      <c r="H30" s="142">
        <v>3.9800995024875623</v>
      </c>
      <c r="I30" s="162">
        <v>0.99502487562189057</v>
      </c>
    </row>
    <row r="31" spans="1:9" s="33" customFormat="1" ht="13.5" customHeight="1" x14ac:dyDescent="0.15">
      <c r="A31" s="239"/>
      <c r="B31" s="44" t="s">
        <v>25</v>
      </c>
      <c r="C31" s="156">
        <v>316</v>
      </c>
      <c r="D31" s="48">
        <v>155</v>
      </c>
      <c r="E31" s="45">
        <v>31</v>
      </c>
      <c r="F31" s="45">
        <v>82</v>
      </c>
      <c r="G31" s="45">
        <v>22</v>
      </c>
      <c r="H31" s="45">
        <v>20</v>
      </c>
      <c r="I31" s="167">
        <v>6</v>
      </c>
    </row>
    <row r="32" spans="1:9" s="51" customFormat="1" ht="13.5" customHeight="1" x14ac:dyDescent="0.15">
      <c r="A32" s="239"/>
      <c r="B32" s="50"/>
      <c r="C32" s="158"/>
      <c r="D32" s="161">
        <v>49.050632911392405</v>
      </c>
      <c r="E32" s="142">
        <v>9.81012658227848</v>
      </c>
      <c r="F32" s="142">
        <v>25.949367088607595</v>
      </c>
      <c r="G32" s="142">
        <v>6.962025316455696</v>
      </c>
      <c r="H32" s="142">
        <v>6.3291139240506329</v>
      </c>
      <c r="I32" s="162">
        <v>1.89873417721519</v>
      </c>
    </row>
    <row r="33" spans="1:9" s="33" customFormat="1" ht="13.5" customHeight="1" x14ac:dyDescent="0.15">
      <c r="A33" s="239"/>
      <c r="B33" s="44" t="s">
        <v>26</v>
      </c>
      <c r="C33" s="156">
        <v>484</v>
      </c>
      <c r="D33" s="48">
        <v>244</v>
      </c>
      <c r="E33" s="45">
        <v>40</v>
      </c>
      <c r="F33" s="45">
        <v>125</v>
      </c>
      <c r="G33" s="45">
        <v>36</v>
      </c>
      <c r="H33" s="45">
        <v>30</v>
      </c>
      <c r="I33" s="167">
        <v>9</v>
      </c>
    </row>
    <row r="34" spans="1:9" s="51" customFormat="1" ht="13.5" customHeight="1" x14ac:dyDescent="0.15">
      <c r="A34" s="239"/>
      <c r="B34" s="50"/>
      <c r="C34" s="158"/>
      <c r="D34" s="161">
        <v>50.413223140495866</v>
      </c>
      <c r="E34" s="142">
        <v>8.2644628099173563</v>
      </c>
      <c r="F34" s="142">
        <v>25.826446280991732</v>
      </c>
      <c r="G34" s="142">
        <v>7.4380165289256199</v>
      </c>
      <c r="H34" s="142">
        <v>6.1983471074380168</v>
      </c>
      <c r="I34" s="162">
        <v>1.859504132231405</v>
      </c>
    </row>
    <row r="35" spans="1:9" s="33" customFormat="1" ht="13.5" customHeight="1" x14ac:dyDescent="0.15">
      <c r="A35" s="239"/>
      <c r="B35" s="44" t="s">
        <v>27</v>
      </c>
      <c r="C35" s="156">
        <v>568</v>
      </c>
      <c r="D35" s="48">
        <v>272</v>
      </c>
      <c r="E35" s="45">
        <v>46</v>
      </c>
      <c r="F35" s="45">
        <v>134</v>
      </c>
      <c r="G35" s="45">
        <v>40</v>
      </c>
      <c r="H35" s="45">
        <v>53</v>
      </c>
      <c r="I35" s="167">
        <v>23</v>
      </c>
    </row>
    <row r="36" spans="1:9" s="51" customFormat="1" ht="13.5" customHeight="1" x14ac:dyDescent="0.15">
      <c r="A36" s="239"/>
      <c r="B36" s="50"/>
      <c r="C36" s="158"/>
      <c r="D36" s="161">
        <v>47.887323943661968</v>
      </c>
      <c r="E36" s="142">
        <v>8.0985915492957758</v>
      </c>
      <c r="F36" s="142">
        <v>23.591549295774648</v>
      </c>
      <c r="G36" s="142">
        <v>7.042253521126761</v>
      </c>
      <c r="H36" s="142">
        <v>9.330985915492958</v>
      </c>
      <c r="I36" s="162">
        <v>4.0492957746478879</v>
      </c>
    </row>
    <row r="37" spans="1:9" s="33" customFormat="1" ht="13.5" customHeight="1" x14ac:dyDescent="0.15">
      <c r="A37" s="239"/>
      <c r="B37" s="44" t="s">
        <v>28</v>
      </c>
      <c r="C37" s="156">
        <v>783</v>
      </c>
      <c r="D37" s="48">
        <v>356</v>
      </c>
      <c r="E37" s="45">
        <v>85</v>
      </c>
      <c r="F37" s="45">
        <v>191</v>
      </c>
      <c r="G37" s="45">
        <v>60</v>
      </c>
      <c r="H37" s="45">
        <v>55</v>
      </c>
      <c r="I37" s="167">
        <v>36</v>
      </c>
    </row>
    <row r="38" spans="1:9" s="51" customFormat="1" ht="13.5" customHeight="1" x14ac:dyDescent="0.15">
      <c r="A38" s="239"/>
      <c r="B38" s="50"/>
      <c r="C38" s="158"/>
      <c r="D38" s="161">
        <v>45.466155810983402</v>
      </c>
      <c r="E38" s="142">
        <v>10.855683269476373</v>
      </c>
      <c r="F38" s="142">
        <v>24.393358876117496</v>
      </c>
      <c r="G38" s="142">
        <v>7.6628352490421454</v>
      </c>
      <c r="H38" s="142">
        <v>7.0242656449553005</v>
      </c>
      <c r="I38" s="162">
        <v>4.5977011494252871</v>
      </c>
    </row>
    <row r="39" spans="1:9" s="33" customFormat="1" ht="13.5" customHeight="1" x14ac:dyDescent="0.15">
      <c r="A39" s="239"/>
      <c r="B39" s="44" t="s">
        <v>8</v>
      </c>
      <c r="C39" s="156">
        <v>16</v>
      </c>
      <c r="D39" s="48">
        <v>10</v>
      </c>
      <c r="E39" s="45">
        <v>0</v>
      </c>
      <c r="F39" s="45">
        <v>3</v>
      </c>
      <c r="G39" s="45">
        <v>2</v>
      </c>
      <c r="H39" s="45">
        <v>1</v>
      </c>
      <c r="I39" s="167">
        <v>0</v>
      </c>
    </row>
    <row r="40" spans="1:9" s="51" customFormat="1" ht="13.5" customHeight="1" thickBot="1" x14ac:dyDescent="0.2">
      <c r="A40" s="240"/>
      <c r="B40" s="52"/>
      <c r="C40" s="157"/>
      <c r="D40" s="159">
        <v>62.5</v>
      </c>
      <c r="E40" s="149">
        <v>0</v>
      </c>
      <c r="F40" s="149">
        <v>18.75</v>
      </c>
      <c r="G40" s="149">
        <v>12.5</v>
      </c>
      <c r="H40" s="149">
        <v>6.25</v>
      </c>
      <c r="I40" s="160">
        <v>0</v>
      </c>
    </row>
    <row r="41" spans="1:9" s="33" customFormat="1" ht="13.5" customHeight="1" x14ac:dyDescent="0.15">
      <c r="A41" s="239" t="s">
        <v>29</v>
      </c>
      <c r="B41" s="44" t="s">
        <v>30</v>
      </c>
      <c r="C41" s="156">
        <v>92</v>
      </c>
      <c r="D41" s="48">
        <v>41</v>
      </c>
      <c r="E41" s="45">
        <v>5</v>
      </c>
      <c r="F41" s="45">
        <v>33</v>
      </c>
      <c r="G41" s="45">
        <v>3</v>
      </c>
      <c r="H41" s="45">
        <v>6</v>
      </c>
      <c r="I41" s="167">
        <v>4</v>
      </c>
    </row>
    <row r="42" spans="1:9" s="51" customFormat="1" ht="13.5" customHeight="1" x14ac:dyDescent="0.15">
      <c r="A42" s="239"/>
      <c r="B42" s="50"/>
      <c r="C42" s="158"/>
      <c r="D42" s="161">
        <v>44.565217391304344</v>
      </c>
      <c r="E42" s="142">
        <v>5.4347826086956523</v>
      </c>
      <c r="F42" s="142">
        <v>35.869565217391305</v>
      </c>
      <c r="G42" s="142">
        <v>3.2608695652173911</v>
      </c>
      <c r="H42" s="142">
        <v>6.5217391304347823</v>
      </c>
      <c r="I42" s="162">
        <v>4.3478260869565215</v>
      </c>
    </row>
    <row r="43" spans="1:9" s="51" customFormat="1" ht="13.5" customHeight="1" x14ac:dyDescent="0.15">
      <c r="A43" s="239"/>
      <c r="B43" s="44" t="s">
        <v>76</v>
      </c>
      <c r="C43" s="156">
        <v>339</v>
      </c>
      <c r="D43" s="48">
        <v>169</v>
      </c>
      <c r="E43" s="45">
        <v>28</v>
      </c>
      <c r="F43" s="45">
        <v>78</v>
      </c>
      <c r="G43" s="45">
        <v>27</v>
      </c>
      <c r="H43" s="45">
        <v>26</v>
      </c>
      <c r="I43" s="167">
        <v>11</v>
      </c>
    </row>
    <row r="44" spans="1:9" s="51" customFormat="1" ht="13.5" customHeight="1" x14ac:dyDescent="0.15">
      <c r="A44" s="239"/>
      <c r="B44" s="50"/>
      <c r="C44" s="158"/>
      <c r="D44" s="161">
        <v>49.852507374631266</v>
      </c>
      <c r="E44" s="142">
        <v>8.2595870206489668</v>
      </c>
      <c r="F44" s="142">
        <v>23.008849557522122</v>
      </c>
      <c r="G44" s="142">
        <v>7.9646017699115044</v>
      </c>
      <c r="H44" s="142">
        <v>7.6696165191740411</v>
      </c>
      <c r="I44" s="162">
        <v>3.2448377581120944</v>
      </c>
    </row>
    <row r="45" spans="1:9" s="33" customFormat="1" ht="13.5" customHeight="1" x14ac:dyDescent="0.15">
      <c r="A45" s="239"/>
      <c r="B45" s="44" t="s">
        <v>31</v>
      </c>
      <c r="C45" s="156">
        <v>219</v>
      </c>
      <c r="D45" s="48">
        <v>114</v>
      </c>
      <c r="E45" s="45">
        <v>15</v>
      </c>
      <c r="F45" s="45">
        <v>59</v>
      </c>
      <c r="G45" s="45">
        <v>5</v>
      </c>
      <c r="H45" s="45">
        <v>21</v>
      </c>
      <c r="I45" s="167">
        <v>5</v>
      </c>
    </row>
    <row r="46" spans="1:9" s="51" customFormat="1" ht="13.5" customHeight="1" x14ac:dyDescent="0.15">
      <c r="A46" s="239"/>
      <c r="B46" s="50"/>
      <c r="C46" s="158"/>
      <c r="D46" s="161">
        <v>52.054794520547944</v>
      </c>
      <c r="E46" s="142">
        <v>6.8493150684931505</v>
      </c>
      <c r="F46" s="142">
        <v>26.94063926940639</v>
      </c>
      <c r="G46" s="142">
        <v>2.2831050228310499</v>
      </c>
      <c r="H46" s="142">
        <v>9.5890410958904102</v>
      </c>
      <c r="I46" s="162">
        <v>2.2831050228310499</v>
      </c>
    </row>
    <row r="47" spans="1:9" s="33" customFormat="1" ht="13.5" customHeight="1" x14ac:dyDescent="0.15">
      <c r="A47" s="239"/>
      <c r="B47" s="44" t="s">
        <v>32</v>
      </c>
      <c r="C47" s="156">
        <v>156</v>
      </c>
      <c r="D47" s="48">
        <v>79</v>
      </c>
      <c r="E47" s="45">
        <v>19</v>
      </c>
      <c r="F47" s="45">
        <v>47</v>
      </c>
      <c r="G47" s="45">
        <v>7</v>
      </c>
      <c r="H47" s="45">
        <v>3</v>
      </c>
      <c r="I47" s="167">
        <v>1</v>
      </c>
    </row>
    <row r="48" spans="1:9" s="51" customFormat="1" ht="13.5" customHeight="1" x14ac:dyDescent="0.15">
      <c r="A48" s="239"/>
      <c r="B48" s="50"/>
      <c r="C48" s="158"/>
      <c r="D48" s="161">
        <v>50.641025641025635</v>
      </c>
      <c r="E48" s="142">
        <v>12.179487179487179</v>
      </c>
      <c r="F48" s="142">
        <v>30.128205128205128</v>
      </c>
      <c r="G48" s="142">
        <v>4.4871794871794872</v>
      </c>
      <c r="H48" s="142">
        <v>1.9230769230769231</v>
      </c>
      <c r="I48" s="162">
        <v>0.64102564102564097</v>
      </c>
    </row>
    <row r="49" spans="1:9" s="33" customFormat="1" ht="13.5" customHeight="1" x14ac:dyDescent="0.15">
      <c r="A49" s="239"/>
      <c r="B49" s="44" t="s">
        <v>33</v>
      </c>
      <c r="C49" s="156">
        <v>365</v>
      </c>
      <c r="D49" s="48">
        <v>189</v>
      </c>
      <c r="E49" s="45">
        <v>35</v>
      </c>
      <c r="F49" s="45">
        <v>95</v>
      </c>
      <c r="G49" s="45">
        <v>29</v>
      </c>
      <c r="H49" s="45">
        <v>13</v>
      </c>
      <c r="I49" s="167">
        <v>4</v>
      </c>
    </row>
    <row r="50" spans="1:9" s="51" customFormat="1" ht="13.5" customHeight="1" x14ac:dyDescent="0.15">
      <c r="A50" s="239"/>
      <c r="B50" s="50"/>
      <c r="C50" s="158"/>
      <c r="D50" s="161">
        <v>51.780821917808218</v>
      </c>
      <c r="E50" s="142">
        <v>9.5890410958904102</v>
      </c>
      <c r="F50" s="142">
        <v>26.027397260273972</v>
      </c>
      <c r="G50" s="142">
        <v>7.9452054794520555</v>
      </c>
      <c r="H50" s="142">
        <v>3.5616438356164384</v>
      </c>
      <c r="I50" s="162">
        <v>1.095890410958904</v>
      </c>
    </row>
    <row r="51" spans="1:9" s="33" customFormat="1" ht="13.5" customHeight="1" x14ac:dyDescent="0.15">
      <c r="A51" s="239"/>
      <c r="B51" s="44" t="s">
        <v>34</v>
      </c>
      <c r="C51" s="156">
        <v>180</v>
      </c>
      <c r="D51" s="48">
        <v>100</v>
      </c>
      <c r="E51" s="45">
        <v>15</v>
      </c>
      <c r="F51" s="45">
        <v>44</v>
      </c>
      <c r="G51" s="45">
        <v>11</v>
      </c>
      <c r="H51" s="45">
        <v>9</v>
      </c>
      <c r="I51" s="167">
        <v>1</v>
      </c>
    </row>
    <row r="52" spans="1:9" s="51" customFormat="1" ht="13.5" customHeight="1" x14ac:dyDescent="0.15">
      <c r="A52" s="239"/>
      <c r="B52" s="50"/>
      <c r="C52" s="158"/>
      <c r="D52" s="161">
        <v>55.555555555555557</v>
      </c>
      <c r="E52" s="142">
        <v>8.3333333333333321</v>
      </c>
      <c r="F52" s="142">
        <v>24.444444444444443</v>
      </c>
      <c r="G52" s="142">
        <v>6.1111111111111107</v>
      </c>
      <c r="H52" s="142">
        <v>5</v>
      </c>
      <c r="I52" s="162">
        <v>0.55555555555555558</v>
      </c>
    </row>
    <row r="53" spans="1:9" s="33" customFormat="1" ht="13.5" customHeight="1" x14ac:dyDescent="0.15">
      <c r="A53" s="239"/>
      <c r="B53" s="44" t="s">
        <v>35</v>
      </c>
      <c r="C53" s="156">
        <v>176</v>
      </c>
      <c r="D53" s="48">
        <v>71</v>
      </c>
      <c r="E53" s="45">
        <v>22</v>
      </c>
      <c r="F53" s="45">
        <v>44</v>
      </c>
      <c r="G53" s="45">
        <v>12</v>
      </c>
      <c r="H53" s="45">
        <v>16</v>
      </c>
      <c r="I53" s="167">
        <v>11</v>
      </c>
    </row>
    <row r="54" spans="1:9" s="51" customFormat="1" ht="13.5" customHeight="1" x14ac:dyDescent="0.15">
      <c r="A54" s="239"/>
      <c r="B54" s="50"/>
      <c r="C54" s="158"/>
      <c r="D54" s="161">
        <v>40.340909090909086</v>
      </c>
      <c r="E54" s="142">
        <v>12.5</v>
      </c>
      <c r="F54" s="142">
        <v>25</v>
      </c>
      <c r="G54" s="142">
        <v>6.8181818181818175</v>
      </c>
      <c r="H54" s="142">
        <v>9.0909090909090917</v>
      </c>
      <c r="I54" s="162">
        <v>6.25</v>
      </c>
    </row>
    <row r="55" spans="1:9" s="33" customFormat="1" ht="13.5" customHeight="1" x14ac:dyDescent="0.15">
      <c r="A55" s="239"/>
      <c r="B55" s="44" t="s">
        <v>36</v>
      </c>
      <c r="C55" s="156">
        <v>558</v>
      </c>
      <c r="D55" s="48">
        <v>259</v>
      </c>
      <c r="E55" s="45">
        <v>50</v>
      </c>
      <c r="F55" s="45">
        <v>126</v>
      </c>
      <c r="G55" s="45">
        <v>50</v>
      </c>
      <c r="H55" s="45">
        <v>49</v>
      </c>
      <c r="I55" s="167">
        <v>24</v>
      </c>
    </row>
    <row r="56" spans="1:9" s="51" customFormat="1" ht="13.5" customHeight="1" x14ac:dyDescent="0.15">
      <c r="A56" s="239"/>
      <c r="B56" s="50"/>
      <c r="C56" s="158"/>
      <c r="D56" s="161">
        <v>46.415770609318997</v>
      </c>
      <c r="E56" s="142">
        <v>8.9605734767025087</v>
      </c>
      <c r="F56" s="142">
        <v>22.58064516129032</v>
      </c>
      <c r="G56" s="142">
        <v>8.9605734767025087</v>
      </c>
      <c r="H56" s="142">
        <v>8.7813620071684575</v>
      </c>
      <c r="I56" s="162">
        <v>4.3010752688172049</v>
      </c>
    </row>
    <row r="57" spans="1:9" s="33" customFormat="1" ht="13.5" customHeight="1" x14ac:dyDescent="0.15">
      <c r="A57" s="239"/>
      <c r="B57" s="44" t="s">
        <v>37</v>
      </c>
      <c r="C57" s="156">
        <v>530</v>
      </c>
      <c r="D57" s="48">
        <v>248</v>
      </c>
      <c r="E57" s="45">
        <v>50</v>
      </c>
      <c r="F57" s="45">
        <v>139</v>
      </c>
      <c r="G57" s="45">
        <v>38</v>
      </c>
      <c r="H57" s="45">
        <v>36</v>
      </c>
      <c r="I57" s="167">
        <v>19</v>
      </c>
    </row>
    <row r="58" spans="1:9" s="51" customFormat="1" ht="13.5" customHeight="1" thickBot="1" x14ac:dyDescent="0.2">
      <c r="A58" s="240"/>
      <c r="B58" s="52"/>
      <c r="C58" s="157"/>
      <c r="D58" s="159">
        <v>46.79245283018868</v>
      </c>
      <c r="E58" s="149">
        <v>9.433962264150944</v>
      </c>
      <c r="F58" s="149">
        <v>26.226415094339622</v>
      </c>
      <c r="G58" s="149">
        <v>7.1698113207547172</v>
      </c>
      <c r="H58" s="149">
        <v>6.7924528301886795</v>
      </c>
      <c r="I58" s="160">
        <v>3.5849056603773586</v>
      </c>
    </row>
    <row r="59" spans="1:9" s="33" customFormat="1" ht="13.5" customHeight="1" x14ac:dyDescent="0.15">
      <c r="A59" s="241" t="s">
        <v>91</v>
      </c>
      <c r="B59" s="44" t="s">
        <v>39</v>
      </c>
      <c r="C59" s="156">
        <v>1137</v>
      </c>
      <c r="D59" s="48">
        <v>529</v>
      </c>
      <c r="E59" s="45">
        <v>78</v>
      </c>
      <c r="F59" s="45">
        <v>295</v>
      </c>
      <c r="G59" s="45">
        <v>85</v>
      </c>
      <c r="H59" s="45">
        <v>113</v>
      </c>
      <c r="I59" s="167">
        <v>37</v>
      </c>
    </row>
    <row r="60" spans="1:9" s="51" customFormat="1" ht="13.5" customHeight="1" x14ac:dyDescent="0.15">
      <c r="A60" s="241"/>
      <c r="B60" s="50" t="s">
        <v>40</v>
      </c>
      <c r="C60" s="158"/>
      <c r="D60" s="161">
        <v>46.525945470536499</v>
      </c>
      <c r="E60" s="142">
        <v>6.8601583113456464</v>
      </c>
      <c r="F60" s="142">
        <v>25.94547053649956</v>
      </c>
      <c r="G60" s="142">
        <v>7.4758135444151277</v>
      </c>
      <c r="H60" s="142">
        <v>9.9384344766930521</v>
      </c>
      <c r="I60" s="162">
        <v>3.2541776605101145</v>
      </c>
    </row>
    <row r="61" spans="1:9" s="33" customFormat="1" ht="13.5" customHeight="1" x14ac:dyDescent="0.15">
      <c r="A61" s="241"/>
      <c r="B61" s="44" t="s">
        <v>41</v>
      </c>
      <c r="C61" s="156">
        <v>339</v>
      </c>
      <c r="D61" s="48">
        <v>188</v>
      </c>
      <c r="E61" s="45">
        <v>41</v>
      </c>
      <c r="F61" s="45">
        <v>90</v>
      </c>
      <c r="G61" s="45">
        <v>12</v>
      </c>
      <c r="H61" s="45">
        <v>3</v>
      </c>
      <c r="I61" s="167">
        <v>5</v>
      </c>
    </row>
    <row r="62" spans="1:9" s="51" customFormat="1" ht="13.5" customHeight="1" x14ac:dyDescent="0.15">
      <c r="A62" s="241"/>
      <c r="B62" s="50" t="s">
        <v>40</v>
      </c>
      <c r="C62" s="158"/>
      <c r="D62" s="161">
        <v>55.45722713864307</v>
      </c>
      <c r="E62" s="142">
        <v>12.094395280235988</v>
      </c>
      <c r="F62" s="142">
        <v>26.548672566371685</v>
      </c>
      <c r="G62" s="142">
        <v>3.5398230088495577</v>
      </c>
      <c r="H62" s="142">
        <v>0.88495575221238942</v>
      </c>
      <c r="I62" s="162">
        <v>1.4749262536873156</v>
      </c>
    </row>
    <row r="63" spans="1:9" s="33" customFormat="1" ht="13.5" customHeight="1" x14ac:dyDescent="0.15">
      <c r="A63" s="241"/>
      <c r="B63" s="44" t="s">
        <v>42</v>
      </c>
      <c r="C63" s="156">
        <v>1007</v>
      </c>
      <c r="D63" s="48">
        <v>485</v>
      </c>
      <c r="E63" s="45">
        <v>111</v>
      </c>
      <c r="F63" s="45">
        <v>240</v>
      </c>
      <c r="G63" s="45">
        <v>76</v>
      </c>
      <c r="H63" s="45">
        <v>57</v>
      </c>
      <c r="I63" s="167">
        <v>38</v>
      </c>
    </row>
    <row r="64" spans="1:9" s="51" customFormat="1" ht="13.5" customHeight="1" thickBot="1" x14ac:dyDescent="0.2">
      <c r="A64" s="242"/>
      <c r="B64" s="52"/>
      <c r="C64" s="157"/>
      <c r="D64" s="159">
        <v>48.162859980139025</v>
      </c>
      <c r="E64" s="149">
        <v>11.022840119165839</v>
      </c>
      <c r="F64" s="149">
        <v>23.833167825223438</v>
      </c>
      <c r="G64" s="149">
        <v>7.5471698113207548</v>
      </c>
      <c r="H64" s="149">
        <v>5.6603773584905666</v>
      </c>
      <c r="I64" s="160">
        <v>3.7735849056603774</v>
      </c>
    </row>
    <row r="65" spans="1:10" s="33" customFormat="1" ht="13.5" customHeight="1" x14ac:dyDescent="0.15">
      <c r="A65" s="241" t="s">
        <v>89</v>
      </c>
      <c r="B65" s="44" t="s">
        <v>77</v>
      </c>
      <c r="C65" s="156">
        <v>350</v>
      </c>
      <c r="D65" s="48">
        <v>190</v>
      </c>
      <c r="E65" s="45">
        <v>31</v>
      </c>
      <c r="F65" s="45">
        <v>85</v>
      </c>
      <c r="G65" s="45">
        <v>19</v>
      </c>
      <c r="H65" s="45">
        <v>16</v>
      </c>
      <c r="I65" s="167">
        <v>9</v>
      </c>
    </row>
    <row r="66" spans="1:10" s="51" customFormat="1" ht="13.5" customHeight="1" x14ac:dyDescent="0.15">
      <c r="A66" s="239"/>
      <c r="B66" s="50"/>
      <c r="C66" s="158"/>
      <c r="D66" s="161">
        <v>54.285714285714285</v>
      </c>
      <c r="E66" s="142">
        <v>8.8571428571428559</v>
      </c>
      <c r="F66" s="142">
        <v>24.285714285714285</v>
      </c>
      <c r="G66" s="142">
        <v>5.4285714285714288</v>
      </c>
      <c r="H66" s="142">
        <v>4.5714285714285712</v>
      </c>
      <c r="I66" s="162">
        <v>2.5714285714285712</v>
      </c>
    </row>
    <row r="67" spans="1:10" s="33" customFormat="1" ht="13.5" customHeight="1" x14ac:dyDescent="0.15">
      <c r="A67" s="239"/>
      <c r="B67" s="44" t="s">
        <v>78</v>
      </c>
      <c r="C67" s="156">
        <v>952</v>
      </c>
      <c r="D67" s="48">
        <v>473</v>
      </c>
      <c r="E67" s="45">
        <v>131</v>
      </c>
      <c r="F67" s="45">
        <v>237</v>
      </c>
      <c r="G67" s="45">
        <v>42</v>
      </c>
      <c r="H67" s="45">
        <v>50</v>
      </c>
      <c r="I67" s="167">
        <v>19</v>
      </c>
    </row>
    <row r="68" spans="1:10" s="51" customFormat="1" ht="13.5" customHeight="1" x14ac:dyDescent="0.15">
      <c r="A68" s="239"/>
      <c r="B68" s="50"/>
      <c r="C68" s="158"/>
      <c r="D68" s="161">
        <v>49.684873949579831</v>
      </c>
      <c r="E68" s="142">
        <v>13.760504201680673</v>
      </c>
      <c r="F68" s="142">
        <v>24.894957983193279</v>
      </c>
      <c r="G68" s="142">
        <v>4.4117647058823533</v>
      </c>
      <c r="H68" s="142">
        <v>5.2521008403361344</v>
      </c>
      <c r="I68" s="162">
        <v>1.9957983193277309</v>
      </c>
    </row>
    <row r="69" spans="1:10" s="51" customFormat="1" ht="13.5" customHeight="1" x14ac:dyDescent="0.15">
      <c r="A69" s="239"/>
      <c r="B69" s="44" t="s">
        <v>79</v>
      </c>
      <c r="C69" s="156">
        <v>1174</v>
      </c>
      <c r="D69" s="48">
        <v>536</v>
      </c>
      <c r="E69" s="45">
        <v>67</v>
      </c>
      <c r="F69" s="45">
        <v>302</v>
      </c>
      <c r="G69" s="45">
        <v>112</v>
      </c>
      <c r="H69" s="45">
        <v>107</v>
      </c>
      <c r="I69" s="167">
        <v>50</v>
      </c>
    </row>
    <row r="70" spans="1:10" s="51" customFormat="1" ht="13.5" customHeight="1" x14ac:dyDescent="0.15">
      <c r="A70" s="239"/>
      <c r="B70" s="50"/>
      <c r="C70" s="158"/>
      <c r="D70" s="161">
        <v>45.655877342419082</v>
      </c>
      <c r="E70" s="142">
        <v>5.7069846678023852</v>
      </c>
      <c r="F70" s="142">
        <v>25.724020442930151</v>
      </c>
      <c r="G70" s="142">
        <v>9.5400340715502558</v>
      </c>
      <c r="H70" s="142">
        <v>9.1141396933560479</v>
      </c>
      <c r="I70" s="162">
        <v>4.2589437819420786</v>
      </c>
    </row>
    <row r="71" spans="1:10" s="33" customFormat="1" ht="13.5" customHeight="1" x14ac:dyDescent="0.15">
      <c r="A71" s="239"/>
      <c r="B71" s="44" t="s">
        <v>38</v>
      </c>
      <c r="C71" s="156">
        <v>7</v>
      </c>
      <c r="D71" s="48">
        <v>3</v>
      </c>
      <c r="E71" s="45">
        <v>1</v>
      </c>
      <c r="F71" s="45">
        <v>1</v>
      </c>
      <c r="G71" s="45">
        <v>0</v>
      </c>
      <c r="H71" s="45">
        <v>0</v>
      </c>
      <c r="I71" s="167">
        <v>2</v>
      </c>
    </row>
    <row r="72" spans="1:10" s="51" customFormat="1" ht="13.5" customHeight="1" thickBot="1" x14ac:dyDescent="0.2">
      <c r="A72" s="240"/>
      <c r="B72" s="52"/>
      <c r="C72" s="157"/>
      <c r="D72" s="159">
        <v>42.857142857142854</v>
      </c>
      <c r="E72" s="149">
        <v>14.285714285714285</v>
      </c>
      <c r="F72" s="149">
        <v>14.285714285714285</v>
      </c>
      <c r="G72" s="149">
        <v>0</v>
      </c>
      <c r="H72" s="149">
        <v>0</v>
      </c>
      <c r="I72" s="160">
        <v>28.571428571428569</v>
      </c>
    </row>
    <row r="73" spans="1:10" ht="13.5" customHeight="1" x14ac:dyDescent="0.15">
      <c r="A73" s="241" t="s">
        <v>90</v>
      </c>
      <c r="B73" s="44" t="s">
        <v>80</v>
      </c>
      <c r="C73" s="156">
        <v>1270</v>
      </c>
      <c r="D73" s="42">
        <v>593</v>
      </c>
      <c r="E73" s="39">
        <v>121</v>
      </c>
      <c r="F73" s="39">
        <v>287</v>
      </c>
      <c r="G73" s="39">
        <v>106</v>
      </c>
      <c r="H73" s="39">
        <v>109</v>
      </c>
      <c r="I73" s="168">
        <v>54</v>
      </c>
      <c r="J73" s="53"/>
    </row>
    <row r="74" spans="1:10" ht="13.5" customHeight="1" x14ac:dyDescent="0.15">
      <c r="A74" s="239"/>
      <c r="B74" s="50"/>
      <c r="C74" s="158"/>
      <c r="D74" s="161">
        <v>46.69291338582677</v>
      </c>
      <c r="E74" s="142">
        <v>9.5275590551181111</v>
      </c>
      <c r="F74" s="142">
        <v>22.598425196850393</v>
      </c>
      <c r="G74" s="142">
        <v>8.3464566929133852</v>
      </c>
      <c r="H74" s="142">
        <v>8.5826771653543314</v>
      </c>
      <c r="I74" s="162">
        <v>4.2519685039370074</v>
      </c>
    </row>
    <row r="75" spans="1:10" ht="13.5" customHeight="1" x14ac:dyDescent="0.15">
      <c r="A75" s="239"/>
      <c r="B75" s="44" t="s">
        <v>81</v>
      </c>
      <c r="C75" s="156">
        <v>881</v>
      </c>
      <c r="D75" s="48">
        <v>442</v>
      </c>
      <c r="E75" s="45">
        <v>85</v>
      </c>
      <c r="F75" s="45">
        <v>232</v>
      </c>
      <c r="G75" s="45">
        <v>52</v>
      </c>
      <c r="H75" s="45">
        <v>49</v>
      </c>
      <c r="I75" s="167">
        <v>21</v>
      </c>
      <c r="J75" s="54"/>
    </row>
    <row r="76" spans="1:10" ht="13.5" customHeight="1" x14ac:dyDescent="0.15">
      <c r="A76" s="239"/>
      <c r="B76" s="50" t="s">
        <v>82</v>
      </c>
      <c r="C76" s="158"/>
      <c r="D76" s="161">
        <v>50.17026106696936</v>
      </c>
      <c r="E76" s="142">
        <v>9.6481271282633365</v>
      </c>
      <c r="F76" s="142">
        <v>26.333711691259932</v>
      </c>
      <c r="G76" s="142">
        <v>5.9023836549375712</v>
      </c>
      <c r="H76" s="142">
        <v>5.5618615209988649</v>
      </c>
      <c r="I76" s="162">
        <v>2.3836549375709422</v>
      </c>
      <c r="J76" s="55"/>
    </row>
    <row r="77" spans="1:10" ht="13.5" customHeight="1" x14ac:dyDescent="0.15">
      <c r="A77" s="239"/>
      <c r="B77" s="44" t="s">
        <v>83</v>
      </c>
      <c r="C77" s="156">
        <v>268</v>
      </c>
      <c r="D77" s="48">
        <v>134</v>
      </c>
      <c r="E77" s="45">
        <v>21</v>
      </c>
      <c r="F77" s="45">
        <v>91</v>
      </c>
      <c r="G77" s="45">
        <v>10</v>
      </c>
      <c r="H77" s="45">
        <v>10</v>
      </c>
      <c r="I77" s="167">
        <v>2</v>
      </c>
      <c r="J77" s="56"/>
    </row>
    <row r="78" spans="1:10" ht="13.5" customHeight="1" x14ac:dyDescent="0.15">
      <c r="A78" s="239"/>
      <c r="B78" s="50"/>
      <c r="C78" s="158"/>
      <c r="D78" s="161">
        <v>50</v>
      </c>
      <c r="E78" s="142">
        <v>7.8358208955223887</v>
      </c>
      <c r="F78" s="142">
        <v>33.955223880597011</v>
      </c>
      <c r="G78" s="142">
        <v>3.7313432835820892</v>
      </c>
      <c r="H78" s="142">
        <v>3.7313432835820892</v>
      </c>
      <c r="I78" s="162">
        <v>0.74626865671641784</v>
      </c>
      <c r="J78" s="55"/>
    </row>
    <row r="79" spans="1:10" ht="13.5" customHeight="1" x14ac:dyDescent="0.15">
      <c r="A79" s="239"/>
      <c r="B79" s="44" t="s">
        <v>38</v>
      </c>
      <c r="C79" s="156">
        <v>64</v>
      </c>
      <c r="D79" s="48">
        <v>33</v>
      </c>
      <c r="E79" s="45">
        <v>3</v>
      </c>
      <c r="F79" s="45">
        <v>15</v>
      </c>
      <c r="G79" s="45">
        <v>5</v>
      </c>
      <c r="H79" s="45">
        <v>5</v>
      </c>
      <c r="I79" s="167">
        <v>3</v>
      </c>
      <c r="J79" s="55"/>
    </row>
    <row r="80" spans="1:10" ht="13.5" customHeight="1" thickBot="1" x14ac:dyDescent="0.2">
      <c r="A80" s="240"/>
      <c r="B80" s="52"/>
      <c r="C80" s="157"/>
      <c r="D80" s="159">
        <v>51.5625</v>
      </c>
      <c r="E80" s="149">
        <v>4.6875</v>
      </c>
      <c r="F80" s="149">
        <v>23.4375</v>
      </c>
      <c r="G80" s="149">
        <v>7.8125</v>
      </c>
      <c r="H80" s="149">
        <v>7.8125</v>
      </c>
      <c r="I80" s="160">
        <v>4.6875</v>
      </c>
      <c r="J80" s="55"/>
    </row>
    <row r="81" spans="1:10" ht="15" customHeight="1" x14ac:dyDescent="0.15">
      <c r="A81" s="55"/>
      <c r="B81" s="1"/>
      <c r="C81" s="55"/>
      <c r="D81" s="55"/>
      <c r="E81" s="55"/>
      <c r="F81" s="55"/>
      <c r="G81" s="55"/>
      <c r="H81" s="55"/>
      <c r="I81" s="55"/>
      <c r="J81" s="55"/>
    </row>
    <row r="82" spans="1:10" ht="15" customHeight="1" x14ac:dyDescent="0.15">
      <c r="A82" s="55"/>
      <c r="B82" s="1"/>
      <c r="C82" s="55"/>
      <c r="D82" s="55"/>
      <c r="E82" s="55"/>
      <c r="F82" s="55"/>
      <c r="G82" s="55"/>
      <c r="H82" s="55"/>
      <c r="I82" s="55"/>
      <c r="J82" s="55"/>
    </row>
    <row r="83" spans="1:10" ht="15" customHeight="1" x14ac:dyDescent="0.15">
      <c r="A83" s="55"/>
      <c r="B83" s="1"/>
      <c r="C83" s="55"/>
      <c r="D83" s="55"/>
      <c r="E83" s="55"/>
      <c r="F83" s="55"/>
      <c r="G83" s="55"/>
      <c r="H83" s="55"/>
      <c r="I83" s="55"/>
      <c r="J83" s="55"/>
    </row>
    <row r="84" spans="1:10" ht="15" customHeight="1" x14ac:dyDescent="0.15">
      <c r="A84" s="55"/>
      <c r="B84" s="1"/>
      <c r="C84" s="55"/>
      <c r="D84" s="55"/>
      <c r="E84" s="55"/>
      <c r="F84" s="55"/>
      <c r="G84" s="55"/>
      <c r="H84" s="55"/>
      <c r="I84" s="55"/>
      <c r="J84" s="55"/>
    </row>
    <row r="85" spans="1:10" ht="15" customHeight="1" x14ac:dyDescent="0.15">
      <c r="A85" s="55"/>
      <c r="B85" s="1"/>
      <c r="C85" s="55"/>
      <c r="D85" s="55"/>
      <c r="E85" s="55"/>
      <c r="F85" s="55"/>
      <c r="G85" s="55"/>
      <c r="H85" s="55"/>
      <c r="I85" s="55"/>
      <c r="J85" s="55"/>
    </row>
    <row r="86" spans="1:10" ht="15" customHeight="1" x14ac:dyDescent="0.15">
      <c r="A86" s="55"/>
      <c r="B86" s="1"/>
      <c r="C86" s="55"/>
      <c r="D86" s="55"/>
      <c r="E86" s="55"/>
      <c r="F86" s="55"/>
      <c r="G86" s="55"/>
      <c r="H86" s="55"/>
      <c r="I86" s="55"/>
      <c r="J86" s="55"/>
    </row>
    <row r="87" spans="1:10" ht="15" customHeight="1" x14ac:dyDescent="0.15">
      <c r="A87" s="55"/>
      <c r="B87" s="1"/>
      <c r="D87" s="55"/>
      <c r="E87" s="55"/>
      <c r="F87" s="55"/>
      <c r="G87" s="55"/>
      <c r="H87" s="55"/>
      <c r="I87" s="55"/>
      <c r="J87" s="55"/>
    </row>
    <row r="88" spans="1:10" ht="15" customHeight="1" x14ac:dyDescent="0.15">
      <c r="A88" s="55"/>
      <c r="B88" s="1"/>
      <c r="D88" s="55"/>
      <c r="E88" s="55"/>
      <c r="F88" s="55"/>
      <c r="G88" s="55"/>
      <c r="H88" s="55"/>
      <c r="I88" s="55"/>
      <c r="J88" s="55"/>
    </row>
    <row r="89" spans="1:10" ht="15" customHeight="1" x14ac:dyDescent="0.15">
      <c r="A89" s="55"/>
      <c r="B89" s="1"/>
      <c r="D89" s="55"/>
      <c r="E89" s="55"/>
      <c r="F89" s="55"/>
      <c r="G89" s="55"/>
      <c r="H89" s="55"/>
      <c r="I89" s="55"/>
      <c r="J89" s="55"/>
    </row>
    <row r="90" spans="1:10" ht="15" customHeight="1" x14ac:dyDescent="0.15">
      <c r="A90" s="55"/>
      <c r="B90" s="1"/>
      <c r="D90" s="55"/>
      <c r="E90" s="55"/>
      <c r="F90" s="55"/>
      <c r="G90" s="55"/>
      <c r="H90" s="55"/>
      <c r="I90" s="55"/>
      <c r="J90" s="55"/>
    </row>
    <row r="91" spans="1:10" ht="15" customHeight="1" x14ac:dyDescent="0.15">
      <c r="A91" s="55"/>
      <c r="B91" s="1"/>
      <c r="D91" s="55"/>
      <c r="E91" s="55"/>
      <c r="F91" s="55"/>
      <c r="G91" s="55"/>
      <c r="H91" s="55"/>
      <c r="I91" s="55"/>
      <c r="J91" s="55"/>
    </row>
    <row r="92" spans="1:10" ht="15" customHeight="1" x14ac:dyDescent="0.15">
      <c r="A92" s="55"/>
      <c r="B92" s="1"/>
      <c r="D92" s="55"/>
      <c r="E92" s="55"/>
      <c r="F92" s="55"/>
      <c r="G92" s="55"/>
      <c r="H92" s="55"/>
      <c r="I92" s="55"/>
      <c r="J92" s="55"/>
    </row>
    <row r="93" spans="1:10" ht="15" customHeight="1" x14ac:dyDescent="0.15">
      <c r="A93" s="55"/>
      <c r="B93" s="1"/>
      <c r="D93" s="55"/>
      <c r="E93" s="55"/>
      <c r="F93" s="55"/>
      <c r="G93" s="55"/>
      <c r="H93" s="55"/>
      <c r="I93" s="55"/>
      <c r="J93" s="55"/>
    </row>
    <row r="94" spans="1:10" ht="15" customHeight="1" x14ac:dyDescent="0.15">
      <c r="A94" s="55"/>
      <c r="B94" s="1"/>
      <c r="D94" s="55"/>
      <c r="E94" s="55"/>
      <c r="F94" s="55"/>
      <c r="G94" s="55"/>
      <c r="H94" s="55"/>
      <c r="I94" s="55"/>
      <c r="J94" s="55"/>
    </row>
    <row r="95" spans="1:10" ht="15" customHeight="1" x14ac:dyDescent="0.15"/>
    <row r="96" spans="1:10" ht="15" customHeight="1" x14ac:dyDescent="0.15"/>
    <row r="97" spans="1:10" ht="15" customHeight="1" x14ac:dyDescent="0.15"/>
    <row r="98" spans="1:10" ht="15" customHeight="1" x14ac:dyDescent="0.15"/>
    <row r="99" spans="1:10" ht="15" customHeight="1" x14ac:dyDescent="0.15"/>
    <row r="100" spans="1:10" ht="15" customHeight="1" x14ac:dyDescent="0.15"/>
    <row r="101" spans="1:10" s="57" customFormat="1" ht="15" customHeight="1" x14ac:dyDescent="0.15">
      <c r="A101" s="1"/>
      <c r="B101" s="2"/>
      <c r="C101" s="3"/>
      <c r="D101" s="2"/>
      <c r="E101" s="2"/>
      <c r="F101" s="2"/>
      <c r="G101" s="2"/>
      <c r="H101" s="2"/>
      <c r="I101" s="2"/>
      <c r="J101" s="2"/>
    </row>
    <row r="102" spans="1:10" s="57" customFormat="1" ht="15" customHeight="1" x14ac:dyDescent="0.15">
      <c r="A102" s="1"/>
      <c r="B102" s="2"/>
      <c r="C102" s="3"/>
      <c r="D102" s="2"/>
      <c r="E102" s="2"/>
      <c r="F102" s="2"/>
      <c r="G102" s="2"/>
      <c r="H102" s="2"/>
      <c r="I102" s="2"/>
      <c r="J102" s="2"/>
    </row>
    <row r="103" spans="1:10" s="57" customFormat="1" ht="15" customHeight="1" x14ac:dyDescent="0.15">
      <c r="A103" s="1"/>
      <c r="B103" s="2"/>
      <c r="C103" s="3"/>
      <c r="D103" s="2"/>
      <c r="E103" s="2"/>
      <c r="F103" s="2"/>
      <c r="G103" s="2"/>
      <c r="H103" s="2"/>
      <c r="I103" s="2"/>
      <c r="J103" s="2"/>
    </row>
    <row r="104" spans="1:10" s="57" customFormat="1" ht="15" customHeight="1" x14ac:dyDescent="0.15">
      <c r="A104" s="1"/>
      <c r="B104" s="2"/>
      <c r="C104" s="3"/>
      <c r="D104" s="2"/>
      <c r="E104" s="2"/>
      <c r="F104" s="2"/>
      <c r="G104" s="2"/>
      <c r="H104" s="2"/>
      <c r="I104" s="2"/>
      <c r="J104" s="2"/>
    </row>
    <row r="105" spans="1:10" s="57" customFormat="1" ht="15" customHeight="1" x14ac:dyDescent="0.15">
      <c r="A105" s="1"/>
      <c r="B105" s="2"/>
      <c r="C105" s="3"/>
      <c r="D105" s="2"/>
      <c r="E105" s="2"/>
      <c r="F105" s="2"/>
      <c r="G105" s="2"/>
      <c r="H105" s="2"/>
      <c r="I105" s="2"/>
      <c r="J105" s="2"/>
    </row>
    <row r="106" spans="1:10" s="57" customFormat="1" ht="15" customHeight="1" x14ac:dyDescent="0.15">
      <c r="A106" s="1"/>
      <c r="B106" s="2"/>
      <c r="C106" s="3"/>
      <c r="D106" s="2"/>
      <c r="E106" s="2"/>
      <c r="F106" s="2"/>
      <c r="G106" s="2"/>
      <c r="H106" s="2"/>
      <c r="I106" s="2"/>
      <c r="J106" s="2"/>
    </row>
    <row r="107" spans="1:10" s="57" customFormat="1" ht="15" customHeight="1" x14ac:dyDescent="0.15">
      <c r="A107" s="1"/>
      <c r="B107" s="2"/>
      <c r="C107" s="3"/>
      <c r="D107" s="2"/>
      <c r="E107" s="2"/>
      <c r="F107" s="2"/>
      <c r="G107" s="2"/>
      <c r="H107" s="2"/>
      <c r="I107" s="2"/>
      <c r="J107" s="2"/>
    </row>
    <row r="108" spans="1:10" s="57" customFormat="1" ht="15" customHeight="1" x14ac:dyDescent="0.15">
      <c r="A108" s="1"/>
      <c r="B108" s="2"/>
      <c r="C108" s="3"/>
      <c r="D108" s="2"/>
      <c r="E108" s="2"/>
      <c r="F108" s="2"/>
      <c r="G108" s="2"/>
      <c r="H108" s="2"/>
      <c r="I108" s="2"/>
      <c r="J108" s="2"/>
    </row>
    <row r="109" spans="1:10" s="57" customFormat="1" ht="15" customHeight="1" x14ac:dyDescent="0.15">
      <c r="A109" s="1"/>
      <c r="B109" s="2"/>
      <c r="C109" s="3"/>
      <c r="D109" s="2"/>
      <c r="E109" s="2"/>
      <c r="F109" s="2"/>
      <c r="G109" s="2"/>
      <c r="H109" s="2"/>
      <c r="I109" s="2"/>
      <c r="J109" s="2"/>
    </row>
    <row r="110" spans="1:10" s="57" customFormat="1" ht="15" customHeight="1" x14ac:dyDescent="0.15">
      <c r="A110" s="1"/>
      <c r="B110" s="2"/>
      <c r="C110" s="3"/>
      <c r="D110" s="2"/>
      <c r="E110" s="2"/>
      <c r="F110" s="2"/>
      <c r="G110" s="2"/>
      <c r="H110" s="2"/>
      <c r="I110" s="2"/>
      <c r="J110" s="2"/>
    </row>
    <row r="111" spans="1:10" s="57" customFormat="1" ht="15" customHeight="1" x14ac:dyDescent="0.15">
      <c r="A111" s="1"/>
      <c r="B111" s="2"/>
      <c r="C111" s="3"/>
      <c r="D111" s="2"/>
      <c r="E111" s="2"/>
      <c r="F111" s="2"/>
      <c r="G111" s="2"/>
      <c r="H111" s="2"/>
      <c r="I111" s="2"/>
      <c r="J111" s="2"/>
    </row>
    <row r="112" spans="1:10" s="57" customFormat="1" ht="15" customHeight="1" x14ac:dyDescent="0.15">
      <c r="A112" s="1"/>
      <c r="B112" s="2"/>
      <c r="C112" s="3"/>
      <c r="D112" s="2"/>
      <c r="E112" s="2"/>
      <c r="F112" s="2"/>
      <c r="G112" s="2"/>
      <c r="H112" s="2"/>
      <c r="I112" s="2"/>
      <c r="J112" s="2"/>
    </row>
    <row r="113" spans="1:10" s="57" customFormat="1" ht="15" customHeight="1" x14ac:dyDescent="0.15">
      <c r="A113" s="1"/>
      <c r="B113" s="2"/>
      <c r="C113" s="3"/>
      <c r="D113" s="2"/>
      <c r="E113" s="2"/>
      <c r="F113" s="2"/>
      <c r="G113" s="2"/>
      <c r="H113" s="2"/>
      <c r="I113" s="2"/>
      <c r="J113" s="2"/>
    </row>
    <row r="114" spans="1:10" s="57" customFormat="1" ht="15" customHeight="1" x14ac:dyDescent="0.15">
      <c r="A114" s="1"/>
      <c r="B114" s="2"/>
      <c r="C114" s="3"/>
      <c r="D114" s="2"/>
      <c r="E114" s="2"/>
      <c r="F114" s="2"/>
      <c r="G114" s="2"/>
      <c r="H114" s="2"/>
      <c r="I114" s="2"/>
      <c r="J114" s="2"/>
    </row>
    <row r="115" spans="1:10" s="57" customFormat="1" ht="15" customHeight="1" x14ac:dyDescent="0.15">
      <c r="A115" s="1"/>
      <c r="B115" s="2"/>
      <c r="C115" s="3"/>
      <c r="D115" s="2"/>
      <c r="E115" s="2"/>
      <c r="F115" s="2"/>
      <c r="G115" s="2"/>
      <c r="H115" s="2"/>
      <c r="I115" s="2"/>
      <c r="J115" s="2"/>
    </row>
    <row r="116" spans="1:10" s="57" customFormat="1" ht="15" customHeight="1" x14ac:dyDescent="0.15">
      <c r="A116" s="1"/>
      <c r="B116" s="2"/>
      <c r="C116" s="3"/>
      <c r="D116" s="2"/>
      <c r="E116" s="2"/>
      <c r="F116" s="2"/>
      <c r="G116" s="2"/>
      <c r="H116" s="2"/>
      <c r="I116" s="2"/>
      <c r="J116" s="2"/>
    </row>
    <row r="117" spans="1:10" s="57" customFormat="1" ht="15" customHeight="1" x14ac:dyDescent="0.15">
      <c r="A117" s="1"/>
      <c r="B117" s="2"/>
      <c r="C117" s="3"/>
      <c r="D117" s="2"/>
      <c r="E117" s="2"/>
      <c r="F117" s="2"/>
      <c r="G117" s="2"/>
      <c r="H117" s="2"/>
      <c r="I117" s="2"/>
      <c r="J117" s="2"/>
    </row>
    <row r="118" spans="1:10" s="57" customFormat="1" ht="15" customHeight="1" x14ac:dyDescent="0.15">
      <c r="A118" s="1"/>
      <c r="B118" s="2"/>
      <c r="C118" s="3"/>
      <c r="D118" s="2"/>
      <c r="E118" s="2"/>
      <c r="F118" s="2"/>
      <c r="G118" s="2"/>
      <c r="H118" s="2"/>
      <c r="I118" s="2"/>
      <c r="J118" s="2"/>
    </row>
    <row r="119" spans="1:10" s="57" customFormat="1" ht="15" customHeight="1" x14ac:dyDescent="0.15">
      <c r="A119" s="1"/>
      <c r="B119" s="2"/>
      <c r="C119" s="3"/>
      <c r="D119" s="2"/>
      <c r="E119" s="2"/>
      <c r="F119" s="2"/>
      <c r="G119" s="2"/>
      <c r="H119" s="2"/>
      <c r="I119" s="2"/>
      <c r="J119" s="2"/>
    </row>
    <row r="120" spans="1:10" s="57" customFormat="1" ht="15" customHeight="1" x14ac:dyDescent="0.15">
      <c r="A120" s="1"/>
      <c r="B120" s="2"/>
      <c r="C120" s="3"/>
      <c r="D120" s="2"/>
      <c r="E120" s="2"/>
      <c r="F120" s="2"/>
      <c r="G120" s="2"/>
      <c r="H120" s="2"/>
      <c r="I120" s="2"/>
      <c r="J120" s="2"/>
    </row>
    <row r="121" spans="1:10" s="57" customFormat="1" ht="15" customHeight="1" x14ac:dyDescent="0.15">
      <c r="A121" s="1"/>
      <c r="B121" s="2"/>
      <c r="C121" s="3"/>
      <c r="D121" s="2"/>
      <c r="E121" s="2"/>
      <c r="F121" s="2"/>
      <c r="G121" s="2"/>
      <c r="H121" s="2"/>
      <c r="I121" s="2"/>
      <c r="J121" s="2"/>
    </row>
    <row r="122" spans="1:10" s="57" customFormat="1" ht="15" customHeight="1" x14ac:dyDescent="0.15">
      <c r="A122" s="1"/>
      <c r="B122" s="2"/>
      <c r="C122" s="3"/>
      <c r="D122" s="2"/>
      <c r="E122" s="2"/>
      <c r="F122" s="2"/>
      <c r="G122" s="2"/>
      <c r="H122" s="2"/>
      <c r="I122" s="2"/>
      <c r="J122" s="2"/>
    </row>
    <row r="123" spans="1:10" s="57" customFormat="1" ht="15" customHeight="1" x14ac:dyDescent="0.15">
      <c r="A123" s="1"/>
      <c r="B123" s="2"/>
      <c r="C123" s="3"/>
      <c r="D123" s="2"/>
      <c r="E123" s="2"/>
      <c r="F123" s="2"/>
      <c r="G123" s="2"/>
      <c r="H123" s="2"/>
      <c r="I123" s="2"/>
      <c r="J123" s="2"/>
    </row>
    <row r="124" spans="1:10" s="57" customFormat="1" ht="15" customHeight="1" x14ac:dyDescent="0.15">
      <c r="A124" s="1"/>
      <c r="B124" s="2"/>
      <c r="C124" s="3"/>
      <c r="D124" s="2"/>
      <c r="E124" s="2"/>
      <c r="F124" s="2"/>
      <c r="G124" s="2"/>
      <c r="H124" s="2"/>
      <c r="I124" s="2"/>
      <c r="J124" s="2"/>
    </row>
    <row r="125" spans="1:10" s="57" customFormat="1" ht="15" customHeight="1" x14ac:dyDescent="0.15">
      <c r="A125" s="1"/>
      <c r="B125" s="2"/>
      <c r="C125" s="3"/>
      <c r="D125" s="2"/>
      <c r="E125" s="2"/>
      <c r="F125" s="2"/>
      <c r="G125" s="2"/>
      <c r="H125" s="2"/>
      <c r="I125" s="2"/>
      <c r="J125" s="2"/>
    </row>
  </sheetData>
  <mergeCells count="7">
    <mergeCell ref="A65:A72"/>
    <mergeCell ref="A73:A80"/>
    <mergeCell ref="A7:A18"/>
    <mergeCell ref="A19:A26"/>
    <mergeCell ref="A27:A40"/>
    <mergeCell ref="A41:A58"/>
    <mergeCell ref="A59:A64"/>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66A43-A02E-45D5-A330-48A059AE1EC2}">
  <sheetPr codeName="Sheet79"/>
  <dimension ref="A1:Q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17" ht="20.100000000000001" customHeight="1" x14ac:dyDescent="0.15">
      <c r="J1" s="4"/>
      <c r="Q1" s="5" t="s">
        <v>449</v>
      </c>
    </row>
    <row r="2" spans="1:17" ht="45" customHeight="1" thickBot="1" x14ac:dyDescent="0.2">
      <c r="A2" s="6" t="s">
        <v>621</v>
      </c>
      <c r="B2" s="7"/>
      <c r="C2" s="7"/>
      <c r="D2" s="7"/>
      <c r="E2" s="7"/>
      <c r="F2" s="7"/>
      <c r="G2" s="7"/>
      <c r="H2" s="7"/>
      <c r="I2" s="7"/>
      <c r="J2" s="7"/>
      <c r="K2" s="7"/>
      <c r="L2" s="7"/>
      <c r="M2" s="7"/>
      <c r="N2" s="8"/>
    </row>
    <row r="3" spans="1:17" ht="15" customHeight="1" x14ac:dyDescent="0.15">
      <c r="A3" s="9"/>
      <c r="B3" s="10"/>
      <c r="C3" s="128"/>
      <c r="D3" s="11">
        <v>1</v>
      </c>
      <c r="E3" s="73">
        <v>2</v>
      </c>
      <c r="F3" s="73">
        <v>3</v>
      </c>
      <c r="G3" s="73">
        <v>4</v>
      </c>
      <c r="H3" s="73">
        <v>5</v>
      </c>
      <c r="I3" s="73">
        <v>6</v>
      </c>
      <c r="J3" s="13"/>
      <c r="K3" s="15"/>
      <c r="L3" s="15"/>
      <c r="M3" s="15"/>
    </row>
    <row r="4" spans="1:17" ht="144.9" customHeight="1" thickBot="1" x14ac:dyDescent="0.2">
      <c r="A4" s="243"/>
      <c r="B4" s="244"/>
      <c r="C4" s="18" t="s">
        <v>2</v>
      </c>
      <c r="D4" s="19" t="s">
        <v>652</v>
      </c>
      <c r="E4" s="19" t="s">
        <v>654</v>
      </c>
      <c r="F4" s="19" t="s">
        <v>655</v>
      </c>
      <c r="G4" s="19" t="s">
        <v>656</v>
      </c>
      <c r="H4" s="19" t="s">
        <v>657</v>
      </c>
      <c r="I4" s="19" t="s">
        <v>653</v>
      </c>
      <c r="J4" s="21" t="s">
        <v>103</v>
      </c>
      <c r="K4" s="23"/>
      <c r="L4" s="23"/>
      <c r="M4" s="23"/>
      <c r="N4" s="24"/>
    </row>
    <row r="5" spans="1:17" s="33" customFormat="1" ht="13.5" customHeight="1" x14ac:dyDescent="0.15">
      <c r="A5" s="25" t="s">
        <v>11</v>
      </c>
      <c r="B5" s="26"/>
      <c r="C5" s="156">
        <v>2483</v>
      </c>
      <c r="D5" s="169">
        <v>460</v>
      </c>
      <c r="E5" s="170">
        <v>810</v>
      </c>
      <c r="F5" s="170">
        <v>491</v>
      </c>
      <c r="G5" s="170">
        <v>390</v>
      </c>
      <c r="H5" s="170">
        <v>234</v>
      </c>
      <c r="I5" s="170">
        <v>34</v>
      </c>
      <c r="J5" s="171">
        <v>64</v>
      </c>
      <c r="K5" s="32"/>
      <c r="L5" s="32"/>
      <c r="M5" s="32"/>
    </row>
    <row r="6" spans="1:17" ht="13.5" customHeight="1" thickBot="1" x14ac:dyDescent="0.2">
      <c r="A6" s="34"/>
      <c r="B6" s="35"/>
      <c r="C6" s="157"/>
      <c r="D6" s="172">
        <v>18.525976641159886</v>
      </c>
      <c r="E6" s="145">
        <v>32.621828433346757</v>
      </c>
      <c r="F6" s="145">
        <v>19.774466371325012</v>
      </c>
      <c r="G6" s="145">
        <v>15.706806282722512</v>
      </c>
      <c r="H6" s="145">
        <v>9.4240837696335085</v>
      </c>
      <c r="I6" s="145">
        <v>1.369311316955296</v>
      </c>
      <c r="J6" s="173">
        <v>2.5775271848570278</v>
      </c>
      <c r="K6" s="36"/>
      <c r="L6" s="36"/>
      <c r="M6" s="36"/>
    </row>
    <row r="7" spans="1:17" s="33" customFormat="1" ht="13.5" customHeight="1" x14ac:dyDescent="0.15">
      <c r="A7" s="238" t="s">
        <v>12</v>
      </c>
      <c r="B7" s="37" t="s">
        <v>13</v>
      </c>
      <c r="C7" s="155">
        <v>1202</v>
      </c>
      <c r="D7" s="42">
        <v>204</v>
      </c>
      <c r="E7" s="39">
        <v>389</v>
      </c>
      <c r="F7" s="39">
        <v>233</v>
      </c>
      <c r="G7" s="39">
        <v>209</v>
      </c>
      <c r="H7" s="39">
        <v>116</v>
      </c>
      <c r="I7" s="39">
        <v>18</v>
      </c>
      <c r="J7" s="168">
        <v>33</v>
      </c>
    </row>
    <row r="8" spans="1:17" ht="13.5" customHeight="1" x14ac:dyDescent="0.15">
      <c r="A8" s="239"/>
      <c r="B8" s="43"/>
      <c r="C8" s="158"/>
      <c r="D8" s="161">
        <v>16.971713810316139</v>
      </c>
      <c r="E8" s="142">
        <v>32.362728785357739</v>
      </c>
      <c r="F8" s="142">
        <v>19.384359400998335</v>
      </c>
      <c r="G8" s="142">
        <v>17.387687188019967</v>
      </c>
      <c r="H8" s="142">
        <v>9.6505823627287857</v>
      </c>
      <c r="I8" s="142">
        <v>1.497504159733777</v>
      </c>
      <c r="J8" s="162">
        <v>2.7454242928452577</v>
      </c>
    </row>
    <row r="9" spans="1:17" s="33" customFormat="1" ht="13.5" customHeight="1" x14ac:dyDescent="0.15">
      <c r="A9" s="239"/>
      <c r="B9" s="44" t="s">
        <v>14</v>
      </c>
      <c r="C9" s="156">
        <v>230</v>
      </c>
      <c r="D9" s="48">
        <v>44</v>
      </c>
      <c r="E9" s="45">
        <v>77</v>
      </c>
      <c r="F9" s="45">
        <v>47</v>
      </c>
      <c r="G9" s="45">
        <v>38</v>
      </c>
      <c r="H9" s="45">
        <v>19</v>
      </c>
      <c r="I9" s="45">
        <v>2</v>
      </c>
      <c r="J9" s="167">
        <v>3</v>
      </c>
    </row>
    <row r="10" spans="1:17" ht="13.5" customHeight="1" x14ac:dyDescent="0.15">
      <c r="A10" s="239"/>
      <c r="B10" s="43"/>
      <c r="C10" s="158"/>
      <c r="D10" s="161">
        <v>19.130434782608695</v>
      </c>
      <c r="E10" s="142">
        <v>33.478260869565219</v>
      </c>
      <c r="F10" s="142">
        <v>20.434782608695652</v>
      </c>
      <c r="G10" s="142">
        <v>16.521739130434781</v>
      </c>
      <c r="H10" s="142">
        <v>8.2608695652173907</v>
      </c>
      <c r="I10" s="142">
        <v>0.86956521739130432</v>
      </c>
      <c r="J10" s="162">
        <v>1.3043478260869565</v>
      </c>
    </row>
    <row r="11" spans="1:17" s="33" customFormat="1" ht="13.5" customHeight="1" x14ac:dyDescent="0.15">
      <c r="A11" s="239"/>
      <c r="B11" s="44" t="s">
        <v>15</v>
      </c>
      <c r="C11" s="156">
        <v>625</v>
      </c>
      <c r="D11" s="48">
        <v>111</v>
      </c>
      <c r="E11" s="45">
        <v>176</v>
      </c>
      <c r="F11" s="45">
        <v>134</v>
      </c>
      <c r="G11" s="45">
        <v>98</v>
      </c>
      <c r="H11" s="45">
        <v>77</v>
      </c>
      <c r="I11" s="45">
        <v>14</v>
      </c>
      <c r="J11" s="167">
        <v>15</v>
      </c>
    </row>
    <row r="12" spans="1:17" ht="13.5" customHeight="1" x14ac:dyDescent="0.15">
      <c r="A12" s="239"/>
      <c r="B12" s="43"/>
      <c r="C12" s="158"/>
      <c r="D12" s="161">
        <v>17.760000000000002</v>
      </c>
      <c r="E12" s="142">
        <v>28.16</v>
      </c>
      <c r="F12" s="142">
        <v>21.44</v>
      </c>
      <c r="G12" s="142">
        <v>15.68</v>
      </c>
      <c r="H12" s="142">
        <v>12.32</v>
      </c>
      <c r="I12" s="142">
        <v>2.2399999999999998</v>
      </c>
      <c r="J12" s="162">
        <v>2.4</v>
      </c>
    </row>
    <row r="13" spans="1:17" s="33" customFormat="1" ht="13.5" customHeight="1" x14ac:dyDescent="0.15">
      <c r="A13" s="239"/>
      <c r="B13" s="44" t="s">
        <v>16</v>
      </c>
      <c r="C13" s="156">
        <v>173</v>
      </c>
      <c r="D13" s="48">
        <v>40</v>
      </c>
      <c r="E13" s="45">
        <v>66</v>
      </c>
      <c r="F13" s="45">
        <v>32</v>
      </c>
      <c r="G13" s="45">
        <v>20</v>
      </c>
      <c r="H13" s="45">
        <v>10</v>
      </c>
      <c r="I13" s="45">
        <v>0</v>
      </c>
      <c r="J13" s="167">
        <v>5</v>
      </c>
    </row>
    <row r="14" spans="1:17" ht="13.5" customHeight="1" x14ac:dyDescent="0.15">
      <c r="A14" s="239"/>
      <c r="B14" s="43"/>
      <c r="C14" s="158"/>
      <c r="D14" s="161">
        <v>23.121387283236995</v>
      </c>
      <c r="E14" s="142">
        <v>38.150289017341038</v>
      </c>
      <c r="F14" s="142">
        <v>18.497109826589593</v>
      </c>
      <c r="G14" s="142">
        <v>11.560693641618498</v>
      </c>
      <c r="H14" s="142">
        <v>5.7803468208092488</v>
      </c>
      <c r="I14" s="142">
        <v>0</v>
      </c>
      <c r="J14" s="162">
        <v>2.8901734104046244</v>
      </c>
    </row>
    <row r="15" spans="1:17" s="33" customFormat="1" ht="13.5" customHeight="1" x14ac:dyDescent="0.15">
      <c r="A15" s="239"/>
      <c r="B15" s="44" t="s">
        <v>17</v>
      </c>
      <c r="C15" s="156">
        <v>173</v>
      </c>
      <c r="D15" s="48">
        <v>39</v>
      </c>
      <c r="E15" s="45">
        <v>70</v>
      </c>
      <c r="F15" s="45">
        <v>31</v>
      </c>
      <c r="G15" s="45">
        <v>18</v>
      </c>
      <c r="H15" s="45">
        <v>10</v>
      </c>
      <c r="I15" s="45">
        <v>0</v>
      </c>
      <c r="J15" s="167">
        <v>5</v>
      </c>
    </row>
    <row r="16" spans="1:17" ht="13.5" customHeight="1" x14ac:dyDescent="0.15">
      <c r="A16" s="239"/>
      <c r="B16" s="43"/>
      <c r="C16" s="158"/>
      <c r="D16" s="161">
        <v>22.543352601156069</v>
      </c>
      <c r="E16" s="142">
        <v>40.462427745664741</v>
      </c>
      <c r="F16" s="142">
        <v>17.919075144508671</v>
      </c>
      <c r="G16" s="142">
        <v>10.404624277456648</v>
      </c>
      <c r="H16" s="142">
        <v>5.7803468208092488</v>
      </c>
      <c r="I16" s="142">
        <v>0</v>
      </c>
      <c r="J16" s="162">
        <v>2.8901734104046244</v>
      </c>
    </row>
    <row r="17" spans="1:10" s="33" customFormat="1" ht="13.5" customHeight="1" x14ac:dyDescent="0.15">
      <c r="A17" s="239"/>
      <c r="B17" s="44" t="s">
        <v>18</v>
      </c>
      <c r="C17" s="156">
        <v>80</v>
      </c>
      <c r="D17" s="48">
        <v>22</v>
      </c>
      <c r="E17" s="45">
        <v>32</v>
      </c>
      <c r="F17" s="45">
        <v>14</v>
      </c>
      <c r="G17" s="45">
        <v>7</v>
      </c>
      <c r="H17" s="45">
        <v>2</v>
      </c>
      <c r="I17" s="45">
        <v>0</v>
      </c>
      <c r="J17" s="167">
        <v>3</v>
      </c>
    </row>
    <row r="18" spans="1:10" ht="13.5" customHeight="1" thickBot="1" x14ac:dyDescent="0.2">
      <c r="A18" s="240"/>
      <c r="B18" s="49"/>
      <c r="C18" s="157"/>
      <c r="D18" s="159">
        <v>27.500000000000004</v>
      </c>
      <c r="E18" s="149">
        <v>40</v>
      </c>
      <c r="F18" s="149">
        <v>17.5</v>
      </c>
      <c r="G18" s="149">
        <v>8.75</v>
      </c>
      <c r="H18" s="149">
        <v>2.5</v>
      </c>
      <c r="I18" s="149">
        <v>0</v>
      </c>
      <c r="J18" s="160">
        <v>3.75</v>
      </c>
    </row>
    <row r="19" spans="1:10" s="33" customFormat="1" ht="13.5" customHeight="1" x14ac:dyDescent="0.15">
      <c r="A19" s="238" t="s">
        <v>19</v>
      </c>
      <c r="B19" s="37" t="s">
        <v>20</v>
      </c>
      <c r="C19" s="155">
        <v>1001</v>
      </c>
      <c r="D19" s="42">
        <v>131</v>
      </c>
      <c r="E19" s="39">
        <v>359</v>
      </c>
      <c r="F19" s="39">
        <v>205</v>
      </c>
      <c r="G19" s="39">
        <v>172</v>
      </c>
      <c r="H19" s="39">
        <v>107</v>
      </c>
      <c r="I19" s="39">
        <v>14</v>
      </c>
      <c r="J19" s="168">
        <v>13</v>
      </c>
    </row>
    <row r="20" spans="1:10" s="51" customFormat="1" ht="13.5" customHeight="1" x14ac:dyDescent="0.15">
      <c r="A20" s="239"/>
      <c r="B20" s="50"/>
      <c r="C20" s="158"/>
      <c r="D20" s="161">
        <v>13.086913086913087</v>
      </c>
      <c r="E20" s="142">
        <v>35.864135864135868</v>
      </c>
      <c r="F20" s="142">
        <v>20.479520479520481</v>
      </c>
      <c r="G20" s="142">
        <v>17.182817182817185</v>
      </c>
      <c r="H20" s="142">
        <v>10.689310689310689</v>
      </c>
      <c r="I20" s="142">
        <v>1.3986013986013985</v>
      </c>
      <c r="J20" s="162">
        <v>1.2987012987012987</v>
      </c>
    </row>
    <row r="21" spans="1:10" s="33" customFormat="1" ht="13.5" customHeight="1" x14ac:dyDescent="0.15">
      <c r="A21" s="239"/>
      <c r="B21" s="44" t="s">
        <v>21</v>
      </c>
      <c r="C21" s="156">
        <v>1454</v>
      </c>
      <c r="D21" s="48">
        <v>323</v>
      </c>
      <c r="E21" s="45">
        <v>443</v>
      </c>
      <c r="F21" s="45">
        <v>282</v>
      </c>
      <c r="G21" s="45">
        <v>216</v>
      </c>
      <c r="H21" s="45">
        <v>124</v>
      </c>
      <c r="I21" s="45">
        <v>20</v>
      </c>
      <c r="J21" s="167">
        <v>46</v>
      </c>
    </row>
    <row r="22" spans="1:10" s="51" customFormat="1" ht="13.5" customHeight="1" x14ac:dyDescent="0.15">
      <c r="A22" s="239"/>
      <c r="B22" s="50"/>
      <c r="C22" s="158"/>
      <c r="D22" s="161">
        <v>22.214580467675379</v>
      </c>
      <c r="E22" s="142">
        <v>30.467675378266851</v>
      </c>
      <c r="F22" s="142">
        <v>19.394773039889959</v>
      </c>
      <c r="G22" s="142">
        <v>14.855570839064649</v>
      </c>
      <c r="H22" s="142">
        <v>8.5281980742778547</v>
      </c>
      <c r="I22" s="142">
        <v>1.3755158184319118</v>
      </c>
      <c r="J22" s="162">
        <v>3.1636863823933976</v>
      </c>
    </row>
    <row r="23" spans="1:10" s="51" customFormat="1" ht="13.5" customHeight="1" x14ac:dyDescent="0.15">
      <c r="A23" s="239"/>
      <c r="B23" s="44" t="s">
        <v>75</v>
      </c>
      <c r="C23" s="156">
        <v>7</v>
      </c>
      <c r="D23" s="48">
        <v>2</v>
      </c>
      <c r="E23" s="45">
        <v>1</v>
      </c>
      <c r="F23" s="45">
        <v>1</v>
      </c>
      <c r="G23" s="45">
        <v>1</v>
      </c>
      <c r="H23" s="45">
        <v>1</v>
      </c>
      <c r="I23" s="45">
        <v>0</v>
      </c>
      <c r="J23" s="167">
        <v>1</v>
      </c>
    </row>
    <row r="24" spans="1:10" s="51" customFormat="1" ht="13.5" customHeight="1" x14ac:dyDescent="0.15">
      <c r="A24" s="239"/>
      <c r="B24" s="50"/>
      <c r="C24" s="158"/>
      <c r="D24" s="161">
        <v>28.571428571428569</v>
      </c>
      <c r="E24" s="142">
        <v>14.285714285714285</v>
      </c>
      <c r="F24" s="142">
        <v>14.285714285714285</v>
      </c>
      <c r="G24" s="142">
        <v>14.285714285714285</v>
      </c>
      <c r="H24" s="142">
        <v>14.285714285714285</v>
      </c>
      <c r="I24" s="142">
        <v>0</v>
      </c>
      <c r="J24" s="162">
        <v>14.285714285714285</v>
      </c>
    </row>
    <row r="25" spans="1:10" s="33" customFormat="1" ht="13.5" customHeight="1" x14ac:dyDescent="0.15">
      <c r="A25" s="239"/>
      <c r="B25" s="44" t="s">
        <v>8</v>
      </c>
      <c r="C25" s="156">
        <v>21</v>
      </c>
      <c r="D25" s="48">
        <v>4</v>
      </c>
      <c r="E25" s="45">
        <v>7</v>
      </c>
      <c r="F25" s="45">
        <v>3</v>
      </c>
      <c r="G25" s="45">
        <v>1</v>
      </c>
      <c r="H25" s="45">
        <v>2</v>
      </c>
      <c r="I25" s="45">
        <v>0</v>
      </c>
      <c r="J25" s="167">
        <v>4</v>
      </c>
    </row>
    <row r="26" spans="1:10" s="51" customFormat="1" ht="13.5" customHeight="1" thickBot="1" x14ac:dyDescent="0.2">
      <c r="A26" s="240"/>
      <c r="B26" s="52"/>
      <c r="C26" s="157"/>
      <c r="D26" s="159">
        <v>19.047619047619047</v>
      </c>
      <c r="E26" s="149">
        <v>33.333333333333329</v>
      </c>
      <c r="F26" s="149">
        <v>14.285714285714285</v>
      </c>
      <c r="G26" s="149">
        <v>4.7619047619047619</v>
      </c>
      <c r="H26" s="149">
        <v>9.5238095238095237</v>
      </c>
      <c r="I26" s="149">
        <v>0</v>
      </c>
      <c r="J26" s="160">
        <v>19.047619047619047</v>
      </c>
    </row>
    <row r="27" spans="1:10" s="33" customFormat="1" ht="13.5" customHeight="1" x14ac:dyDescent="0.15">
      <c r="A27" s="238" t="s">
        <v>22</v>
      </c>
      <c r="B27" s="37" t="s">
        <v>23</v>
      </c>
      <c r="C27" s="155">
        <v>115</v>
      </c>
      <c r="D27" s="42">
        <v>12</v>
      </c>
      <c r="E27" s="39">
        <v>25</v>
      </c>
      <c r="F27" s="39">
        <v>25</v>
      </c>
      <c r="G27" s="39">
        <v>26</v>
      </c>
      <c r="H27" s="39">
        <v>16</v>
      </c>
      <c r="I27" s="39">
        <v>3</v>
      </c>
      <c r="J27" s="168">
        <v>8</v>
      </c>
    </row>
    <row r="28" spans="1:10" s="51" customFormat="1" ht="13.5" customHeight="1" x14ac:dyDescent="0.15">
      <c r="A28" s="239"/>
      <c r="B28" s="50"/>
      <c r="C28" s="158"/>
      <c r="D28" s="161">
        <v>10.434782608695652</v>
      </c>
      <c r="E28" s="142">
        <v>21.739130434782609</v>
      </c>
      <c r="F28" s="142">
        <v>21.739130434782609</v>
      </c>
      <c r="G28" s="142">
        <v>22.608695652173914</v>
      </c>
      <c r="H28" s="142">
        <v>13.913043478260869</v>
      </c>
      <c r="I28" s="142">
        <v>2.6086956521739131</v>
      </c>
      <c r="J28" s="162">
        <v>6.9565217391304346</v>
      </c>
    </row>
    <row r="29" spans="1:10" s="33" customFormat="1" ht="13.5" customHeight="1" x14ac:dyDescent="0.15">
      <c r="A29" s="239"/>
      <c r="B29" s="44" t="s">
        <v>24</v>
      </c>
      <c r="C29" s="156">
        <v>201</v>
      </c>
      <c r="D29" s="48">
        <v>21</v>
      </c>
      <c r="E29" s="45">
        <v>42</v>
      </c>
      <c r="F29" s="45">
        <v>54</v>
      </c>
      <c r="G29" s="45">
        <v>54</v>
      </c>
      <c r="H29" s="45">
        <v>28</v>
      </c>
      <c r="I29" s="45">
        <v>0</v>
      </c>
      <c r="J29" s="167">
        <v>2</v>
      </c>
    </row>
    <row r="30" spans="1:10" s="51" customFormat="1" ht="13.5" customHeight="1" x14ac:dyDescent="0.15">
      <c r="A30" s="239"/>
      <c r="B30" s="50"/>
      <c r="C30" s="158"/>
      <c r="D30" s="161">
        <v>10.44776119402985</v>
      </c>
      <c r="E30" s="142">
        <v>20.8955223880597</v>
      </c>
      <c r="F30" s="142">
        <v>26.865671641791046</v>
      </c>
      <c r="G30" s="142">
        <v>26.865671641791046</v>
      </c>
      <c r="H30" s="142">
        <v>13.930348258706468</v>
      </c>
      <c r="I30" s="142">
        <v>0</v>
      </c>
      <c r="J30" s="162">
        <v>0.99502487562189057</v>
      </c>
    </row>
    <row r="31" spans="1:10" s="33" customFormat="1" ht="13.5" customHeight="1" x14ac:dyDescent="0.15">
      <c r="A31" s="239"/>
      <c r="B31" s="44" t="s">
        <v>25</v>
      </c>
      <c r="C31" s="156">
        <v>316</v>
      </c>
      <c r="D31" s="48">
        <v>33</v>
      </c>
      <c r="E31" s="45">
        <v>54</v>
      </c>
      <c r="F31" s="45">
        <v>79</v>
      </c>
      <c r="G31" s="45">
        <v>88</v>
      </c>
      <c r="H31" s="45">
        <v>57</v>
      </c>
      <c r="I31" s="45">
        <v>2</v>
      </c>
      <c r="J31" s="167">
        <v>3</v>
      </c>
    </row>
    <row r="32" spans="1:10" s="51" customFormat="1" ht="13.5" customHeight="1" x14ac:dyDescent="0.15">
      <c r="A32" s="239"/>
      <c r="B32" s="50"/>
      <c r="C32" s="158"/>
      <c r="D32" s="161">
        <v>10.443037974683545</v>
      </c>
      <c r="E32" s="142">
        <v>17.088607594936708</v>
      </c>
      <c r="F32" s="142">
        <v>25</v>
      </c>
      <c r="G32" s="142">
        <v>27.848101265822784</v>
      </c>
      <c r="H32" s="142">
        <v>18.037974683544302</v>
      </c>
      <c r="I32" s="142">
        <v>0.63291139240506333</v>
      </c>
      <c r="J32" s="162">
        <v>0.949367088607595</v>
      </c>
    </row>
    <row r="33" spans="1:10" s="33" customFormat="1" ht="13.5" customHeight="1" x14ac:dyDescent="0.15">
      <c r="A33" s="239"/>
      <c r="B33" s="44" t="s">
        <v>26</v>
      </c>
      <c r="C33" s="156">
        <v>484</v>
      </c>
      <c r="D33" s="48">
        <v>63</v>
      </c>
      <c r="E33" s="45">
        <v>110</v>
      </c>
      <c r="F33" s="45">
        <v>88</v>
      </c>
      <c r="G33" s="45">
        <v>115</v>
      </c>
      <c r="H33" s="45">
        <v>81</v>
      </c>
      <c r="I33" s="45">
        <v>13</v>
      </c>
      <c r="J33" s="167">
        <v>14</v>
      </c>
    </row>
    <row r="34" spans="1:10" s="51" customFormat="1" ht="13.5" customHeight="1" x14ac:dyDescent="0.15">
      <c r="A34" s="239"/>
      <c r="B34" s="50"/>
      <c r="C34" s="158"/>
      <c r="D34" s="161">
        <v>13.016528925619836</v>
      </c>
      <c r="E34" s="142">
        <v>22.727272727272727</v>
      </c>
      <c r="F34" s="142">
        <v>18.181818181818183</v>
      </c>
      <c r="G34" s="142">
        <v>23.760330578512399</v>
      </c>
      <c r="H34" s="142">
        <v>16.735537190082646</v>
      </c>
      <c r="I34" s="142">
        <v>2.6859504132231407</v>
      </c>
      <c r="J34" s="162">
        <v>2.8925619834710745</v>
      </c>
    </row>
    <row r="35" spans="1:10" s="33" customFormat="1" ht="13.5" customHeight="1" x14ac:dyDescent="0.15">
      <c r="A35" s="239"/>
      <c r="B35" s="44" t="s">
        <v>27</v>
      </c>
      <c r="C35" s="156">
        <v>568</v>
      </c>
      <c r="D35" s="48">
        <v>92</v>
      </c>
      <c r="E35" s="45">
        <v>223</v>
      </c>
      <c r="F35" s="45">
        <v>132</v>
      </c>
      <c r="G35" s="45">
        <v>69</v>
      </c>
      <c r="H35" s="45">
        <v>30</v>
      </c>
      <c r="I35" s="45">
        <v>10</v>
      </c>
      <c r="J35" s="167">
        <v>12</v>
      </c>
    </row>
    <row r="36" spans="1:10" s="51" customFormat="1" ht="13.5" customHeight="1" x14ac:dyDescent="0.15">
      <c r="A36" s="239"/>
      <c r="B36" s="50"/>
      <c r="C36" s="158"/>
      <c r="D36" s="161">
        <v>16.197183098591552</v>
      </c>
      <c r="E36" s="142">
        <v>39.260563380281688</v>
      </c>
      <c r="F36" s="142">
        <v>23.239436619718308</v>
      </c>
      <c r="G36" s="142">
        <v>12.147887323943662</v>
      </c>
      <c r="H36" s="142">
        <v>5.28169014084507</v>
      </c>
      <c r="I36" s="142">
        <v>1.7605633802816902</v>
      </c>
      <c r="J36" s="162">
        <v>2.112676056338028</v>
      </c>
    </row>
    <row r="37" spans="1:10" s="33" customFormat="1" ht="13.5" customHeight="1" x14ac:dyDescent="0.15">
      <c r="A37" s="239"/>
      <c r="B37" s="44" t="s">
        <v>28</v>
      </c>
      <c r="C37" s="156">
        <v>783</v>
      </c>
      <c r="D37" s="48">
        <v>236</v>
      </c>
      <c r="E37" s="45">
        <v>350</v>
      </c>
      <c r="F37" s="45">
        <v>110</v>
      </c>
      <c r="G37" s="45">
        <v>37</v>
      </c>
      <c r="H37" s="45">
        <v>20</v>
      </c>
      <c r="I37" s="45">
        <v>6</v>
      </c>
      <c r="J37" s="167">
        <v>24</v>
      </c>
    </row>
    <row r="38" spans="1:10" s="51" customFormat="1" ht="13.5" customHeight="1" x14ac:dyDescent="0.15">
      <c r="A38" s="239"/>
      <c r="B38" s="50"/>
      <c r="C38" s="158"/>
      <c r="D38" s="161">
        <v>30.140485312899106</v>
      </c>
      <c r="E38" s="142">
        <v>44.699872286079184</v>
      </c>
      <c r="F38" s="142">
        <v>14.048531289910601</v>
      </c>
      <c r="G38" s="142">
        <v>4.7254150702426561</v>
      </c>
      <c r="H38" s="142">
        <v>2.554278416347382</v>
      </c>
      <c r="I38" s="142">
        <v>0.76628352490421447</v>
      </c>
      <c r="J38" s="162">
        <v>3.0651340996168579</v>
      </c>
    </row>
    <row r="39" spans="1:10" s="33" customFormat="1" ht="13.5" customHeight="1" x14ac:dyDescent="0.15">
      <c r="A39" s="239"/>
      <c r="B39" s="44" t="s">
        <v>8</v>
      </c>
      <c r="C39" s="156">
        <v>16</v>
      </c>
      <c r="D39" s="48">
        <v>3</v>
      </c>
      <c r="E39" s="45">
        <v>6</v>
      </c>
      <c r="F39" s="45">
        <v>3</v>
      </c>
      <c r="G39" s="45">
        <v>1</v>
      </c>
      <c r="H39" s="45">
        <v>2</v>
      </c>
      <c r="I39" s="45">
        <v>0</v>
      </c>
      <c r="J39" s="167">
        <v>1</v>
      </c>
    </row>
    <row r="40" spans="1:10" s="51" customFormat="1" ht="13.5" customHeight="1" thickBot="1" x14ac:dyDescent="0.2">
      <c r="A40" s="240"/>
      <c r="B40" s="52"/>
      <c r="C40" s="157"/>
      <c r="D40" s="159">
        <v>18.75</v>
      </c>
      <c r="E40" s="149">
        <v>37.5</v>
      </c>
      <c r="F40" s="149">
        <v>18.75</v>
      </c>
      <c r="G40" s="149">
        <v>6.25</v>
      </c>
      <c r="H40" s="149">
        <v>12.5</v>
      </c>
      <c r="I40" s="149">
        <v>0</v>
      </c>
      <c r="J40" s="160">
        <v>6.25</v>
      </c>
    </row>
    <row r="41" spans="1:10" s="33" customFormat="1" ht="13.5" customHeight="1" x14ac:dyDescent="0.15">
      <c r="A41" s="239" t="s">
        <v>29</v>
      </c>
      <c r="B41" s="44" t="s">
        <v>30</v>
      </c>
      <c r="C41" s="156">
        <v>92</v>
      </c>
      <c r="D41" s="48">
        <v>12</v>
      </c>
      <c r="E41" s="45">
        <v>21</v>
      </c>
      <c r="F41" s="45">
        <v>19</v>
      </c>
      <c r="G41" s="45">
        <v>21</v>
      </c>
      <c r="H41" s="45">
        <v>12</v>
      </c>
      <c r="I41" s="45">
        <v>1</v>
      </c>
      <c r="J41" s="167">
        <v>6</v>
      </c>
    </row>
    <row r="42" spans="1:10" s="51" customFormat="1" ht="13.5" customHeight="1" x14ac:dyDescent="0.15">
      <c r="A42" s="239"/>
      <c r="B42" s="50"/>
      <c r="C42" s="158"/>
      <c r="D42" s="161">
        <v>13.043478260869565</v>
      </c>
      <c r="E42" s="142">
        <v>22.826086956521738</v>
      </c>
      <c r="F42" s="142">
        <v>20.652173913043477</v>
      </c>
      <c r="G42" s="142">
        <v>22.826086956521738</v>
      </c>
      <c r="H42" s="142">
        <v>13.043478260869565</v>
      </c>
      <c r="I42" s="142">
        <v>1.0869565217391304</v>
      </c>
      <c r="J42" s="162">
        <v>6.5217391304347823</v>
      </c>
    </row>
    <row r="43" spans="1:10" s="51" customFormat="1" ht="13.5" customHeight="1" x14ac:dyDescent="0.15">
      <c r="A43" s="239"/>
      <c r="B43" s="44" t="s">
        <v>76</v>
      </c>
      <c r="C43" s="156">
        <v>339</v>
      </c>
      <c r="D43" s="48">
        <v>91</v>
      </c>
      <c r="E43" s="45">
        <v>128</v>
      </c>
      <c r="F43" s="45">
        <v>58</v>
      </c>
      <c r="G43" s="45">
        <v>40</v>
      </c>
      <c r="H43" s="45">
        <v>14</v>
      </c>
      <c r="I43" s="45">
        <v>2</v>
      </c>
      <c r="J43" s="167">
        <v>6</v>
      </c>
    </row>
    <row r="44" spans="1:10" s="51" customFormat="1" ht="13.5" customHeight="1" x14ac:dyDescent="0.15">
      <c r="A44" s="239"/>
      <c r="B44" s="50"/>
      <c r="C44" s="158"/>
      <c r="D44" s="161">
        <v>26.843657817109147</v>
      </c>
      <c r="E44" s="142">
        <v>37.75811209439528</v>
      </c>
      <c r="F44" s="142">
        <v>17.10914454277286</v>
      </c>
      <c r="G44" s="142">
        <v>11.799410029498524</v>
      </c>
      <c r="H44" s="142">
        <v>4.1297935103244834</v>
      </c>
      <c r="I44" s="142">
        <v>0.58997050147492625</v>
      </c>
      <c r="J44" s="162">
        <v>1.7699115044247788</v>
      </c>
    </row>
    <row r="45" spans="1:10" s="33" customFormat="1" ht="13.5" customHeight="1" x14ac:dyDescent="0.15">
      <c r="A45" s="239"/>
      <c r="B45" s="44" t="s">
        <v>31</v>
      </c>
      <c r="C45" s="156">
        <v>219</v>
      </c>
      <c r="D45" s="48">
        <v>17</v>
      </c>
      <c r="E45" s="45">
        <v>50</v>
      </c>
      <c r="F45" s="45">
        <v>59</v>
      </c>
      <c r="G45" s="45">
        <v>56</v>
      </c>
      <c r="H45" s="45">
        <v>29</v>
      </c>
      <c r="I45" s="45">
        <v>4</v>
      </c>
      <c r="J45" s="167">
        <v>4</v>
      </c>
    </row>
    <row r="46" spans="1:10" s="51" customFormat="1" ht="13.5" customHeight="1" x14ac:dyDescent="0.15">
      <c r="A46" s="239"/>
      <c r="B46" s="50"/>
      <c r="C46" s="158"/>
      <c r="D46" s="161">
        <v>7.7625570776255701</v>
      </c>
      <c r="E46" s="142">
        <v>22.831050228310502</v>
      </c>
      <c r="F46" s="142">
        <v>26.94063926940639</v>
      </c>
      <c r="G46" s="142">
        <v>25.570776255707763</v>
      </c>
      <c r="H46" s="142">
        <v>13.24200913242009</v>
      </c>
      <c r="I46" s="142">
        <v>1.8264840182648401</v>
      </c>
      <c r="J46" s="162">
        <v>1.8264840182648401</v>
      </c>
    </row>
    <row r="47" spans="1:10" s="33" customFormat="1" ht="13.5" customHeight="1" x14ac:dyDescent="0.15">
      <c r="A47" s="239"/>
      <c r="B47" s="44" t="s">
        <v>32</v>
      </c>
      <c r="C47" s="156">
        <v>156</v>
      </c>
      <c r="D47" s="48">
        <v>10</v>
      </c>
      <c r="E47" s="45">
        <v>24</v>
      </c>
      <c r="F47" s="45">
        <v>52</v>
      </c>
      <c r="G47" s="45">
        <v>43</v>
      </c>
      <c r="H47" s="45">
        <v>26</v>
      </c>
      <c r="I47" s="45">
        <v>1</v>
      </c>
      <c r="J47" s="167">
        <v>0</v>
      </c>
    </row>
    <row r="48" spans="1:10" s="51" customFormat="1" ht="13.5" customHeight="1" x14ac:dyDescent="0.15">
      <c r="A48" s="239"/>
      <c r="B48" s="50"/>
      <c r="C48" s="158"/>
      <c r="D48" s="161">
        <v>6.4102564102564097</v>
      </c>
      <c r="E48" s="142">
        <v>15.384615384615385</v>
      </c>
      <c r="F48" s="142">
        <v>33.333333333333329</v>
      </c>
      <c r="G48" s="142">
        <v>27.564102564102566</v>
      </c>
      <c r="H48" s="142">
        <v>16.666666666666664</v>
      </c>
      <c r="I48" s="142">
        <v>0.64102564102564097</v>
      </c>
      <c r="J48" s="162">
        <v>0</v>
      </c>
    </row>
    <row r="49" spans="1:10" s="33" customFormat="1" ht="13.5" customHeight="1" x14ac:dyDescent="0.15">
      <c r="A49" s="239"/>
      <c r="B49" s="44" t="s">
        <v>33</v>
      </c>
      <c r="C49" s="156">
        <v>365</v>
      </c>
      <c r="D49" s="48">
        <v>27</v>
      </c>
      <c r="E49" s="45">
        <v>56</v>
      </c>
      <c r="F49" s="45">
        <v>86</v>
      </c>
      <c r="G49" s="45">
        <v>101</v>
      </c>
      <c r="H49" s="45">
        <v>81</v>
      </c>
      <c r="I49" s="45">
        <v>6</v>
      </c>
      <c r="J49" s="167">
        <v>8</v>
      </c>
    </row>
    <row r="50" spans="1:10" s="51" customFormat="1" ht="13.5" customHeight="1" x14ac:dyDescent="0.15">
      <c r="A50" s="239"/>
      <c r="B50" s="50"/>
      <c r="C50" s="158"/>
      <c r="D50" s="161">
        <v>7.397260273972603</v>
      </c>
      <c r="E50" s="142">
        <v>15.342465753424658</v>
      </c>
      <c r="F50" s="142">
        <v>23.56164383561644</v>
      </c>
      <c r="G50" s="142">
        <v>27.671232876712327</v>
      </c>
      <c r="H50" s="142">
        <v>22.19178082191781</v>
      </c>
      <c r="I50" s="142">
        <v>1.6438356164383561</v>
      </c>
      <c r="J50" s="162">
        <v>2.1917808219178081</v>
      </c>
    </row>
    <row r="51" spans="1:10" s="33" customFormat="1" ht="13.5" customHeight="1" x14ac:dyDescent="0.15">
      <c r="A51" s="239"/>
      <c r="B51" s="44" t="s">
        <v>34</v>
      </c>
      <c r="C51" s="156">
        <v>180</v>
      </c>
      <c r="D51" s="48">
        <v>14</v>
      </c>
      <c r="E51" s="45">
        <v>35</v>
      </c>
      <c r="F51" s="45">
        <v>30</v>
      </c>
      <c r="G51" s="45">
        <v>47</v>
      </c>
      <c r="H51" s="45">
        <v>42</v>
      </c>
      <c r="I51" s="45">
        <v>7</v>
      </c>
      <c r="J51" s="167">
        <v>5</v>
      </c>
    </row>
    <row r="52" spans="1:10" s="51" customFormat="1" ht="13.5" customHeight="1" x14ac:dyDescent="0.15">
      <c r="A52" s="239"/>
      <c r="B52" s="50"/>
      <c r="C52" s="158"/>
      <c r="D52" s="161">
        <v>7.7777777777777777</v>
      </c>
      <c r="E52" s="142">
        <v>19.444444444444446</v>
      </c>
      <c r="F52" s="142">
        <v>16.666666666666664</v>
      </c>
      <c r="G52" s="142">
        <v>26.111111111111114</v>
      </c>
      <c r="H52" s="142">
        <v>23.333333333333332</v>
      </c>
      <c r="I52" s="142">
        <v>3.8888888888888888</v>
      </c>
      <c r="J52" s="162">
        <v>2.7777777777777777</v>
      </c>
    </row>
    <row r="53" spans="1:10" s="33" customFormat="1" ht="13.5" customHeight="1" x14ac:dyDescent="0.15">
      <c r="A53" s="239"/>
      <c r="B53" s="44" t="s">
        <v>35</v>
      </c>
      <c r="C53" s="156">
        <v>176</v>
      </c>
      <c r="D53" s="48">
        <v>96</v>
      </c>
      <c r="E53" s="45">
        <v>61</v>
      </c>
      <c r="F53" s="45">
        <v>7</v>
      </c>
      <c r="G53" s="45">
        <v>3</v>
      </c>
      <c r="H53" s="45">
        <v>2</v>
      </c>
      <c r="I53" s="45">
        <v>2</v>
      </c>
      <c r="J53" s="167">
        <v>5</v>
      </c>
    </row>
    <row r="54" spans="1:10" s="51" customFormat="1" ht="13.5" customHeight="1" x14ac:dyDescent="0.15">
      <c r="A54" s="239"/>
      <c r="B54" s="50"/>
      <c r="C54" s="158"/>
      <c r="D54" s="161">
        <v>54.54545454545454</v>
      </c>
      <c r="E54" s="142">
        <v>34.659090909090914</v>
      </c>
      <c r="F54" s="142">
        <v>3.9772727272727271</v>
      </c>
      <c r="G54" s="142">
        <v>1.7045454545454544</v>
      </c>
      <c r="H54" s="142">
        <v>1.1363636363636365</v>
      </c>
      <c r="I54" s="142">
        <v>1.1363636363636365</v>
      </c>
      <c r="J54" s="162">
        <v>2.8409090909090908</v>
      </c>
    </row>
    <row r="55" spans="1:10" s="33" customFormat="1" ht="13.5" customHeight="1" x14ac:dyDescent="0.15">
      <c r="A55" s="239"/>
      <c r="B55" s="44" t="s">
        <v>36</v>
      </c>
      <c r="C55" s="156">
        <v>558</v>
      </c>
      <c r="D55" s="48">
        <v>110</v>
      </c>
      <c r="E55" s="45">
        <v>293</v>
      </c>
      <c r="F55" s="45">
        <v>104</v>
      </c>
      <c r="G55" s="45">
        <v>22</v>
      </c>
      <c r="H55" s="45">
        <v>11</v>
      </c>
      <c r="I55" s="45">
        <v>5</v>
      </c>
      <c r="J55" s="167">
        <v>13</v>
      </c>
    </row>
    <row r="56" spans="1:10" s="51" customFormat="1" ht="13.5" customHeight="1" x14ac:dyDescent="0.15">
      <c r="A56" s="239"/>
      <c r="B56" s="50"/>
      <c r="C56" s="158"/>
      <c r="D56" s="161">
        <v>19.713261648745519</v>
      </c>
      <c r="E56" s="142">
        <v>52.508960573476706</v>
      </c>
      <c r="F56" s="142">
        <v>18.637992831541219</v>
      </c>
      <c r="G56" s="142">
        <v>3.9426523297491038</v>
      </c>
      <c r="H56" s="142">
        <v>1.9713261648745519</v>
      </c>
      <c r="I56" s="142">
        <v>0.8960573476702508</v>
      </c>
      <c r="J56" s="162">
        <v>2.3297491039426523</v>
      </c>
    </row>
    <row r="57" spans="1:10" s="33" customFormat="1" ht="13.5" customHeight="1" x14ac:dyDescent="0.15">
      <c r="A57" s="239"/>
      <c r="B57" s="44" t="s">
        <v>37</v>
      </c>
      <c r="C57" s="156">
        <v>530</v>
      </c>
      <c r="D57" s="48">
        <v>93</v>
      </c>
      <c r="E57" s="45">
        <v>168</v>
      </c>
      <c r="F57" s="45">
        <v>108</v>
      </c>
      <c r="G57" s="45">
        <v>84</v>
      </c>
      <c r="H57" s="45">
        <v>51</v>
      </c>
      <c r="I57" s="45">
        <v>8</v>
      </c>
      <c r="J57" s="167">
        <v>18</v>
      </c>
    </row>
    <row r="58" spans="1:10" s="51" customFormat="1" ht="13.5" customHeight="1" thickBot="1" x14ac:dyDescent="0.2">
      <c r="A58" s="240"/>
      <c r="B58" s="52"/>
      <c r="C58" s="157"/>
      <c r="D58" s="159">
        <v>17.547169811320753</v>
      </c>
      <c r="E58" s="149">
        <v>31.69811320754717</v>
      </c>
      <c r="F58" s="149">
        <v>20.377358490566039</v>
      </c>
      <c r="G58" s="149">
        <v>15.849056603773585</v>
      </c>
      <c r="H58" s="149">
        <v>9.6226415094339632</v>
      </c>
      <c r="I58" s="149">
        <v>1.5094339622641511</v>
      </c>
      <c r="J58" s="160">
        <v>3.3962264150943398</v>
      </c>
    </row>
    <row r="59" spans="1:10" s="33" customFormat="1" ht="13.5" customHeight="1" x14ac:dyDescent="0.15">
      <c r="A59" s="241" t="s">
        <v>91</v>
      </c>
      <c r="B59" s="44" t="s">
        <v>39</v>
      </c>
      <c r="C59" s="156">
        <v>1137</v>
      </c>
      <c r="D59" s="48">
        <v>147</v>
      </c>
      <c r="E59" s="45">
        <v>341</v>
      </c>
      <c r="F59" s="45">
        <v>267</v>
      </c>
      <c r="G59" s="45">
        <v>226</v>
      </c>
      <c r="H59" s="45">
        <v>118</v>
      </c>
      <c r="I59" s="45">
        <v>21</v>
      </c>
      <c r="J59" s="167">
        <v>17</v>
      </c>
    </row>
    <row r="60" spans="1:10" s="51" customFormat="1" ht="13.5" customHeight="1" x14ac:dyDescent="0.15">
      <c r="A60" s="241"/>
      <c r="B60" s="50" t="s">
        <v>40</v>
      </c>
      <c r="C60" s="158"/>
      <c r="D60" s="161">
        <v>12.928759894459102</v>
      </c>
      <c r="E60" s="142">
        <v>29.991204925241867</v>
      </c>
      <c r="F60" s="142">
        <v>23.482849604221638</v>
      </c>
      <c r="G60" s="142">
        <v>19.876868953386104</v>
      </c>
      <c r="H60" s="142">
        <v>10.378188214599824</v>
      </c>
      <c r="I60" s="142">
        <v>1.8469656992084433</v>
      </c>
      <c r="J60" s="162">
        <v>1.4951627088830255</v>
      </c>
    </row>
    <row r="61" spans="1:10" s="33" customFormat="1" ht="13.5" customHeight="1" x14ac:dyDescent="0.15">
      <c r="A61" s="241"/>
      <c r="B61" s="44" t="s">
        <v>41</v>
      </c>
      <c r="C61" s="156">
        <v>339</v>
      </c>
      <c r="D61" s="48">
        <v>13</v>
      </c>
      <c r="E61" s="45">
        <v>74</v>
      </c>
      <c r="F61" s="45">
        <v>72</v>
      </c>
      <c r="G61" s="45">
        <v>94</v>
      </c>
      <c r="H61" s="45">
        <v>76</v>
      </c>
      <c r="I61" s="45">
        <v>6</v>
      </c>
      <c r="J61" s="167">
        <v>4</v>
      </c>
    </row>
    <row r="62" spans="1:10" s="51" customFormat="1" ht="13.5" customHeight="1" x14ac:dyDescent="0.15">
      <c r="A62" s="241"/>
      <c r="B62" s="50" t="s">
        <v>40</v>
      </c>
      <c r="C62" s="158"/>
      <c r="D62" s="161">
        <v>3.8348082595870205</v>
      </c>
      <c r="E62" s="142">
        <v>21.828908554572273</v>
      </c>
      <c r="F62" s="142">
        <v>21.238938053097346</v>
      </c>
      <c r="G62" s="142">
        <v>27.728613569321535</v>
      </c>
      <c r="H62" s="142">
        <v>22.418879056047196</v>
      </c>
      <c r="I62" s="142">
        <v>1.7699115044247788</v>
      </c>
      <c r="J62" s="162">
        <v>1.1799410029498525</v>
      </c>
    </row>
    <row r="63" spans="1:10" s="33" customFormat="1" ht="13.5" customHeight="1" x14ac:dyDescent="0.15">
      <c r="A63" s="241"/>
      <c r="B63" s="44" t="s">
        <v>42</v>
      </c>
      <c r="C63" s="156">
        <v>1007</v>
      </c>
      <c r="D63" s="48">
        <v>300</v>
      </c>
      <c r="E63" s="45">
        <v>395</v>
      </c>
      <c r="F63" s="45">
        <v>152</v>
      </c>
      <c r="G63" s="45">
        <v>70</v>
      </c>
      <c r="H63" s="45">
        <v>40</v>
      </c>
      <c r="I63" s="45">
        <v>7</v>
      </c>
      <c r="J63" s="167">
        <v>43</v>
      </c>
    </row>
    <row r="64" spans="1:10" s="51" customFormat="1" ht="13.5" customHeight="1" thickBot="1" x14ac:dyDescent="0.2">
      <c r="A64" s="242"/>
      <c r="B64" s="52"/>
      <c r="C64" s="157"/>
      <c r="D64" s="159">
        <v>29.791459781529294</v>
      </c>
      <c r="E64" s="149">
        <v>39.225422045680233</v>
      </c>
      <c r="F64" s="149">
        <v>15.09433962264151</v>
      </c>
      <c r="G64" s="149">
        <v>6.9513406156901683</v>
      </c>
      <c r="H64" s="149">
        <v>3.9721946375372394</v>
      </c>
      <c r="I64" s="149">
        <v>0.6951340615690168</v>
      </c>
      <c r="J64" s="160">
        <v>4.2701092353525327</v>
      </c>
    </row>
    <row r="65" spans="1:13" s="33" customFormat="1" ht="13.5" customHeight="1" x14ac:dyDescent="0.15">
      <c r="A65" s="241" t="s">
        <v>89</v>
      </c>
      <c r="B65" s="44" t="s">
        <v>77</v>
      </c>
      <c r="C65" s="156">
        <v>350</v>
      </c>
      <c r="D65" s="48">
        <v>45</v>
      </c>
      <c r="E65" s="45">
        <v>80</v>
      </c>
      <c r="F65" s="45">
        <v>77</v>
      </c>
      <c r="G65" s="45">
        <v>86</v>
      </c>
      <c r="H65" s="45">
        <v>50</v>
      </c>
      <c r="I65" s="45">
        <v>6</v>
      </c>
      <c r="J65" s="167">
        <v>6</v>
      </c>
    </row>
    <row r="66" spans="1:13" s="51" customFormat="1" ht="13.5" customHeight="1" x14ac:dyDescent="0.15">
      <c r="A66" s="239"/>
      <c r="B66" s="50"/>
      <c r="C66" s="158"/>
      <c r="D66" s="161">
        <v>12.857142857142856</v>
      </c>
      <c r="E66" s="142">
        <v>22.857142857142858</v>
      </c>
      <c r="F66" s="142">
        <v>22</v>
      </c>
      <c r="G66" s="142">
        <v>24.571428571428573</v>
      </c>
      <c r="H66" s="142">
        <v>14.285714285714285</v>
      </c>
      <c r="I66" s="142">
        <v>1.7142857142857144</v>
      </c>
      <c r="J66" s="162">
        <v>1.7142857142857144</v>
      </c>
    </row>
    <row r="67" spans="1:13" s="33" customFormat="1" ht="13.5" customHeight="1" x14ac:dyDescent="0.15">
      <c r="A67" s="239"/>
      <c r="B67" s="44" t="s">
        <v>78</v>
      </c>
      <c r="C67" s="156">
        <v>952</v>
      </c>
      <c r="D67" s="48">
        <v>183</v>
      </c>
      <c r="E67" s="45">
        <v>318</v>
      </c>
      <c r="F67" s="45">
        <v>181</v>
      </c>
      <c r="G67" s="45">
        <v>136</v>
      </c>
      <c r="H67" s="45">
        <v>93</v>
      </c>
      <c r="I67" s="45">
        <v>17</v>
      </c>
      <c r="J67" s="167">
        <v>24</v>
      </c>
    </row>
    <row r="68" spans="1:13" s="51" customFormat="1" ht="13.5" customHeight="1" x14ac:dyDescent="0.15">
      <c r="A68" s="239"/>
      <c r="B68" s="50"/>
      <c r="C68" s="158"/>
      <c r="D68" s="161">
        <v>19.222689075630253</v>
      </c>
      <c r="E68" s="142">
        <v>33.403361344537814</v>
      </c>
      <c r="F68" s="142">
        <v>19.012605042016805</v>
      </c>
      <c r="G68" s="142">
        <v>14.285714285714285</v>
      </c>
      <c r="H68" s="142">
        <v>9.7689075630252109</v>
      </c>
      <c r="I68" s="142">
        <v>1.7857142857142856</v>
      </c>
      <c r="J68" s="162">
        <v>2.5210084033613445</v>
      </c>
    </row>
    <row r="69" spans="1:13" s="51" customFormat="1" ht="13.5" customHeight="1" x14ac:dyDescent="0.15">
      <c r="A69" s="239"/>
      <c r="B69" s="44" t="s">
        <v>79</v>
      </c>
      <c r="C69" s="156">
        <v>1174</v>
      </c>
      <c r="D69" s="48">
        <v>230</v>
      </c>
      <c r="E69" s="45">
        <v>409</v>
      </c>
      <c r="F69" s="45">
        <v>232</v>
      </c>
      <c r="G69" s="45">
        <v>168</v>
      </c>
      <c r="H69" s="45">
        <v>90</v>
      </c>
      <c r="I69" s="45">
        <v>11</v>
      </c>
      <c r="J69" s="167">
        <v>34</v>
      </c>
    </row>
    <row r="70" spans="1:13" s="51" customFormat="1" ht="13.5" customHeight="1" x14ac:dyDescent="0.15">
      <c r="A70" s="239"/>
      <c r="B70" s="50"/>
      <c r="C70" s="158"/>
      <c r="D70" s="161">
        <v>19.591141396933562</v>
      </c>
      <c r="E70" s="142">
        <v>34.838160136286199</v>
      </c>
      <c r="F70" s="142">
        <v>19.761499148211243</v>
      </c>
      <c r="G70" s="142">
        <v>14.310051107325384</v>
      </c>
      <c r="H70" s="142">
        <v>7.6660988074957412</v>
      </c>
      <c r="I70" s="142">
        <v>0.9369676320272573</v>
      </c>
      <c r="J70" s="162">
        <v>2.8960817717206133</v>
      </c>
    </row>
    <row r="71" spans="1:13" s="33" customFormat="1" ht="13.5" customHeight="1" x14ac:dyDescent="0.15">
      <c r="A71" s="239"/>
      <c r="B71" s="44" t="s">
        <v>38</v>
      </c>
      <c r="C71" s="156">
        <v>7</v>
      </c>
      <c r="D71" s="48">
        <v>2</v>
      </c>
      <c r="E71" s="45">
        <v>3</v>
      </c>
      <c r="F71" s="45">
        <v>1</v>
      </c>
      <c r="G71" s="45">
        <v>0</v>
      </c>
      <c r="H71" s="45">
        <v>1</v>
      </c>
      <c r="I71" s="45">
        <v>0</v>
      </c>
      <c r="J71" s="167">
        <v>0</v>
      </c>
    </row>
    <row r="72" spans="1:13" s="51" customFormat="1" ht="13.5" customHeight="1" thickBot="1" x14ac:dyDescent="0.2">
      <c r="A72" s="240"/>
      <c r="B72" s="52"/>
      <c r="C72" s="157"/>
      <c r="D72" s="159">
        <v>28.571428571428569</v>
      </c>
      <c r="E72" s="149">
        <v>42.857142857142854</v>
      </c>
      <c r="F72" s="149">
        <v>14.285714285714285</v>
      </c>
      <c r="G72" s="149">
        <v>0</v>
      </c>
      <c r="H72" s="149">
        <v>14.285714285714285</v>
      </c>
      <c r="I72" s="149">
        <v>0</v>
      </c>
      <c r="J72" s="160">
        <v>0</v>
      </c>
    </row>
    <row r="73" spans="1:13" ht="13.5" customHeight="1" x14ac:dyDescent="0.15">
      <c r="A73" s="241" t="s">
        <v>90</v>
      </c>
      <c r="B73" s="44" t="s">
        <v>80</v>
      </c>
      <c r="C73" s="156">
        <v>1270</v>
      </c>
      <c r="D73" s="42">
        <v>460</v>
      </c>
      <c r="E73" s="39">
        <v>810</v>
      </c>
      <c r="F73" s="75"/>
      <c r="G73" s="75"/>
      <c r="H73" s="75"/>
      <c r="I73" s="75"/>
      <c r="J73" s="165"/>
      <c r="K73" s="53"/>
      <c r="L73" s="53"/>
      <c r="M73" s="53"/>
    </row>
    <row r="74" spans="1:13" ht="13.5" customHeight="1" x14ac:dyDescent="0.15">
      <c r="A74" s="239"/>
      <c r="B74" s="50"/>
      <c r="C74" s="158"/>
      <c r="D74" s="161">
        <v>36.220472440944881</v>
      </c>
      <c r="E74" s="142">
        <v>63.779527559055119</v>
      </c>
      <c r="F74" s="143"/>
      <c r="G74" s="143"/>
      <c r="H74" s="143"/>
      <c r="I74" s="143"/>
      <c r="J74" s="164"/>
    </row>
    <row r="75" spans="1:13" ht="13.5" customHeight="1" x14ac:dyDescent="0.15">
      <c r="A75" s="239"/>
      <c r="B75" s="44" t="s">
        <v>81</v>
      </c>
      <c r="C75" s="156">
        <v>881</v>
      </c>
      <c r="D75" s="174"/>
      <c r="E75" s="78"/>
      <c r="F75" s="45">
        <v>491</v>
      </c>
      <c r="G75" s="45">
        <v>390</v>
      </c>
      <c r="H75" s="78"/>
      <c r="I75" s="78"/>
      <c r="J75" s="166"/>
      <c r="K75" s="54"/>
      <c r="L75" s="54"/>
      <c r="M75" s="54"/>
    </row>
    <row r="76" spans="1:13" ht="13.5" customHeight="1" x14ac:dyDescent="0.15">
      <c r="A76" s="239"/>
      <c r="B76" s="50" t="s">
        <v>82</v>
      </c>
      <c r="C76" s="158"/>
      <c r="D76" s="163"/>
      <c r="E76" s="143"/>
      <c r="F76" s="142">
        <v>55.732122587968213</v>
      </c>
      <c r="G76" s="142">
        <v>44.26787741203178</v>
      </c>
      <c r="H76" s="143"/>
      <c r="I76" s="143"/>
      <c r="J76" s="164"/>
      <c r="K76" s="55"/>
      <c r="L76" s="55"/>
      <c r="M76" s="55"/>
    </row>
    <row r="77" spans="1:13" ht="13.5" customHeight="1" x14ac:dyDescent="0.15">
      <c r="A77" s="239"/>
      <c r="B77" s="44" t="s">
        <v>83</v>
      </c>
      <c r="C77" s="156">
        <v>268</v>
      </c>
      <c r="D77" s="174"/>
      <c r="E77" s="78"/>
      <c r="F77" s="78"/>
      <c r="G77" s="78"/>
      <c r="H77" s="45">
        <v>234</v>
      </c>
      <c r="I77" s="45">
        <v>34</v>
      </c>
      <c r="J77" s="166"/>
      <c r="K77" s="55"/>
      <c r="L77" s="55"/>
      <c r="M77" s="55"/>
    </row>
    <row r="78" spans="1:13" ht="13.5" customHeight="1" x14ac:dyDescent="0.15">
      <c r="A78" s="239"/>
      <c r="B78" s="50"/>
      <c r="C78" s="158"/>
      <c r="D78" s="163"/>
      <c r="E78" s="143"/>
      <c r="F78" s="143"/>
      <c r="G78" s="143"/>
      <c r="H78" s="142">
        <v>87.31343283582089</v>
      </c>
      <c r="I78" s="142">
        <v>12.686567164179104</v>
      </c>
      <c r="J78" s="164"/>
      <c r="K78" s="55"/>
      <c r="L78" s="55"/>
      <c r="M78" s="55"/>
    </row>
    <row r="79" spans="1:13" ht="13.5" customHeight="1" x14ac:dyDescent="0.15">
      <c r="A79" s="239"/>
      <c r="B79" s="44" t="s">
        <v>38</v>
      </c>
      <c r="C79" s="156">
        <v>64</v>
      </c>
      <c r="D79" s="174"/>
      <c r="E79" s="78"/>
      <c r="F79" s="78"/>
      <c r="G79" s="78"/>
      <c r="H79" s="78"/>
      <c r="I79" s="78"/>
      <c r="J79" s="167">
        <v>64</v>
      </c>
      <c r="K79" s="55"/>
      <c r="L79" s="55"/>
      <c r="M79" s="55"/>
    </row>
    <row r="80" spans="1:13" ht="13.5" customHeight="1" thickBot="1" x14ac:dyDescent="0.2">
      <c r="A80" s="240"/>
      <c r="B80" s="52"/>
      <c r="C80" s="157"/>
      <c r="D80" s="175"/>
      <c r="E80" s="148"/>
      <c r="F80" s="148"/>
      <c r="G80" s="148"/>
      <c r="H80" s="148"/>
      <c r="I80" s="148"/>
      <c r="J80" s="160">
        <v>100</v>
      </c>
      <c r="K80" s="55"/>
      <c r="L80" s="55"/>
      <c r="M80" s="55"/>
    </row>
    <row r="81" spans="1:13" ht="15" customHeight="1" x14ac:dyDescent="0.15">
      <c r="A81" s="55"/>
      <c r="B81" s="1"/>
      <c r="C81" s="55"/>
      <c r="D81" s="55"/>
      <c r="E81" s="55"/>
      <c r="F81" s="55"/>
      <c r="G81" s="55"/>
      <c r="H81" s="55"/>
      <c r="I81" s="55"/>
      <c r="J81" s="55"/>
      <c r="K81" s="55"/>
      <c r="L81" s="55"/>
      <c r="M81" s="55"/>
    </row>
    <row r="82" spans="1:13" ht="15" customHeight="1" x14ac:dyDescent="0.15">
      <c r="A82" s="55"/>
      <c r="B82" s="1"/>
      <c r="C82" s="55"/>
      <c r="D82" s="55"/>
      <c r="E82" s="55"/>
      <c r="F82" s="55"/>
      <c r="G82" s="55"/>
      <c r="H82" s="55"/>
      <c r="I82" s="55"/>
      <c r="J82" s="55"/>
      <c r="K82" s="55"/>
      <c r="L82" s="55"/>
      <c r="M82" s="55"/>
    </row>
    <row r="83" spans="1:13" ht="15" customHeight="1" x14ac:dyDescent="0.15">
      <c r="A83" s="55"/>
      <c r="B83" s="1"/>
      <c r="C83" s="55"/>
      <c r="D83" s="55"/>
      <c r="E83" s="55"/>
      <c r="F83" s="55"/>
      <c r="G83" s="55"/>
      <c r="H83" s="55"/>
      <c r="I83" s="55"/>
      <c r="J83" s="55"/>
      <c r="K83" s="55"/>
      <c r="L83" s="55"/>
      <c r="M83" s="55"/>
    </row>
    <row r="84" spans="1:13" ht="15" customHeight="1" x14ac:dyDescent="0.15">
      <c r="A84" s="55"/>
      <c r="B84" s="1"/>
      <c r="C84" s="55"/>
      <c r="D84" s="55"/>
      <c r="E84" s="55"/>
      <c r="F84" s="55"/>
      <c r="G84" s="55"/>
      <c r="H84" s="55"/>
      <c r="I84" s="55"/>
      <c r="J84" s="55"/>
      <c r="K84" s="55"/>
      <c r="L84" s="55"/>
      <c r="M84" s="55"/>
    </row>
    <row r="85" spans="1:13" ht="15" customHeight="1" x14ac:dyDescent="0.15">
      <c r="A85" s="55"/>
      <c r="B85" s="1"/>
      <c r="C85" s="55"/>
      <c r="D85" s="55"/>
      <c r="E85" s="55"/>
      <c r="F85" s="55"/>
      <c r="G85" s="55"/>
      <c r="H85" s="55"/>
      <c r="I85" s="55"/>
      <c r="J85" s="55"/>
      <c r="K85" s="55"/>
      <c r="L85" s="55"/>
      <c r="M85" s="55"/>
    </row>
    <row r="86" spans="1:13" ht="15" customHeight="1" x14ac:dyDescent="0.15">
      <c r="A86" s="55"/>
      <c r="B86" s="1"/>
      <c r="C86" s="55"/>
      <c r="D86" s="55"/>
      <c r="E86" s="55"/>
      <c r="F86" s="55"/>
      <c r="G86" s="55"/>
      <c r="H86" s="55"/>
      <c r="I86" s="55"/>
      <c r="J86" s="55"/>
      <c r="K86" s="55"/>
      <c r="L86" s="55"/>
      <c r="M86" s="55"/>
    </row>
    <row r="87" spans="1:13" ht="15" customHeight="1" x14ac:dyDescent="0.15">
      <c r="A87" s="55"/>
      <c r="B87" s="1"/>
      <c r="D87" s="55"/>
      <c r="E87" s="55"/>
      <c r="F87" s="55"/>
      <c r="G87" s="55"/>
      <c r="H87" s="55"/>
      <c r="I87" s="55"/>
      <c r="J87" s="55"/>
      <c r="K87" s="55"/>
      <c r="L87" s="55"/>
      <c r="M87" s="55"/>
    </row>
    <row r="88" spans="1:13" ht="15" customHeight="1" x14ac:dyDescent="0.15">
      <c r="A88" s="55"/>
      <c r="B88" s="1"/>
      <c r="D88" s="55"/>
      <c r="E88" s="55"/>
      <c r="F88" s="55"/>
      <c r="G88" s="55"/>
      <c r="H88" s="55"/>
      <c r="I88" s="55"/>
      <c r="J88" s="55"/>
      <c r="K88" s="55"/>
      <c r="L88" s="55"/>
      <c r="M88" s="55"/>
    </row>
    <row r="89" spans="1:13" ht="15" customHeight="1" x14ac:dyDescent="0.15">
      <c r="A89" s="55"/>
      <c r="B89" s="1"/>
      <c r="D89" s="55"/>
      <c r="E89" s="55"/>
      <c r="F89" s="55"/>
      <c r="G89" s="55"/>
      <c r="H89" s="55"/>
      <c r="I89" s="55"/>
      <c r="J89" s="55"/>
      <c r="K89" s="55"/>
      <c r="L89" s="55"/>
      <c r="M89" s="55"/>
    </row>
    <row r="90" spans="1:13" ht="15" customHeight="1" x14ac:dyDescent="0.15">
      <c r="A90" s="55"/>
      <c r="B90" s="1"/>
      <c r="D90" s="55"/>
      <c r="E90" s="55"/>
      <c r="F90" s="55"/>
      <c r="G90" s="55"/>
      <c r="H90" s="55"/>
      <c r="I90" s="55"/>
      <c r="J90" s="55"/>
      <c r="K90" s="55"/>
      <c r="L90" s="55"/>
      <c r="M90" s="55"/>
    </row>
    <row r="91" spans="1:13" ht="15" customHeight="1" x14ac:dyDescent="0.15">
      <c r="A91" s="55"/>
      <c r="B91" s="1"/>
      <c r="D91" s="55"/>
      <c r="E91" s="55"/>
      <c r="F91" s="55"/>
      <c r="G91" s="55"/>
      <c r="H91" s="55"/>
      <c r="I91" s="55"/>
      <c r="J91" s="55"/>
      <c r="K91" s="55"/>
      <c r="L91" s="55"/>
      <c r="M91" s="55"/>
    </row>
    <row r="92" spans="1:13" ht="15" customHeight="1" x14ac:dyDescent="0.15">
      <c r="A92" s="55"/>
      <c r="B92" s="1"/>
      <c r="D92" s="55"/>
      <c r="E92" s="55"/>
      <c r="F92" s="55"/>
      <c r="G92" s="55"/>
      <c r="H92" s="55"/>
      <c r="I92" s="55"/>
      <c r="J92" s="55"/>
      <c r="K92" s="55"/>
      <c r="L92" s="55"/>
      <c r="M92" s="55"/>
    </row>
    <row r="93" spans="1:13" ht="15" customHeight="1" x14ac:dyDescent="0.15">
      <c r="A93" s="55"/>
      <c r="B93" s="1"/>
      <c r="D93" s="55"/>
      <c r="E93" s="55"/>
      <c r="F93" s="55"/>
      <c r="G93" s="55"/>
      <c r="H93" s="55"/>
      <c r="I93" s="55"/>
      <c r="J93" s="55"/>
      <c r="K93" s="55"/>
      <c r="L93" s="55"/>
      <c r="M93" s="55"/>
    </row>
    <row r="94" spans="1:13" ht="15" customHeight="1" x14ac:dyDescent="0.15">
      <c r="A94" s="55"/>
      <c r="B94" s="1"/>
      <c r="D94" s="55"/>
      <c r="E94" s="55"/>
      <c r="F94" s="55"/>
      <c r="G94" s="55"/>
      <c r="H94" s="55"/>
      <c r="I94" s="55"/>
      <c r="J94" s="55"/>
      <c r="K94" s="55"/>
      <c r="L94" s="55"/>
      <c r="M94" s="55"/>
    </row>
    <row r="95" spans="1:13" ht="15" customHeight="1" x14ac:dyDescent="0.15"/>
    <row r="96" spans="1:13" ht="15" customHeight="1" x14ac:dyDescent="0.15"/>
    <row r="97" spans="1:13" ht="15" customHeight="1" x14ac:dyDescent="0.15"/>
    <row r="98" spans="1:13" ht="15" customHeight="1" x14ac:dyDescent="0.15"/>
    <row r="99" spans="1:13" ht="15" customHeight="1" x14ac:dyDescent="0.15"/>
    <row r="100" spans="1:13" ht="15" customHeight="1" x14ac:dyDescent="0.15"/>
    <row r="101" spans="1:13" s="57" customFormat="1" ht="15" customHeight="1" x14ac:dyDescent="0.15">
      <c r="A101" s="1"/>
      <c r="B101" s="2"/>
      <c r="C101" s="3"/>
      <c r="D101" s="2"/>
      <c r="E101" s="2"/>
      <c r="F101" s="2"/>
      <c r="G101" s="2"/>
      <c r="H101" s="2"/>
      <c r="I101" s="2"/>
      <c r="J101" s="2"/>
      <c r="K101" s="2"/>
      <c r="L101" s="2"/>
      <c r="M101" s="2"/>
    </row>
    <row r="102" spans="1:13" s="57" customFormat="1" ht="15" customHeight="1" x14ac:dyDescent="0.15">
      <c r="A102" s="1"/>
      <c r="B102" s="2"/>
      <c r="C102" s="3"/>
      <c r="D102" s="2"/>
      <c r="E102" s="2"/>
      <c r="F102" s="2"/>
      <c r="G102" s="2"/>
      <c r="H102" s="2"/>
      <c r="I102" s="2"/>
      <c r="J102" s="2"/>
      <c r="K102" s="2"/>
      <c r="L102" s="2"/>
      <c r="M102" s="2"/>
    </row>
    <row r="103" spans="1:13" s="57" customFormat="1" ht="15" customHeight="1" x14ac:dyDescent="0.15">
      <c r="A103" s="1"/>
      <c r="B103" s="2"/>
      <c r="C103" s="3"/>
      <c r="D103" s="2"/>
      <c r="E103" s="2"/>
      <c r="F103" s="2"/>
      <c r="G103" s="2"/>
      <c r="H103" s="2"/>
      <c r="I103" s="2"/>
      <c r="J103" s="2"/>
      <c r="K103" s="2"/>
      <c r="L103" s="2"/>
      <c r="M103" s="2"/>
    </row>
    <row r="104" spans="1:13" s="57" customFormat="1" ht="15" customHeight="1" x14ac:dyDescent="0.15">
      <c r="A104" s="1"/>
      <c r="B104" s="2"/>
      <c r="C104" s="3"/>
      <c r="D104" s="2"/>
      <c r="E104" s="2"/>
      <c r="F104" s="2"/>
      <c r="G104" s="2"/>
      <c r="H104" s="2"/>
      <c r="I104" s="2"/>
      <c r="J104" s="2"/>
      <c r="K104" s="2"/>
      <c r="L104" s="2"/>
      <c r="M104" s="2"/>
    </row>
    <row r="105" spans="1:13" s="57" customFormat="1" ht="15" customHeight="1" x14ac:dyDescent="0.15">
      <c r="A105" s="1"/>
      <c r="B105" s="2"/>
      <c r="C105" s="3"/>
      <c r="D105" s="2"/>
      <c r="E105" s="2"/>
      <c r="F105" s="2"/>
      <c r="G105" s="2"/>
      <c r="H105" s="2"/>
      <c r="I105" s="2"/>
      <c r="J105" s="2"/>
      <c r="K105" s="2"/>
      <c r="L105" s="2"/>
      <c r="M105" s="2"/>
    </row>
    <row r="106" spans="1:13" s="57" customFormat="1" ht="15" customHeight="1" x14ac:dyDescent="0.15">
      <c r="A106" s="1"/>
      <c r="B106" s="2"/>
      <c r="C106" s="3"/>
      <c r="D106" s="2"/>
      <c r="E106" s="2"/>
      <c r="F106" s="2"/>
      <c r="G106" s="2"/>
      <c r="H106" s="2"/>
      <c r="I106" s="2"/>
      <c r="J106" s="2"/>
      <c r="K106" s="2"/>
      <c r="L106" s="2"/>
      <c r="M106" s="2"/>
    </row>
    <row r="107" spans="1:13" s="57" customFormat="1" ht="15" customHeight="1" x14ac:dyDescent="0.15">
      <c r="A107" s="1"/>
      <c r="B107" s="2"/>
      <c r="C107" s="3"/>
      <c r="D107" s="2"/>
      <c r="E107" s="2"/>
      <c r="F107" s="2"/>
      <c r="G107" s="2"/>
      <c r="H107" s="2"/>
      <c r="I107" s="2"/>
      <c r="J107" s="2"/>
      <c r="K107" s="2"/>
      <c r="L107" s="2"/>
      <c r="M107" s="2"/>
    </row>
    <row r="108" spans="1:13" s="57" customFormat="1" ht="15" customHeight="1" x14ac:dyDescent="0.15">
      <c r="A108" s="1"/>
      <c r="B108" s="2"/>
      <c r="C108" s="3"/>
      <c r="D108" s="2"/>
      <c r="E108" s="2"/>
      <c r="F108" s="2"/>
      <c r="G108" s="2"/>
      <c r="H108" s="2"/>
      <c r="I108" s="2"/>
      <c r="J108" s="2"/>
      <c r="K108" s="2"/>
      <c r="L108" s="2"/>
      <c r="M108" s="2"/>
    </row>
    <row r="109" spans="1:13" s="57" customFormat="1" ht="15" customHeight="1" x14ac:dyDescent="0.15">
      <c r="A109" s="1"/>
      <c r="B109" s="2"/>
      <c r="C109" s="3"/>
      <c r="D109" s="2"/>
      <c r="E109" s="2"/>
      <c r="F109" s="2"/>
      <c r="G109" s="2"/>
      <c r="H109" s="2"/>
      <c r="I109" s="2"/>
      <c r="J109" s="2"/>
      <c r="K109" s="2"/>
      <c r="L109" s="2"/>
      <c r="M109" s="2"/>
    </row>
    <row r="110" spans="1:13" s="57" customFormat="1" ht="15" customHeight="1" x14ac:dyDescent="0.15">
      <c r="A110" s="1"/>
      <c r="B110" s="2"/>
      <c r="C110" s="3"/>
      <c r="D110" s="2"/>
      <c r="E110" s="2"/>
      <c r="F110" s="2"/>
      <c r="G110" s="2"/>
      <c r="H110" s="2"/>
      <c r="I110" s="2"/>
      <c r="J110" s="2"/>
      <c r="K110" s="2"/>
      <c r="L110" s="2"/>
      <c r="M110" s="2"/>
    </row>
    <row r="111" spans="1:13" s="57" customFormat="1" ht="15" customHeight="1" x14ac:dyDescent="0.15">
      <c r="A111" s="1"/>
      <c r="B111" s="2"/>
      <c r="C111" s="3"/>
      <c r="D111" s="2"/>
      <c r="E111" s="2"/>
      <c r="F111" s="2"/>
      <c r="G111" s="2"/>
      <c r="H111" s="2"/>
      <c r="I111" s="2"/>
      <c r="J111" s="2"/>
      <c r="K111" s="2"/>
      <c r="L111" s="2"/>
      <c r="M111" s="2"/>
    </row>
    <row r="112" spans="1:13" s="57" customFormat="1" ht="15" customHeight="1" x14ac:dyDescent="0.15">
      <c r="A112" s="1"/>
      <c r="B112" s="2"/>
      <c r="C112" s="3"/>
      <c r="D112" s="2"/>
      <c r="E112" s="2"/>
      <c r="F112" s="2"/>
      <c r="G112" s="2"/>
      <c r="H112" s="2"/>
      <c r="I112" s="2"/>
      <c r="J112" s="2"/>
      <c r="K112" s="2"/>
      <c r="L112" s="2"/>
      <c r="M112" s="2"/>
    </row>
    <row r="113" spans="1:13" s="57" customFormat="1" ht="15" customHeight="1" x14ac:dyDescent="0.15">
      <c r="A113" s="1"/>
      <c r="B113" s="2"/>
      <c r="C113" s="3"/>
      <c r="D113" s="2"/>
      <c r="E113" s="2"/>
      <c r="F113" s="2"/>
      <c r="G113" s="2"/>
      <c r="H113" s="2"/>
      <c r="I113" s="2"/>
      <c r="J113" s="2"/>
      <c r="K113" s="2"/>
      <c r="L113" s="2"/>
      <c r="M113" s="2"/>
    </row>
    <row r="114" spans="1:13" s="57" customFormat="1" ht="15" customHeight="1" x14ac:dyDescent="0.15">
      <c r="A114" s="1"/>
      <c r="B114" s="2"/>
      <c r="C114" s="3"/>
      <c r="D114" s="2"/>
      <c r="E114" s="2"/>
      <c r="F114" s="2"/>
      <c r="G114" s="2"/>
      <c r="H114" s="2"/>
      <c r="I114" s="2"/>
      <c r="J114" s="2"/>
      <c r="K114" s="2"/>
      <c r="L114" s="2"/>
      <c r="M114" s="2"/>
    </row>
    <row r="115" spans="1:13" s="57" customFormat="1" ht="15" customHeight="1" x14ac:dyDescent="0.15">
      <c r="A115" s="1"/>
      <c r="B115" s="2"/>
      <c r="C115" s="3"/>
      <c r="D115" s="2"/>
      <c r="E115" s="2"/>
      <c r="F115" s="2"/>
      <c r="G115" s="2"/>
      <c r="H115" s="2"/>
      <c r="I115" s="2"/>
      <c r="J115" s="2"/>
      <c r="K115" s="2"/>
      <c r="L115" s="2"/>
      <c r="M115" s="2"/>
    </row>
    <row r="116" spans="1:13" s="57" customFormat="1" ht="15" customHeight="1" x14ac:dyDescent="0.15">
      <c r="A116" s="1"/>
      <c r="B116" s="2"/>
      <c r="C116" s="3"/>
      <c r="D116" s="2"/>
      <c r="E116" s="2"/>
      <c r="F116" s="2"/>
      <c r="G116" s="2"/>
      <c r="H116" s="2"/>
      <c r="I116" s="2"/>
      <c r="J116" s="2"/>
      <c r="K116" s="2"/>
      <c r="L116" s="2"/>
      <c r="M116" s="2"/>
    </row>
    <row r="117" spans="1:13" s="57" customFormat="1" ht="15" customHeight="1" x14ac:dyDescent="0.15">
      <c r="A117" s="1"/>
      <c r="B117" s="2"/>
      <c r="C117" s="3"/>
      <c r="D117" s="2"/>
      <c r="E117" s="2"/>
      <c r="F117" s="2"/>
      <c r="G117" s="2"/>
      <c r="H117" s="2"/>
      <c r="I117" s="2"/>
      <c r="J117" s="2"/>
      <c r="K117" s="2"/>
      <c r="L117" s="2"/>
      <c r="M117" s="2"/>
    </row>
    <row r="118" spans="1:13" s="57" customFormat="1" ht="15" customHeight="1" x14ac:dyDescent="0.15">
      <c r="A118" s="1"/>
      <c r="B118" s="2"/>
      <c r="C118" s="3"/>
      <c r="D118" s="2"/>
      <c r="E118" s="2"/>
      <c r="F118" s="2"/>
      <c r="G118" s="2"/>
      <c r="H118" s="2"/>
      <c r="I118" s="2"/>
      <c r="J118" s="2"/>
      <c r="K118" s="2"/>
      <c r="L118" s="2"/>
      <c r="M118" s="2"/>
    </row>
    <row r="119" spans="1:13" s="57" customFormat="1" ht="15" customHeight="1" x14ac:dyDescent="0.15">
      <c r="A119" s="1"/>
      <c r="B119" s="2"/>
      <c r="C119" s="3"/>
      <c r="D119" s="2"/>
      <c r="E119" s="2"/>
      <c r="F119" s="2"/>
      <c r="G119" s="2"/>
      <c r="H119" s="2"/>
      <c r="I119" s="2"/>
      <c r="J119" s="2"/>
      <c r="K119" s="2"/>
      <c r="L119" s="2"/>
      <c r="M119" s="2"/>
    </row>
    <row r="120" spans="1:13" s="57" customFormat="1" ht="15" customHeight="1" x14ac:dyDescent="0.15">
      <c r="A120" s="1"/>
      <c r="B120" s="2"/>
      <c r="C120" s="3"/>
      <c r="D120" s="2"/>
      <c r="E120" s="2"/>
      <c r="F120" s="2"/>
      <c r="G120" s="2"/>
      <c r="H120" s="2"/>
      <c r="I120" s="2"/>
      <c r="J120" s="2"/>
      <c r="K120" s="2"/>
      <c r="L120" s="2"/>
      <c r="M120" s="2"/>
    </row>
    <row r="121" spans="1:13" s="57" customFormat="1" ht="15" customHeight="1" x14ac:dyDescent="0.15">
      <c r="A121" s="1"/>
      <c r="B121" s="2"/>
      <c r="C121" s="3"/>
      <c r="D121" s="2"/>
      <c r="E121" s="2"/>
      <c r="F121" s="2"/>
      <c r="G121" s="2"/>
      <c r="H121" s="2"/>
      <c r="I121" s="2"/>
      <c r="J121" s="2"/>
      <c r="K121" s="2"/>
      <c r="L121" s="2"/>
      <c r="M121" s="2"/>
    </row>
    <row r="122" spans="1:13" s="57" customFormat="1" ht="15" customHeight="1" x14ac:dyDescent="0.15">
      <c r="A122" s="1"/>
      <c r="B122" s="2"/>
      <c r="C122" s="3"/>
      <c r="D122" s="2"/>
      <c r="E122" s="2"/>
      <c r="F122" s="2"/>
      <c r="G122" s="2"/>
      <c r="H122" s="2"/>
      <c r="I122" s="2"/>
      <c r="J122" s="2"/>
      <c r="K122" s="2"/>
      <c r="L122" s="2"/>
      <c r="M122" s="2"/>
    </row>
    <row r="123" spans="1:13" s="57" customFormat="1" ht="15" customHeight="1" x14ac:dyDescent="0.15">
      <c r="A123" s="1"/>
      <c r="B123" s="2"/>
      <c r="C123" s="3"/>
      <c r="D123" s="2"/>
      <c r="E123" s="2"/>
      <c r="F123" s="2"/>
      <c r="G123" s="2"/>
      <c r="H123" s="2"/>
      <c r="I123" s="2"/>
      <c r="J123" s="2"/>
      <c r="K123" s="2"/>
      <c r="L123" s="2"/>
      <c r="M123" s="2"/>
    </row>
    <row r="124" spans="1:13" s="57" customFormat="1" ht="15" customHeight="1" x14ac:dyDescent="0.15">
      <c r="A124" s="1"/>
      <c r="B124" s="2"/>
      <c r="C124" s="3"/>
      <c r="D124" s="2"/>
      <c r="E124" s="2"/>
      <c r="F124" s="2"/>
      <c r="G124" s="2"/>
      <c r="H124" s="2"/>
      <c r="I124" s="2"/>
      <c r="J124" s="2"/>
      <c r="K124" s="2"/>
      <c r="L124" s="2"/>
      <c r="M124" s="2"/>
    </row>
    <row r="125" spans="1:13" s="57" customFormat="1" ht="15" customHeight="1" x14ac:dyDescent="0.15">
      <c r="A125" s="1"/>
      <c r="B125" s="2"/>
      <c r="C125" s="3"/>
      <c r="D125" s="2"/>
      <c r="E125" s="2"/>
      <c r="F125" s="2"/>
      <c r="G125" s="2"/>
      <c r="H125" s="2"/>
      <c r="I125" s="2"/>
      <c r="J125" s="2"/>
      <c r="K125" s="2"/>
      <c r="L125" s="2"/>
      <c r="M125" s="2"/>
    </row>
  </sheetData>
  <mergeCells count="8">
    <mergeCell ref="A65:A72"/>
    <mergeCell ref="A73:A80"/>
    <mergeCell ref="A4:B4"/>
    <mergeCell ref="A7:A18"/>
    <mergeCell ref="A19:A26"/>
    <mergeCell ref="A27:A40"/>
    <mergeCell ref="A41:A58"/>
    <mergeCell ref="A59:A64"/>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4B661-FBA7-4FB0-82D9-6490D0AD4D6A}">
  <sheetPr codeName="Sheet80"/>
  <dimension ref="A1:Q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17" ht="20.100000000000001" customHeight="1" x14ac:dyDescent="0.15">
      <c r="G1" s="4"/>
      <c r="Q1" s="5" t="s">
        <v>449</v>
      </c>
    </row>
    <row r="2" spans="1:17" ht="45" customHeight="1" thickBot="1" x14ac:dyDescent="0.2">
      <c r="A2" s="6" t="s">
        <v>622</v>
      </c>
      <c r="B2" s="7"/>
      <c r="C2" s="7"/>
      <c r="D2" s="7"/>
      <c r="E2" s="7"/>
      <c r="F2" s="7"/>
      <c r="G2" s="7"/>
      <c r="H2" s="7"/>
      <c r="I2" s="7"/>
      <c r="J2" s="7"/>
      <c r="K2" s="7"/>
      <c r="L2" s="7"/>
      <c r="M2" s="7"/>
      <c r="N2" s="7"/>
      <c r="O2" s="8"/>
    </row>
    <row r="3" spans="1:17" ht="15" customHeight="1" x14ac:dyDescent="0.15">
      <c r="A3" s="9"/>
      <c r="B3" s="10"/>
      <c r="C3" s="128"/>
      <c r="D3" s="11">
        <v>1</v>
      </c>
      <c r="E3" s="73">
        <v>2</v>
      </c>
      <c r="F3" s="73">
        <v>3</v>
      </c>
      <c r="G3" s="13"/>
      <c r="H3" s="15"/>
      <c r="I3" s="15"/>
      <c r="J3" s="15"/>
      <c r="K3" s="15"/>
      <c r="L3" s="15"/>
      <c r="M3" s="15"/>
      <c r="N3" s="15"/>
    </row>
    <row r="4" spans="1:17" ht="144.9" customHeight="1" thickBot="1" x14ac:dyDescent="0.2">
      <c r="A4" s="243"/>
      <c r="B4" s="244"/>
      <c r="C4" s="18" t="s">
        <v>2</v>
      </c>
      <c r="D4" s="19" t="s">
        <v>658</v>
      </c>
      <c r="E4" s="19" t="s">
        <v>660</v>
      </c>
      <c r="F4" s="19" t="s">
        <v>659</v>
      </c>
      <c r="G4" s="21" t="s">
        <v>103</v>
      </c>
      <c r="H4" s="23"/>
    </row>
    <row r="5" spans="1:17" s="33" customFormat="1" ht="13.5" customHeight="1" x14ac:dyDescent="0.15">
      <c r="A5" s="25" t="s">
        <v>11</v>
      </c>
      <c r="B5" s="26"/>
      <c r="C5" s="156">
        <v>2483</v>
      </c>
      <c r="D5" s="169">
        <v>1270</v>
      </c>
      <c r="E5" s="170">
        <v>881</v>
      </c>
      <c r="F5" s="170">
        <v>268</v>
      </c>
      <c r="G5" s="171">
        <v>64</v>
      </c>
      <c r="H5" s="32"/>
      <c r="I5" s="32"/>
      <c r="J5" s="32"/>
      <c r="K5" s="32"/>
      <c r="L5" s="32"/>
      <c r="M5" s="32"/>
      <c r="N5" s="32"/>
    </row>
    <row r="6" spans="1:17" ht="13.5" customHeight="1" thickBot="1" x14ac:dyDescent="0.2">
      <c r="A6" s="34"/>
      <c r="B6" s="35"/>
      <c r="C6" s="157"/>
      <c r="D6" s="172">
        <v>51.14780507450665</v>
      </c>
      <c r="E6" s="145">
        <v>35.481272654047523</v>
      </c>
      <c r="F6" s="145">
        <v>10.793395086588804</v>
      </c>
      <c r="G6" s="173">
        <v>2.5775271848570278</v>
      </c>
      <c r="H6" s="36"/>
      <c r="I6" s="36"/>
      <c r="J6" s="36"/>
      <c r="K6" s="36"/>
      <c r="L6" s="36"/>
      <c r="M6" s="36"/>
      <c r="N6" s="36"/>
    </row>
    <row r="7" spans="1:17" s="33" customFormat="1" ht="13.5" customHeight="1" x14ac:dyDescent="0.15">
      <c r="A7" s="238" t="s">
        <v>12</v>
      </c>
      <c r="B7" s="37" t="s">
        <v>13</v>
      </c>
      <c r="C7" s="155">
        <v>1202</v>
      </c>
      <c r="D7" s="42">
        <v>593</v>
      </c>
      <c r="E7" s="39">
        <v>442</v>
      </c>
      <c r="F7" s="39">
        <v>134</v>
      </c>
      <c r="G7" s="168">
        <v>33</v>
      </c>
    </row>
    <row r="8" spans="1:17" ht="13.5" customHeight="1" x14ac:dyDescent="0.15">
      <c r="A8" s="239"/>
      <c r="B8" s="43"/>
      <c r="C8" s="158"/>
      <c r="D8" s="161">
        <v>49.334442595673877</v>
      </c>
      <c r="E8" s="142">
        <v>36.772046589018302</v>
      </c>
      <c r="F8" s="142">
        <v>11.148086522462561</v>
      </c>
      <c r="G8" s="162">
        <v>2.7454242928452577</v>
      </c>
    </row>
    <row r="9" spans="1:17" s="33" customFormat="1" ht="13.5" customHeight="1" x14ac:dyDescent="0.15">
      <c r="A9" s="239"/>
      <c r="B9" s="44" t="s">
        <v>14</v>
      </c>
      <c r="C9" s="156">
        <v>230</v>
      </c>
      <c r="D9" s="48">
        <v>121</v>
      </c>
      <c r="E9" s="45">
        <v>85</v>
      </c>
      <c r="F9" s="45">
        <v>21</v>
      </c>
      <c r="G9" s="167">
        <v>3</v>
      </c>
    </row>
    <row r="10" spans="1:17" ht="13.5" customHeight="1" x14ac:dyDescent="0.15">
      <c r="A10" s="239"/>
      <c r="B10" s="43"/>
      <c r="C10" s="158"/>
      <c r="D10" s="161">
        <v>52.608695652173907</v>
      </c>
      <c r="E10" s="142">
        <v>36.95652173913043</v>
      </c>
      <c r="F10" s="142">
        <v>9.1304347826086953</v>
      </c>
      <c r="G10" s="162">
        <v>1.3043478260869565</v>
      </c>
    </row>
    <row r="11" spans="1:17" s="33" customFormat="1" ht="13.5" customHeight="1" x14ac:dyDescent="0.15">
      <c r="A11" s="239"/>
      <c r="B11" s="44" t="s">
        <v>15</v>
      </c>
      <c r="C11" s="156">
        <v>625</v>
      </c>
      <c r="D11" s="48">
        <v>287</v>
      </c>
      <c r="E11" s="45">
        <v>232</v>
      </c>
      <c r="F11" s="45">
        <v>91</v>
      </c>
      <c r="G11" s="167">
        <v>15</v>
      </c>
    </row>
    <row r="12" spans="1:17" ht="13.5" customHeight="1" x14ac:dyDescent="0.15">
      <c r="A12" s="239"/>
      <c r="B12" s="43"/>
      <c r="C12" s="158"/>
      <c r="D12" s="161">
        <v>45.92</v>
      </c>
      <c r="E12" s="142">
        <v>37.119999999999997</v>
      </c>
      <c r="F12" s="142">
        <v>14.56</v>
      </c>
      <c r="G12" s="162">
        <v>2.4</v>
      </c>
    </row>
    <row r="13" spans="1:17" s="33" customFormat="1" ht="13.5" customHeight="1" x14ac:dyDescent="0.15">
      <c r="A13" s="239"/>
      <c r="B13" s="44" t="s">
        <v>16</v>
      </c>
      <c r="C13" s="156">
        <v>173</v>
      </c>
      <c r="D13" s="48">
        <v>106</v>
      </c>
      <c r="E13" s="45">
        <v>52</v>
      </c>
      <c r="F13" s="45">
        <v>10</v>
      </c>
      <c r="G13" s="167">
        <v>5</v>
      </c>
    </row>
    <row r="14" spans="1:17" ht="13.5" customHeight="1" x14ac:dyDescent="0.15">
      <c r="A14" s="239"/>
      <c r="B14" s="43"/>
      <c r="C14" s="158"/>
      <c r="D14" s="161">
        <v>61.271676300578036</v>
      </c>
      <c r="E14" s="142">
        <v>30.057803468208093</v>
      </c>
      <c r="F14" s="142">
        <v>5.7803468208092488</v>
      </c>
      <c r="G14" s="162">
        <v>2.8901734104046244</v>
      </c>
    </row>
    <row r="15" spans="1:17" s="33" customFormat="1" ht="13.5" customHeight="1" x14ac:dyDescent="0.15">
      <c r="A15" s="239"/>
      <c r="B15" s="44" t="s">
        <v>17</v>
      </c>
      <c r="C15" s="156">
        <v>173</v>
      </c>
      <c r="D15" s="48">
        <v>109</v>
      </c>
      <c r="E15" s="45">
        <v>49</v>
      </c>
      <c r="F15" s="45">
        <v>10</v>
      </c>
      <c r="G15" s="167">
        <v>5</v>
      </c>
    </row>
    <row r="16" spans="1:17" ht="13.5" customHeight="1" x14ac:dyDescent="0.15">
      <c r="A16" s="239"/>
      <c r="B16" s="43"/>
      <c r="C16" s="158"/>
      <c r="D16" s="161">
        <v>63.005780346820806</v>
      </c>
      <c r="E16" s="142">
        <v>28.323699421965319</v>
      </c>
      <c r="F16" s="142">
        <v>5.7803468208092488</v>
      </c>
      <c r="G16" s="162">
        <v>2.8901734104046244</v>
      </c>
    </row>
    <row r="17" spans="1:7" s="33" customFormat="1" ht="13.5" customHeight="1" x14ac:dyDescent="0.15">
      <c r="A17" s="239"/>
      <c r="B17" s="44" t="s">
        <v>18</v>
      </c>
      <c r="C17" s="156">
        <v>80</v>
      </c>
      <c r="D17" s="48">
        <v>54</v>
      </c>
      <c r="E17" s="45">
        <v>21</v>
      </c>
      <c r="F17" s="45">
        <v>2</v>
      </c>
      <c r="G17" s="167">
        <v>3</v>
      </c>
    </row>
    <row r="18" spans="1:7" ht="13.5" customHeight="1" thickBot="1" x14ac:dyDescent="0.2">
      <c r="A18" s="240"/>
      <c r="B18" s="49"/>
      <c r="C18" s="157"/>
      <c r="D18" s="159">
        <v>67.5</v>
      </c>
      <c r="E18" s="149">
        <v>26.25</v>
      </c>
      <c r="F18" s="149">
        <v>2.5</v>
      </c>
      <c r="G18" s="160">
        <v>3.75</v>
      </c>
    </row>
    <row r="19" spans="1:7" s="33" customFormat="1" ht="13.5" customHeight="1" x14ac:dyDescent="0.15">
      <c r="A19" s="238" t="s">
        <v>19</v>
      </c>
      <c r="B19" s="37" t="s">
        <v>20</v>
      </c>
      <c r="C19" s="155">
        <v>1001</v>
      </c>
      <c r="D19" s="42">
        <v>490</v>
      </c>
      <c r="E19" s="39">
        <v>377</v>
      </c>
      <c r="F19" s="39">
        <v>121</v>
      </c>
      <c r="G19" s="168">
        <v>13</v>
      </c>
    </row>
    <row r="20" spans="1:7" s="51" customFormat="1" ht="13.5" customHeight="1" x14ac:dyDescent="0.15">
      <c r="A20" s="239"/>
      <c r="B20" s="50"/>
      <c r="C20" s="158"/>
      <c r="D20" s="161">
        <v>48.951048951048953</v>
      </c>
      <c r="E20" s="142">
        <v>37.662337662337663</v>
      </c>
      <c r="F20" s="142">
        <v>12.087912087912088</v>
      </c>
      <c r="G20" s="162">
        <v>1.2987012987012987</v>
      </c>
    </row>
    <row r="21" spans="1:7" s="33" customFormat="1" ht="13.5" customHeight="1" x14ac:dyDescent="0.15">
      <c r="A21" s="239"/>
      <c r="B21" s="44" t="s">
        <v>21</v>
      </c>
      <c r="C21" s="156">
        <v>1454</v>
      </c>
      <c r="D21" s="48">
        <v>766</v>
      </c>
      <c r="E21" s="45">
        <v>498</v>
      </c>
      <c r="F21" s="45">
        <v>144</v>
      </c>
      <c r="G21" s="167">
        <v>46</v>
      </c>
    </row>
    <row r="22" spans="1:7" s="51" customFormat="1" ht="13.5" customHeight="1" x14ac:dyDescent="0.15">
      <c r="A22" s="239"/>
      <c r="B22" s="50"/>
      <c r="C22" s="158"/>
      <c r="D22" s="161">
        <v>52.68225584594223</v>
      </c>
      <c r="E22" s="142">
        <v>34.25034387895461</v>
      </c>
      <c r="F22" s="142">
        <v>9.9037138927097654</v>
      </c>
      <c r="G22" s="162">
        <v>3.1636863823933976</v>
      </c>
    </row>
    <row r="23" spans="1:7" s="51" customFormat="1" ht="13.5" customHeight="1" x14ac:dyDescent="0.15">
      <c r="A23" s="239"/>
      <c r="B23" s="44" t="s">
        <v>75</v>
      </c>
      <c r="C23" s="156">
        <v>7</v>
      </c>
      <c r="D23" s="48">
        <v>3</v>
      </c>
      <c r="E23" s="45">
        <v>2</v>
      </c>
      <c r="F23" s="45">
        <v>1</v>
      </c>
      <c r="G23" s="167">
        <v>1</v>
      </c>
    </row>
    <row r="24" spans="1:7" s="51" customFormat="1" ht="13.5" customHeight="1" x14ac:dyDescent="0.15">
      <c r="A24" s="239"/>
      <c r="B24" s="50"/>
      <c r="C24" s="158"/>
      <c r="D24" s="161">
        <v>42.857142857142854</v>
      </c>
      <c r="E24" s="142">
        <v>28.571428571428569</v>
      </c>
      <c r="F24" s="142">
        <v>14.285714285714285</v>
      </c>
      <c r="G24" s="162">
        <v>14.285714285714285</v>
      </c>
    </row>
    <row r="25" spans="1:7" s="33" customFormat="1" ht="13.5" customHeight="1" x14ac:dyDescent="0.15">
      <c r="A25" s="239"/>
      <c r="B25" s="44" t="s">
        <v>8</v>
      </c>
      <c r="C25" s="156">
        <v>21</v>
      </c>
      <c r="D25" s="48">
        <v>11</v>
      </c>
      <c r="E25" s="45">
        <v>4</v>
      </c>
      <c r="F25" s="45">
        <v>2</v>
      </c>
      <c r="G25" s="167">
        <v>4</v>
      </c>
    </row>
    <row r="26" spans="1:7" s="51" customFormat="1" ht="13.5" customHeight="1" thickBot="1" x14ac:dyDescent="0.2">
      <c r="A26" s="240"/>
      <c r="B26" s="52"/>
      <c r="C26" s="157"/>
      <c r="D26" s="159">
        <v>52.380952380952387</v>
      </c>
      <c r="E26" s="149">
        <v>19.047619047619047</v>
      </c>
      <c r="F26" s="149">
        <v>9.5238095238095237</v>
      </c>
      <c r="G26" s="160">
        <v>19.047619047619047</v>
      </c>
    </row>
    <row r="27" spans="1:7" s="33" customFormat="1" ht="13.5" customHeight="1" x14ac:dyDescent="0.15">
      <c r="A27" s="238" t="s">
        <v>22</v>
      </c>
      <c r="B27" s="37" t="s">
        <v>23</v>
      </c>
      <c r="C27" s="155">
        <v>115</v>
      </c>
      <c r="D27" s="42">
        <v>37</v>
      </c>
      <c r="E27" s="39">
        <v>51</v>
      </c>
      <c r="F27" s="39">
        <v>19</v>
      </c>
      <c r="G27" s="168">
        <v>8</v>
      </c>
    </row>
    <row r="28" spans="1:7" s="51" customFormat="1" ht="13.5" customHeight="1" x14ac:dyDescent="0.15">
      <c r="A28" s="239"/>
      <c r="B28" s="50"/>
      <c r="C28" s="158"/>
      <c r="D28" s="161">
        <v>32.173913043478258</v>
      </c>
      <c r="E28" s="142">
        <v>44.347826086956523</v>
      </c>
      <c r="F28" s="142">
        <v>16.521739130434781</v>
      </c>
      <c r="G28" s="162">
        <v>6.9565217391304346</v>
      </c>
    </row>
    <row r="29" spans="1:7" s="33" customFormat="1" ht="13.5" customHeight="1" x14ac:dyDescent="0.15">
      <c r="A29" s="239"/>
      <c r="B29" s="44" t="s">
        <v>24</v>
      </c>
      <c r="C29" s="156">
        <v>201</v>
      </c>
      <c r="D29" s="48">
        <v>63</v>
      </c>
      <c r="E29" s="45">
        <v>108</v>
      </c>
      <c r="F29" s="45">
        <v>28</v>
      </c>
      <c r="G29" s="167">
        <v>2</v>
      </c>
    </row>
    <row r="30" spans="1:7" s="51" customFormat="1" ht="13.5" customHeight="1" x14ac:dyDescent="0.15">
      <c r="A30" s="239"/>
      <c r="B30" s="50"/>
      <c r="C30" s="158"/>
      <c r="D30" s="161">
        <v>31.343283582089555</v>
      </c>
      <c r="E30" s="142">
        <v>53.731343283582092</v>
      </c>
      <c r="F30" s="142">
        <v>13.930348258706468</v>
      </c>
      <c r="G30" s="162">
        <v>0.99502487562189057</v>
      </c>
    </row>
    <row r="31" spans="1:7" s="33" customFormat="1" ht="13.5" customHeight="1" x14ac:dyDescent="0.15">
      <c r="A31" s="239"/>
      <c r="B31" s="44" t="s">
        <v>25</v>
      </c>
      <c r="C31" s="156">
        <v>316</v>
      </c>
      <c r="D31" s="48">
        <v>87</v>
      </c>
      <c r="E31" s="45">
        <v>167</v>
      </c>
      <c r="F31" s="45">
        <v>59</v>
      </c>
      <c r="G31" s="167">
        <v>3</v>
      </c>
    </row>
    <row r="32" spans="1:7" s="51" customFormat="1" ht="13.5" customHeight="1" x14ac:dyDescent="0.15">
      <c r="A32" s="239"/>
      <c r="B32" s="50"/>
      <c r="C32" s="158"/>
      <c r="D32" s="161">
        <v>27.531645569620256</v>
      </c>
      <c r="E32" s="142">
        <v>52.848101265822791</v>
      </c>
      <c r="F32" s="142">
        <v>18.670886075949365</v>
      </c>
      <c r="G32" s="162">
        <v>0.949367088607595</v>
      </c>
    </row>
    <row r="33" spans="1:7" s="33" customFormat="1" ht="13.5" customHeight="1" x14ac:dyDescent="0.15">
      <c r="A33" s="239"/>
      <c r="B33" s="44" t="s">
        <v>26</v>
      </c>
      <c r="C33" s="156">
        <v>484</v>
      </c>
      <c r="D33" s="48">
        <v>173</v>
      </c>
      <c r="E33" s="45">
        <v>203</v>
      </c>
      <c r="F33" s="45">
        <v>94</v>
      </c>
      <c r="G33" s="167">
        <v>14</v>
      </c>
    </row>
    <row r="34" spans="1:7" s="51" customFormat="1" ht="13.5" customHeight="1" x14ac:dyDescent="0.15">
      <c r="A34" s="239"/>
      <c r="B34" s="50"/>
      <c r="C34" s="158"/>
      <c r="D34" s="161">
        <v>35.743801652892557</v>
      </c>
      <c r="E34" s="142">
        <v>41.942148760330575</v>
      </c>
      <c r="F34" s="142">
        <v>19.421487603305785</v>
      </c>
      <c r="G34" s="162">
        <v>2.8925619834710745</v>
      </c>
    </row>
    <row r="35" spans="1:7" s="33" customFormat="1" ht="13.5" customHeight="1" x14ac:dyDescent="0.15">
      <c r="A35" s="239"/>
      <c r="B35" s="44" t="s">
        <v>27</v>
      </c>
      <c r="C35" s="156">
        <v>568</v>
      </c>
      <c r="D35" s="48">
        <v>315</v>
      </c>
      <c r="E35" s="45">
        <v>201</v>
      </c>
      <c r="F35" s="45">
        <v>40</v>
      </c>
      <c r="G35" s="167">
        <v>12</v>
      </c>
    </row>
    <row r="36" spans="1:7" s="51" customFormat="1" ht="13.5" customHeight="1" x14ac:dyDescent="0.15">
      <c r="A36" s="239"/>
      <c r="B36" s="50"/>
      <c r="C36" s="158"/>
      <c r="D36" s="161">
        <v>55.45774647887324</v>
      </c>
      <c r="E36" s="142">
        <v>35.387323943661968</v>
      </c>
      <c r="F36" s="142">
        <v>7.042253521126761</v>
      </c>
      <c r="G36" s="162">
        <v>2.112676056338028</v>
      </c>
    </row>
    <row r="37" spans="1:7" s="33" customFormat="1" ht="13.5" customHeight="1" x14ac:dyDescent="0.15">
      <c r="A37" s="239"/>
      <c r="B37" s="44" t="s">
        <v>28</v>
      </c>
      <c r="C37" s="156">
        <v>783</v>
      </c>
      <c r="D37" s="48">
        <v>586</v>
      </c>
      <c r="E37" s="45">
        <v>147</v>
      </c>
      <c r="F37" s="45">
        <v>26</v>
      </c>
      <c r="G37" s="167">
        <v>24</v>
      </c>
    </row>
    <row r="38" spans="1:7" s="51" customFormat="1" ht="13.5" customHeight="1" x14ac:dyDescent="0.15">
      <c r="A38" s="239"/>
      <c r="B38" s="50"/>
      <c r="C38" s="158"/>
      <c r="D38" s="161">
        <v>74.840357598978287</v>
      </c>
      <c r="E38" s="142">
        <v>18.773946360153257</v>
      </c>
      <c r="F38" s="142">
        <v>3.3205619412515963</v>
      </c>
      <c r="G38" s="162">
        <v>3.0651340996168579</v>
      </c>
    </row>
    <row r="39" spans="1:7" s="33" customFormat="1" ht="13.5" customHeight="1" x14ac:dyDescent="0.15">
      <c r="A39" s="239"/>
      <c r="B39" s="44" t="s">
        <v>8</v>
      </c>
      <c r="C39" s="156">
        <v>16</v>
      </c>
      <c r="D39" s="48">
        <v>9</v>
      </c>
      <c r="E39" s="45">
        <v>4</v>
      </c>
      <c r="F39" s="45">
        <v>2</v>
      </c>
      <c r="G39" s="167">
        <v>1</v>
      </c>
    </row>
    <row r="40" spans="1:7" s="51" customFormat="1" ht="13.5" customHeight="1" thickBot="1" x14ac:dyDescent="0.2">
      <c r="A40" s="240"/>
      <c r="B40" s="52"/>
      <c r="C40" s="157"/>
      <c r="D40" s="159">
        <v>56.25</v>
      </c>
      <c r="E40" s="149">
        <v>25</v>
      </c>
      <c r="F40" s="149">
        <v>12.5</v>
      </c>
      <c r="G40" s="160">
        <v>6.25</v>
      </c>
    </row>
    <row r="41" spans="1:7" s="33" customFormat="1" ht="13.5" customHeight="1" x14ac:dyDescent="0.15">
      <c r="A41" s="239" t="s">
        <v>29</v>
      </c>
      <c r="B41" s="44" t="s">
        <v>30</v>
      </c>
      <c r="C41" s="156">
        <v>92</v>
      </c>
      <c r="D41" s="48">
        <v>33</v>
      </c>
      <c r="E41" s="45">
        <v>40</v>
      </c>
      <c r="F41" s="45">
        <v>13</v>
      </c>
      <c r="G41" s="167">
        <v>6</v>
      </c>
    </row>
    <row r="42" spans="1:7" s="51" customFormat="1" ht="13.5" customHeight="1" x14ac:dyDescent="0.15">
      <c r="A42" s="239"/>
      <c r="B42" s="50"/>
      <c r="C42" s="158"/>
      <c r="D42" s="161">
        <v>35.869565217391305</v>
      </c>
      <c r="E42" s="142">
        <v>43.478260869565219</v>
      </c>
      <c r="F42" s="142">
        <v>14.130434782608695</v>
      </c>
      <c r="G42" s="162">
        <v>6.5217391304347823</v>
      </c>
    </row>
    <row r="43" spans="1:7" s="51" customFormat="1" ht="13.5" customHeight="1" x14ac:dyDescent="0.15">
      <c r="A43" s="239"/>
      <c r="B43" s="44" t="s">
        <v>76</v>
      </c>
      <c r="C43" s="156">
        <v>339</v>
      </c>
      <c r="D43" s="48">
        <v>219</v>
      </c>
      <c r="E43" s="45">
        <v>98</v>
      </c>
      <c r="F43" s="45">
        <v>16</v>
      </c>
      <c r="G43" s="167">
        <v>6</v>
      </c>
    </row>
    <row r="44" spans="1:7" s="51" customFormat="1" ht="13.5" customHeight="1" x14ac:dyDescent="0.15">
      <c r="A44" s="239"/>
      <c r="B44" s="50"/>
      <c r="C44" s="158"/>
      <c r="D44" s="161">
        <v>64.601769911504419</v>
      </c>
      <c r="E44" s="142">
        <v>28.908554572271388</v>
      </c>
      <c r="F44" s="142">
        <v>4.71976401179941</v>
      </c>
      <c r="G44" s="162">
        <v>1.7699115044247788</v>
      </c>
    </row>
    <row r="45" spans="1:7" s="33" customFormat="1" ht="13.5" customHeight="1" x14ac:dyDescent="0.15">
      <c r="A45" s="239"/>
      <c r="B45" s="44" t="s">
        <v>31</v>
      </c>
      <c r="C45" s="156">
        <v>219</v>
      </c>
      <c r="D45" s="48">
        <v>67</v>
      </c>
      <c r="E45" s="45">
        <v>115</v>
      </c>
      <c r="F45" s="45">
        <v>33</v>
      </c>
      <c r="G45" s="167">
        <v>4</v>
      </c>
    </row>
    <row r="46" spans="1:7" s="51" customFormat="1" ht="13.5" customHeight="1" x14ac:dyDescent="0.15">
      <c r="A46" s="239"/>
      <c r="B46" s="50"/>
      <c r="C46" s="158"/>
      <c r="D46" s="161">
        <v>30.593607305936072</v>
      </c>
      <c r="E46" s="142">
        <v>52.51141552511416</v>
      </c>
      <c r="F46" s="142">
        <v>15.068493150684931</v>
      </c>
      <c r="G46" s="162">
        <v>1.8264840182648401</v>
      </c>
    </row>
    <row r="47" spans="1:7" s="33" customFormat="1" ht="13.5" customHeight="1" x14ac:dyDescent="0.15">
      <c r="A47" s="239"/>
      <c r="B47" s="44" t="s">
        <v>32</v>
      </c>
      <c r="C47" s="156">
        <v>156</v>
      </c>
      <c r="D47" s="48">
        <v>34</v>
      </c>
      <c r="E47" s="45">
        <v>95</v>
      </c>
      <c r="F47" s="45">
        <v>27</v>
      </c>
      <c r="G47" s="167">
        <v>0</v>
      </c>
    </row>
    <row r="48" spans="1:7" s="51" customFormat="1" ht="13.5" customHeight="1" x14ac:dyDescent="0.15">
      <c r="A48" s="239"/>
      <c r="B48" s="50"/>
      <c r="C48" s="158"/>
      <c r="D48" s="161">
        <v>21.794871794871796</v>
      </c>
      <c r="E48" s="142">
        <v>60.897435897435891</v>
      </c>
      <c r="F48" s="142">
        <v>17.307692307692307</v>
      </c>
      <c r="G48" s="162">
        <v>0</v>
      </c>
    </row>
    <row r="49" spans="1:7" s="33" customFormat="1" ht="13.5" customHeight="1" x14ac:dyDescent="0.15">
      <c r="A49" s="239"/>
      <c r="B49" s="44" t="s">
        <v>33</v>
      </c>
      <c r="C49" s="156">
        <v>365</v>
      </c>
      <c r="D49" s="48">
        <v>83</v>
      </c>
      <c r="E49" s="45">
        <v>187</v>
      </c>
      <c r="F49" s="45">
        <v>87</v>
      </c>
      <c r="G49" s="167">
        <v>8</v>
      </c>
    </row>
    <row r="50" spans="1:7" s="51" customFormat="1" ht="13.5" customHeight="1" x14ac:dyDescent="0.15">
      <c r="A50" s="239"/>
      <c r="B50" s="50"/>
      <c r="C50" s="158"/>
      <c r="D50" s="161">
        <v>22.739726027397261</v>
      </c>
      <c r="E50" s="142">
        <v>51.232876712328768</v>
      </c>
      <c r="F50" s="142">
        <v>23.835616438356162</v>
      </c>
      <c r="G50" s="162">
        <v>2.1917808219178081</v>
      </c>
    </row>
    <row r="51" spans="1:7" s="33" customFormat="1" ht="13.5" customHeight="1" x14ac:dyDescent="0.15">
      <c r="A51" s="239"/>
      <c r="B51" s="44" t="s">
        <v>34</v>
      </c>
      <c r="C51" s="156">
        <v>180</v>
      </c>
      <c r="D51" s="48">
        <v>49</v>
      </c>
      <c r="E51" s="45">
        <v>77</v>
      </c>
      <c r="F51" s="45">
        <v>49</v>
      </c>
      <c r="G51" s="167">
        <v>5</v>
      </c>
    </row>
    <row r="52" spans="1:7" s="51" customFormat="1" ht="13.5" customHeight="1" x14ac:dyDescent="0.15">
      <c r="A52" s="239"/>
      <c r="B52" s="50"/>
      <c r="C52" s="158"/>
      <c r="D52" s="161">
        <v>27.222222222222221</v>
      </c>
      <c r="E52" s="142">
        <v>42.777777777777779</v>
      </c>
      <c r="F52" s="142">
        <v>27.222222222222221</v>
      </c>
      <c r="G52" s="162">
        <v>2.7777777777777777</v>
      </c>
    </row>
    <row r="53" spans="1:7" s="33" customFormat="1" ht="13.5" customHeight="1" x14ac:dyDescent="0.15">
      <c r="A53" s="239"/>
      <c r="B53" s="44" t="s">
        <v>35</v>
      </c>
      <c r="C53" s="156">
        <v>176</v>
      </c>
      <c r="D53" s="48">
        <v>157</v>
      </c>
      <c r="E53" s="45">
        <v>10</v>
      </c>
      <c r="F53" s="45">
        <v>4</v>
      </c>
      <c r="G53" s="167">
        <v>5</v>
      </c>
    </row>
    <row r="54" spans="1:7" s="51" customFormat="1" ht="13.5" customHeight="1" x14ac:dyDescent="0.15">
      <c r="A54" s="239"/>
      <c r="B54" s="50"/>
      <c r="C54" s="158"/>
      <c r="D54" s="161">
        <v>89.204545454545453</v>
      </c>
      <c r="E54" s="142">
        <v>5.6818181818181817</v>
      </c>
      <c r="F54" s="142">
        <v>2.2727272727272729</v>
      </c>
      <c r="G54" s="162">
        <v>2.8409090909090908</v>
      </c>
    </row>
    <row r="55" spans="1:7" s="33" customFormat="1" ht="13.5" customHeight="1" x14ac:dyDescent="0.15">
      <c r="A55" s="239"/>
      <c r="B55" s="44" t="s">
        <v>36</v>
      </c>
      <c r="C55" s="156">
        <v>558</v>
      </c>
      <c r="D55" s="48">
        <v>403</v>
      </c>
      <c r="E55" s="45">
        <v>126</v>
      </c>
      <c r="F55" s="45">
        <v>16</v>
      </c>
      <c r="G55" s="167">
        <v>13</v>
      </c>
    </row>
    <row r="56" spans="1:7" s="51" customFormat="1" ht="13.5" customHeight="1" x14ac:dyDescent="0.15">
      <c r="A56" s="239"/>
      <c r="B56" s="50"/>
      <c r="C56" s="158"/>
      <c r="D56" s="161">
        <v>72.222222222222214</v>
      </c>
      <c r="E56" s="142">
        <v>22.58064516129032</v>
      </c>
      <c r="F56" s="142">
        <v>2.8673835125448028</v>
      </c>
      <c r="G56" s="162">
        <v>2.3297491039426523</v>
      </c>
    </row>
    <row r="57" spans="1:7" s="33" customFormat="1" ht="13.5" customHeight="1" x14ac:dyDescent="0.15">
      <c r="A57" s="239"/>
      <c r="B57" s="44" t="s">
        <v>37</v>
      </c>
      <c r="C57" s="156">
        <v>530</v>
      </c>
      <c r="D57" s="48">
        <v>261</v>
      </c>
      <c r="E57" s="45">
        <v>192</v>
      </c>
      <c r="F57" s="45">
        <v>59</v>
      </c>
      <c r="G57" s="167">
        <v>18</v>
      </c>
    </row>
    <row r="58" spans="1:7" s="51" customFormat="1" ht="13.5" customHeight="1" thickBot="1" x14ac:dyDescent="0.2">
      <c r="A58" s="240"/>
      <c r="B58" s="52"/>
      <c r="C58" s="157"/>
      <c r="D58" s="159">
        <v>49.245283018867923</v>
      </c>
      <c r="E58" s="149">
        <v>36.226415094339622</v>
      </c>
      <c r="F58" s="149">
        <v>11.132075471698114</v>
      </c>
      <c r="G58" s="160">
        <v>3.3962264150943398</v>
      </c>
    </row>
    <row r="59" spans="1:7" s="33" customFormat="1" ht="13.5" customHeight="1" x14ac:dyDescent="0.15">
      <c r="A59" s="241" t="s">
        <v>91</v>
      </c>
      <c r="B59" s="44" t="s">
        <v>39</v>
      </c>
      <c r="C59" s="156">
        <v>1137</v>
      </c>
      <c r="D59" s="48">
        <v>488</v>
      </c>
      <c r="E59" s="45">
        <v>493</v>
      </c>
      <c r="F59" s="45">
        <v>139</v>
      </c>
      <c r="G59" s="167">
        <v>17</v>
      </c>
    </row>
    <row r="60" spans="1:7" s="51" customFormat="1" ht="13.5" customHeight="1" x14ac:dyDescent="0.15">
      <c r="A60" s="241"/>
      <c r="B60" s="50" t="s">
        <v>40</v>
      </c>
      <c r="C60" s="158"/>
      <c r="D60" s="161">
        <v>42.919964819700965</v>
      </c>
      <c r="E60" s="142">
        <v>43.359718557607742</v>
      </c>
      <c r="F60" s="142">
        <v>12.225153913808267</v>
      </c>
      <c r="G60" s="162">
        <v>1.4951627088830255</v>
      </c>
    </row>
    <row r="61" spans="1:7" s="33" customFormat="1" ht="13.5" customHeight="1" x14ac:dyDescent="0.15">
      <c r="A61" s="241"/>
      <c r="B61" s="44" t="s">
        <v>41</v>
      </c>
      <c r="C61" s="156">
        <v>339</v>
      </c>
      <c r="D61" s="48">
        <v>87</v>
      </c>
      <c r="E61" s="45">
        <v>166</v>
      </c>
      <c r="F61" s="45">
        <v>82</v>
      </c>
      <c r="G61" s="167">
        <v>4</v>
      </c>
    </row>
    <row r="62" spans="1:7" s="51" customFormat="1" ht="13.5" customHeight="1" x14ac:dyDescent="0.15">
      <c r="A62" s="241"/>
      <c r="B62" s="50" t="s">
        <v>40</v>
      </c>
      <c r="C62" s="158"/>
      <c r="D62" s="161">
        <v>25.663716814159294</v>
      </c>
      <c r="E62" s="142">
        <v>48.967551622418881</v>
      </c>
      <c r="F62" s="142">
        <v>24.188790560471976</v>
      </c>
      <c r="G62" s="162">
        <v>1.1799410029498525</v>
      </c>
    </row>
    <row r="63" spans="1:7" s="33" customFormat="1" ht="13.5" customHeight="1" x14ac:dyDescent="0.15">
      <c r="A63" s="241"/>
      <c r="B63" s="44" t="s">
        <v>42</v>
      </c>
      <c r="C63" s="156">
        <v>1007</v>
      </c>
      <c r="D63" s="48">
        <v>695</v>
      </c>
      <c r="E63" s="45">
        <v>222</v>
      </c>
      <c r="F63" s="45">
        <v>47</v>
      </c>
      <c r="G63" s="167">
        <v>43</v>
      </c>
    </row>
    <row r="64" spans="1:7" s="51" customFormat="1" ht="13.5" customHeight="1" thickBot="1" x14ac:dyDescent="0.2">
      <c r="A64" s="242"/>
      <c r="B64" s="52"/>
      <c r="C64" s="157"/>
      <c r="D64" s="159">
        <v>69.016881827209531</v>
      </c>
      <c r="E64" s="149">
        <v>22.045680238331677</v>
      </c>
      <c r="F64" s="149">
        <v>4.6673286991062559</v>
      </c>
      <c r="G64" s="160">
        <v>4.2701092353525327</v>
      </c>
    </row>
    <row r="65" spans="1:14" s="33" customFormat="1" ht="13.5" customHeight="1" x14ac:dyDescent="0.15">
      <c r="A65" s="241" t="s">
        <v>89</v>
      </c>
      <c r="B65" s="44" t="s">
        <v>77</v>
      </c>
      <c r="C65" s="156">
        <v>350</v>
      </c>
      <c r="D65" s="48">
        <v>125</v>
      </c>
      <c r="E65" s="45">
        <v>163</v>
      </c>
      <c r="F65" s="45">
        <v>56</v>
      </c>
      <c r="G65" s="167">
        <v>6</v>
      </c>
    </row>
    <row r="66" spans="1:14" s="51" customFormat="1" ht="13.5" customHeight="1" x14ac:dyDescent="0.15">
      <c r="A66" s="239"/>
      <c r="B66" s="50"/>
      <c r="C66" s="158"/>
      <c r="D66" s="161">
        <v>35.714285714285715</v>
      </c>
      <c r="E66" s="142">
        <v>46.571428571428569</v>
      </c>
      <c r="F66" s="142">
        <v>16</v>
      </c>
      <c r="G66" s="162">
        <v>1.7142857142857144</v>
      </c>
    </row>
    <row r="67" spans="1:14" s="33" customFormat="1" ht="13.5" customHeight="1" x14ac:dyDescent="0.15">
      <c r="A67" s="239"/>
      <c r="B67" s="44" t="s">
        <v>78</v>
      </c>
      <c r="C67" s="156">
        <v>952</v>
      </c>
      <c r="D67" s="48">
        <v>501</v>
      </c>
      <c r="E67" s="45">
        <v>317</v>
      </c>
      <c r="F67" s="45">
        <v>110</v>
      </c>
      <c r="G67" s="167">
        <v>24</v>
      </c>
    </row>
    <row r="68" spans="1:14" s="51" customFormat="1" ht="13.5" customHeight="1" x14ac:dyDescent="0.15">
      <c r="A68" s="239"/>
      <c r="B68" s="50"/>
      <c r="C68" s="158"/>
      <c r="D68" s="161">
        <v>52.62605042016807</v>
      </c>
      <c r="E68" s="142">
        <v>33.298319327731093</v>
      </c>
      <c r="F68" s="142">
        <v>11.554621848739496</v>
      </c>
      <c r="G68" s="162">
        <v>2.5210084033613445</v>
      </c>
    </row>
    <row r="69" spans="1:14" s="51" customFormat="1" ht="13.5" customHeight="1" x14ac:dyDescent="0.15">
      <c r="A69" s="239"/>
      <c r="B69" s="44" t="s">
        <v>79</v>
      </c>
      <c r="C69" s="156">
        <v>1174</v>
      </c>
      <c r="D69" s="48">
        <v>639</v>
      </c>
      <c r="E69" s="45">
        <v>400</v>
      </c>
      <c r="F69" s="45">
        <v>101</v>
      </c>
      <c r="G69" s="167">
        <v>34</v>
      </c>
    </row>
    <row r="70" spans="1:14" s="51" customFormat="1" ht="13.5" customHeight="1" x14ac:dyDescent="0.15">
      <c r="A70" s="239"/>
      <c r="B70" s="50"/>
      <c r="C70" s="158"/>
      <c r="D70" s="161">
        <v>54.429301533219764</v>
      </c>
      <c r="E70" s="142">
        <v>34.071550255536629</v>
      </c>
      <c r="F70" s="142">
        <v>8.6030664395229977</v>
      </c>
      <c r="G70" s="162">
        <v>2.8960817717206133</v>
      </c>
    </row>
    <row r="71" spans="1:14" s="33" customFormat="1" ht="13.5" customHeight="1" x14ac:dyDescent="0.15">
      <c r="A71" s="239"/>
      <c r="B71" s="44" t="s">
        <v>38</v>
      </c>
      <c r="C71" s="156">
        <v>7</v>
      </c>
      <c r="D71" s="48">
        <v>5</v>
      </c>
      <c r="E71" s="45">
        <v>1</v>
      </c>
      <c r="F71" s="45">
        <v>1</v>
      </c>
      <c r="G71" s="167">
        <v>0</v>
      </c>
    </row>
    <row r="72" spans="1:14" s="51" customFormat="1" ht="13.5" customHeight="1" thickBot="1" x14ac:dyDescent="0.2">
      <c r="A72" s="240"/>
      <c r="B72" s="52"/>
      <c r="C72" s="157"/>
      <c r="D72" s="159">
        <v>71.428571428571431</v>
      </c>
      <c r="E72" s="149">
        <v>14.285714285714285</v>
      </c>
      <c r="F72" s="149">
        <v>14.285714285714285</v>
      </c>
      <c r="G72" s="160">
        <v>0</v>
      </c>
    </row>
    <row r="73" spans="1:14" ht="13.5" customHeight="1" x14ac:dyDescent="0.15">
      <c r="A73" s="241" t="s">
        <v>90</v>
      </c>
      <c r="B73" s="44" t="s">
        <v>80</v>
      </c>
      <c r="C73" s="156">
        <v>1270</v>
      </c>
      <c r="D73" s="177"/>
      <c r="E73" s="75"/>
      <c r="F73" s="75"/>
      <c r="G73" s="165"/>
      <c r="H73" s="53"/>
      <c r="I73" s="53"/>
      <c r="J73" s="53"/>
      <c r="K73" s="53"/>
      <c r="L73" s="53"/>
      <c r="M73" s="53"/>
      <c r="N73" s="53"/>
    </row>
    <row r="74" spans="1:14" ht="13.5" customHeight="1" x14ac:dyDescent="0.15">
      <c r="A74" s="239"/>
      <c r="B74" s="50"/>
      <c r="C74" s="158"/>
      <c r="D74" s="163"/>
      <c r="E74" s="143"/>
      <c r="F74" s="143"/>
      <c r="G74" s="164"/>
    </row>
    <row r="75" spans="1:14" ht="13.5" customHeight="1" x14ac:dyDescent="0.15">
      <c r="A75" s="239"/>
      <c r="B75" s="44" t="s">
        <v>81</v>
      </c>
      <c r="C75" s="156">
        <v>881</v>
      </c>
      <c r="D75" s="174"/>
      <c r="E75" s="78"/>
      <c r="F75" s="78"/>
      <c r="G75" s="166"/>
      <c r="H75" s="54"/>
      <c r="I75" s="54"/>
      <c r="J75" s="54"/>
      <c r="K75" s="54"/>
      <c r="L75" s="54"/>
      <c r="M75" s="54"/>
      <c r="N75" s="54"/>
    </row>
    <row r="76" spans="1:14" ht="13.5" customHeight="1" x14ac:dyDescent="0.15">
      <c r="A76" s="239"/>
      <c r="B76" s="50" t="s">
        <v>82</v>
      </c>
      <c r="C76" s="158"/>
      <c r="D76" s="163"/>
      <c r="E76" s="143"/>
      <c r="F76" s="143"/>
      <c r="G76" s="164"/>
      <c r="H76" s="55"/>
      <c r="I76" s="55"/>
      <c r="J76" s="55"/>
      <c r="K76" s="55"/>
      <c r="L76" s="55"/>
      <c r="M76" s="55"/>
      <c r="N76" s="55"/>
    </row>
    <row r="77" spans="1:14" ht="13.5" customHeight="1" x14ac:dyDescent="0.15">
      <c r="A77" s="239"/>
      <c r="B77" s="44" t="s">
        <v>83</v>
      </c>
      <c r="C77" s="156">
        <v>268</v>
      </c>
      <c r="D77" s="174"/>
      <c r="E77" s="78"/>
      <c r="F77" s="78"/>
      <c r="G77" s="166"/>
      <c r="H77" s="56"/>
      <c r="I77" s="56"/>
      <c r="J77" s="56"/>
      <c r="K77" s="56"/>
      <c r="L77" s="56"/>
      <c r="M77" s="56"/>
      <c r="N77" s="56"/>
    </row>
    <row r="78" spans="1:14" ht="13.5" customHeight="1" x14ac:dyDescent="0.15">
      <c r="A78" s="239"/>
      <c r="B78" s="50"/>
      <c r="C78" s="158"/>
      <c r="D78" s="163"/>
      <c r="E78" s="143"/>
      <c r="F78" s="143"/>
      <c r="G78" s="164"/>
      <c r="H78" s="55"/>
      <c r="I78" s="55"/>
      <c r="J78" s="55"/>
      <c r="K78" s="55"/>
      <c r="L78" s="55"/>
      <c r="M78" s="55"/>
      <c r="N78" s="55"/>
    </row>
    <row r="79" spans="1:14" ht="13.5" customHeight="1" x14ac:dyDescent="0.15">
      <c r="A79" s="239"/>
      <c r="B79" s="44" t="s">
        <v>38</v>
      </c>
      <c r="C79" s="156">
        <v>64</v>
      </c>
      <c r="D79" s="174"/>
      <c r="E79" s="78"/>
      <c r="F79" s="78"/>
      <c r="G79" s="166"/>
      <c r="H79" s="55"/>
      <c r="I79" s="55"/>
      <c r="J79" s="55"/>
      <c r="K79" s="55"/>
      <c r="L79" s="55"/>
      <c r="M79" s="55"/>
      <c r="N79" s="55"/>
    </row>
    <row r="80" spans="1:14" ht="13.5" customHeight="1" thickBot="1" x14ac:dyDescent="0.2">
      <c r="A80" s="240"/>
      <c r="B80" s="52"/>
      <c r="C80" s="157"/>
      <c r="D80" s="175"/>
      <c r="E80" s="148"/>
      <c r="F80" s="148"/>
      <c r="G80" s="176"/>
      <c r="H80" s="55"/>
      <c r="I80" s="55"/>
      <c r="J80" s="55"/>
      <c r="K80" s="55"/>
      <c r="L80" s="55"/>
      <c r="M80" s="55"/>
      <c r="N80" s="55"/>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D87" s="55"/>
      <c r="E87" s="55"/>
      <c r="F87" s="55"/>
      <c r="G87" s="55"/>
      <c r="H87" s="55"/>
      <c r="I87" s="55"/>
      <c r="J87" s="55"/>
      <c r="K87" s="55"/>
      <c r="L87" s="55"/>
      <c r="M87" s="55"/>
      <c r="N87" s="55"/>
    </row>
    <row r="88" spans="1:14" ht="15" customHeight="1" x14ac:dyDescent="0.15">
      <c r="A88" s="55"/>
      <c r="B88" s="1"/>
      <c r="D88" s="55"/>
      <c r="E88" s="55"/>
      <c r="F88" s="55"/>
      <c r="G88" s="55"/>
      <c r="H88" s="55"/>
      <c r="I88" s="55"/>
      <c r="J88" s="55"/>
      <c r="K88" s="55"/>
      <c r="L88" s="55"/>
      <c r="M88" s="55"/>
      <c r="N88" s="55"/>
    </row>
    <row r="89" spans="1:14" ht="15" customHeight="1" x14ac:dyDescent="0.15">
      <c r="A89" s="55"/>
      <c r="B89" s="1"/>
      <c r="D89" s="55"/>
      <c r="E89" s="55"/>
      <c r="F89" s="55"/>
      <c r="G89" s="55"/>
      <c r="H89" s="55"/>
      <c r="I89" s="55"/>
      <c r="J89" s="55"/>
      <c r="K89" s="55"/>
      <c r="L89" s="55"/>
      <c r="M89" s="55"/>
      <c r="N89" s="55"/>
    </row>
    <row r="90" spans="1:14" ht="15" customHeight="1" x14ac:dyDescent="0.15">
      <c r="A90" s="55"/>
      <c r="B90" s="1"/>
      <c r="D90" s="55"/>
      <c r="E90" s="55"/>
      <c r="F90" s="55"/>
      <c r="G90" s="55"/>
      <c r="H90" s="55"/>
      <c r="I90" s="55"/>
      <c r="J90" s="55"/>
      <c r="K90" s="55"/>
      <c r="L90" s="55"/>
      <c r="M90" s="55"/>
      <c r="N90" s="55"/>
    </row>
    <row r="91" spans="1:14" ht="15" customHeight="1" x14ac:dyDescent="0.15">
      <c r="A91" s="55"/>
      <c r="B91" s="1"/>
      <c r="D91" s="55"/>
      <c r="E91" s="55"/>
      <c r="F91" s="55"/>
      <c r="G91" s="55"/>
      <c r="H91" s="55"/>
      <c r="I91" s="55"/>
      <c r="J91" s="55"/>
      <c r="K91" s="55"/>
      <c r="L91" s="55"/>
      <c r="M91" s="55"/>
      <c r="N91" s="55"/>
    </row>
    <row r="92" spans="1:14" ht="15" customHeight="1" x14ac:dyDescent="0.15">
      <c r="A92" s="55"/>
      <c r="B92" s="1"/>
      <c r="D92" s="55"/>
      <c r="E92" s="55"/>
      <c r="F92" s="55"/>
      <c r="G92" s="55"/>
      <c r="H92" s="55"/>
      <c r="I92" s="55"/>
      <c r="J92" s="55"/>
      <c r="K92" s="55"/>
      <c r="L92" s="55"/>
      <c r="M92" s="55"/>
      <c r="N92" s="55"/>
    </row>
    <row r="93" spans="1:14" ht="15" customHeight="1" x14ac:dyDescent="0.15">
      <c r="A93" s="55"/>
      <c r="B93" s="1"/>
      <c r="D93" s="55"/>
      <c r="E93" s="55"/>
      <c r="F93" s="55"/>
      <c r="G93" s="55"/>
      <c r="H93" s="55"/>
      <c r="I93" s="55"/>
      <c r="J93" s="55"/>
      <c r="K93" s="55"/>
      <c r="L93" s="55"/>
      <c r="M93" s="55"/>
      <c r="N93" s="55"/>
    </row>
    <row r="94" spans="1:14" ht="15" customHeight="1" x14ac:dyDescent="0.15">
      <c r="A94" s="55"/>
      <c r="B94" s="1"/>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8">
    <mergeCell ref="A65:A72"/>
    <mergeCell ref="A73:A80"/>
    <mergeCell ref="A4:B4"/>
    <mergeCell ref="A7:A18"/>
    <mergeCell ref="A19:A26"/>
    <mergeCell ref="A27:A40"/>
    <mergeCell ref="A41:A58"/>
    <mergeCell ref="A59:A64"/>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86185-03EF-4F5A-A9B4-62393A56870D}">
  <sheetPr codeName="Sheet7">
    <tabColor theme="4" tint="0.59999389629810485"/>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I1" s="4"/>
      <c r="Q1" s="5" t="s">
        <v>95</v>
      </c>
    </row>
    <row r="2" spans="1:20" ht="45" customHeight="1" thickBot="1" x14ac:dyDescent="0.2">
      <c r="A2" s="6" t="s">
        <v>127</v>
      </c>
      <c r="B2" s="7"/>
      <c r="C2" s="7"/>
      <c r="D2" s="7"/>
      <c r="E2" s="7"/>
      <c r="F2" s="7"/>
      <c r="G2" s="7"/>
      <c r="H2" s="7"/>
      <c r="I2" s="7"/>
      <c r="J2" s="7"/>
      <c r="K2" s="7"/>
      <c r="L2" s="7"/>
      <c r="M2" s="7"/>
      <c r="N2" s="8"/>
    </row>
    <row r="3" spans="1:20" ht="15" customHeight="1" x14ac:dyDescent="0.15">
      <c r="A3" s="9"/>
      <c r="B3" s="10"/>
      <c r="C3" s="128"/>
      <c r="D3" s="11">
        <v>1</v>
      </c>
      <c r="E3" s="12">
        <v>2</v>
      </c>
      <c r="F3" s="12">
        <v>3</v>
      </c>
      <c r="G3" s="12">
        <v>4</v>
      </c>
      <c r="H3" s="12">
        <v>5</v>
      </c>
      <c r="I3" s="13"/>
      <c r="K3" s="11" t="s">
        <v>0</v>
      </c>
      <c r="L3" s="14" t="s">
        <v>1</v>
      </c>
      <c r="M3" s="15"/>
    </row>
    <row r="4" spans="1:20" ht="144.9" customHeight="1" thickBot="1" x14ac:dyDescent="0.2">
      <c r="A4" s="16"/>
      <c r="B4" s="17"/>
      <c r="C4" s="18" t="s">
        <v>2</v>
      </c>
      <c r="D4" s="19" t="s">
        <v>128</v>
      </c>
      <c r="E4" s="20" t="s">
        <v>129</v>
      </c>
      <c r="F4" s="20" t="s">
        <v>5</v>
      </c>
      <c r="G4" s="20" t="s">
        <v>130</v>
      </c>
      <c r="H4" s="20" t="s">
        <v>131</v>
      </c>
      <c r="I4" s="21" t="s">
        <v>103</v>
      </c>
      <c r="K4" s="22" t="s">
        <v>132</v>
      </c>
      <c r="L4" s="21" t="s">
        <v>133</v>
      </c>
      <c r="M4" s="23"/>
      <c r="N4" s="24"/>
    </row>
    <row r="5" spans="1:20" s="33" customFormat="1" ht="13.5" customHeight="1" x14ac:dyDescent="0.15">
      <c r="A5" s="25" t="s">
        <v>11</v>
      </c>
      <c r="B5" s="26"/>
      <c r="C5" s="156">
        <v>2483</v>
      </c>
      <c r="D5" s="27">
        <v>258</v>
      </c>
      <c r="E5" s="28">
        <v>1348</v>
      </c>
      <c r="F5" s="28">
        <v>585</v>
      </c>
      <c r="G5" s="28">
        <v>223</v>
      </c>
      <c r="H5" s="28">
        <v>50</v>
      </c>
      <c r="I5" s="29">
        <v>19</v>
      </c>
      <c r="J5" s="30"/>
      <c r="K5" s="31">
        <f>SUM(D5:E5)</f>
        <v>1606</v>
      </c>
      <c r="L5" s="29">
        <f>SUM(G5:H5)</f>
        <v>273</v>
      </c>
      <c r="M5" s="32"/>
    </row>
    <row r="6" spans="1:20" ht="13.5" customHeight="1" thickBot="1" x14ac:dyDescent="0.2">
      <c r="A6" s="34"/>
      <c r="B6" s="35"/>
      <c r="C6" s="157"/>
      <c r="D6" s="145">
        <v>10.390656463954894</v>
      </c>
      <c r="E6" s="192">
        <v>54.289166331051156</v>
      </c>
      <c r="F6" s="192">
        <v>23.560209424083769</v>
      </c>
      <c r="G6" s="192">
        <v>8.9810712847362062</v>
      </c>
      <c r="H6" s="192">
        <v>2.0136931131695528</v>
      </c>
      <c r="I6" s="146">
        <v>0.76520338300443014</v>
      </c>
      <c r="J6" s="193"/>
      <c r="K6" s="172">
        <f>K5/$C5*100</f>
        <v>64.679822795006032</v>
      </c>
      <c r="L6" s="146">
        <f>L5/$C5*100</f>
        <v>10.99476439790576</v>
      </c>
      <c r="M6" s="185"/>
      <c r="N6" s="186"/>
      <c r="O6" s="186"/>
      <c r="P6" s="186"/>
      <c r="Q6" s="186"/>
      <c r="R6" s="186"/>
      <c r="S6" s="186"/>
      <c r="T6" s="186"/>
    </row>
    <row r="7" spans="1:20" s="33" customFormat="1" ht="13.5" customHeight="1" x14ac:dyDescent="0.15">
      <c r="A7" s="238" t="s">
        <v>12</v>
      </c>
      <c r="B7" s="37" t="s">
        <v>13</v>
      </c>
      <c r="C7" s="155">
        <v>1202</v>
      </c>
      <c r="D7" s="39">
        <v>119</v>
      </c>
      <c r="E7" s="40">
        <v>663</v>
      </c>
      <c r="F7" s="40">
        <v>282</v>
      </c>
      <c r="G7" s="40">
        <v>105</v>
      </c>
      <c r="H7" s="40">
        <v>26</v>
      </c>
      <c r="I7" s="41">
        <v>7</v>
      </c>
      <c r="J7" s="30"/>
      <c r="K7" s="42">
        <f t="shared" ref="K7" si="0">SUM(D7:E7)</f>
        <v>782</v>
      </c>
      <c r="L7" s="41">
        <f t="shared" ref="L7" si="1">SUM(G7:H7)</f>
        <v>131</v>
      </c>
    </row>
    <row r="8" spans="1:20" ht="13.5" customHeight="1" x14ac:dyDescent="0.15">
      <c r="A8" s="239"/>
      <c r="B8" s="43"/>
      <c r="C8" s="158"/>
      <c r="D8" s="142">
        <v>9.9001663893510816</v>
      </c>
      <c r="E8" s="152">
        <v>55.158069883527446</v>
      </c>
      <c r="F8" s="152">
        <v>23.460898502495841</v>
      </c>
      <c r="G8" s="152">
        <v>8.7354409317803672</v>
      </c>
      <c r="H8" s="152">
        <v>2.1630615640599005</v>
      </c>
      <c r="I8" s="147">
        <v>0.58236272878535777</v>
      </c>
      <c r="J8" s="193"/>
      <c r="K8" s="206">
        <f t="shared" ref="K8" si="2">K7/$C7*100</f>
        <v>65.058236272878531</v>
      </c>
      <c r="L8" s="208">
        <f t="shared" ref="L8" si="3">L7/$C7*100</f>
        <v>10.898502495840265</v>
      </c>
      <c r="M8" s="186"/>
      <c r="N8" s="186"/>
      <c r="O8" s="186"/>
      <c r="P8" s="186"/>
      <c r="Q8" s="186"/>
      <c r="R8" s="186"/>
      <c r="S8" s="186"/>
      <c r="T8" s="186"/>
    </row>
    <row r="9" spans="1:20" s="33" customFormat="1" ht="13.5" customHeight="1" x14ac:dyDescent="0.15">
      <c r="A9" s="239"/>
      <c r="B9" s="44" t="s">
        <v>14</v>
      </c>
      <c r="C9" s="156">
        <v>230</v>
      </c>
      <c r="D9" s="45">
        <v>31</v>
      </c>
      <c r="E9" s="46">
        <v>122</v>
      </c>
      <c r="F9" s="46">
        <v>55</v>
      </c>
      <c r="G9" s="46">
        <v>17</v>
      </c>
      <c r="H9" s="46">
        <v>3</v>
      </c>
      <c r="I9" s="47">
        <v>2</v>
      </c>
      <c r="J9" s="30"/>
      <c r="K9" s="48">
        <f t="shared" ref="K9" si="4">SUM(D9:E9)</f>
        <v>153</v>
      </c>
      <c r="L9" s="47">
        <f t="shared" ref="L9" si="5">SUM(G9:H9)</f>
        <v>20</v>
      </c>
    </row>
    <row r="10" spans="1:20" ht="13.5" customHeight="1" x14ac:dyDescent="0.15">
      <c r="A10" s="239"/>
      <c r="B10" s="43"/>
      <c r="C10" s="158"/>
      <c r="D10" s="142">
        <v>13.478260869565217</v>
      </c>
      <c r="E10" s="152">
        <v>53.04347826086957</v>
      </c>
      <c r="F10" s="152">
        <v>23.913043478260871</v>
      </c>
      <c r="G10" s="152">
        <v>7.3913043478260869</v>
      </c>
      <c r="H10" s="152">
        <v>1.3043478260869565</v>
      </c>
      <c r="I10" s="147">
        <v>0.86956521739130432</v>
      </c>
      <c r="J10" s="193"/>
      <c r="K10" s="206">
        <f t="shared" ref="K10" si="6">K9/$C9*100</f>
        <v>66.521739130434781</v>
      </c>
      <c r="L10" s="208">
        <f t="shared" ref="L10" si="7">L9/$C9*100</f>
        <v>8.695652173913043</v>
      </c>
      <c r="M10" s="186"/>
      <c r="N10" s="186"/>
      <c r="O10" s="186"/>
      <c r="P10" s="186"/>
      <c r="Q10" s="186"/>
      <c r="R10" s="186"/>
      <c r="S10" s="186"/>
      <c r="T10" s="186"/>
    </row>
    <row r="11" spans="1:20" s="33" customFormat="1" ht="13.5" customHeight="1" x14ac:dyDescent="0.15">
      <c r="A11" s="239"/>
      <c r="B11" s="44" t="s">
        <v>15</v>
      </c>
      <c r="C11" s="156">
        <v>625</v>
      </c>
      <c r="D11" s="45">
        <v>78</v>
      </c>
      <c r="E11" s="46">
        <v>360</v>
      </c>
      <c r="F11" s="46">
        <v>129</v>
      </c>
      <c r="G11" s="46">
        <v>43</v>
      </c>
      <c r="H11" s="46">
        <v>10</v>
      </c>
      <c r="I11" s="47">
        <v>5</v>
      </c>
      <c r="J11" s="30"/>
      <c r="K11" s="48">
        <f t="shared" ref="K11" si="8">SUM(D11:E11)</f>
        <v>438</v>
      </c>
      <c r="L11" s="47">
        <f t="shared" ref="L11" si="9">SUM(G11:H11)</f>
        <v>53</v>
      </c>
    </row>
    <row r="12" spans="1:20" ht="13.5" customHeight="1" x14ac:dyDescent="0.15">
      <c r="A12" s="239"/>
      <c r="B12" s="43"/>
      <c r="C12" s="158"/>
      <c r="D12" s="142">
        <v>12.479999999999999</v>
      </c>
      <c r="E12" s="152">
        <v>57.599999999999994</v>
      </c>
      <c r="F12" s="152">
        <v>20.64</v>
      </c>
      <c r="G12" s="152">
        <v>6.88</v>
      </c>
      <c r="H12" s="152">
        <v>1.6</v>
      </c>
      <c r="I12" s="147">
        <v>0.8</v>
      </c>
      <c r="J12" s="193"/>
      <c r="K12" s="206">
        <f t="shared" ref="K12" si="10">K11/$C11*100</f>
        <v>70.08</v>
      </c>
      <c r="L12" s="208">
        <f t="shared" ref="L12" si="11">L11/$C11*100</f>
        <v>8.48</v>
      </c>
      <c r="M12" s="186"/>
      <c r="N12" s="186"/>
      <c r="O12" s="186"/>
      <c r="P12" s="186"/>
      <c r="Q12" s="186"/>
      <c r="R12" s="186"/>
      <c r="S12" s="186"/>
      <c r="T12" s="186"/>
    </row>
    <row r="13" spans="1:20" s="33" customFormat="1" ht="13.5" customHeight="1" x14ac:dyDescent="0.15">
      <c r="A13" s="239"/>
      <c r="B13" s="44" t="s">
        <v>16</v>
      </c>
      <c r="C13" s="156">
        <v>173</v>
      </c>
      <c r="D13" s="45">
        <v>10</v>
      </c>
      <c r="E13" s="46">
        <v>89</v>
      </c>
      <c r="F13" s="46">
        <v>48</v>
      </c>
      <c r="G13" s="46">
        <v>18</v>
      </c>
      <c r="H13" s="46">
        <v>4</v>
      </c>
      <c r="I13" s="47">
        <v>4</v>
      </c>
      <c r="J13" s="30"/>
      <c r="K13" s="48">
        <f t="shared" ref="K13" si="12">SUM(D13:E13)</f>
        <v>99</v>
      </c>
      <c r="L13" s="47">
        <f t="shared" ref="L13" si="13">SUM(G13:H13)</f>
        <v>22</v>
      </c>
    </row>
    <row r="14" spans="1:20" ht="13.5" customHeight="1" x14ac:dyDescent="0.15">
      <c r="A14" s="239"/>
      <c r="B14" s="43"/>
      <c r="C14" s="158"/>
      <c r="D14" s="142">
        <v>5.7803468208092488</v>
      </c>
      <c r="E14" s="152">
        <v>51.445086705202314</v>
      </c>
      <c r="F14" s="152">
        <v>27.74566473988439</v>
      </c>
      <c r="G14" s="152">
        <v>10.404624277456648</v>
      </c>
      <c r="H14" s="152">
        <v>2.3121387283236992</v>
      </c>
      <c r="I14" s="147">
        <v>2.3121387283236992</v>
      </c>
      <c r="J14" s="193"/>
      <c r="K14" s="206">
        <f t="shared" ref="K14" si="14">K13/$C13*100</f>
        <v>57.225433526011557</v>
      </c>
      <c r="L14" s="208">
        <f t="shared" ref="L14" si="15">L13/$C13*100</f>
        <v>12.716763005780345</v>
      </c>
      <c r="M14" s="186"/>
      <c r="N14" s="186"/>
      <c r="O14" s="186"/>
      <c r="P14" s="186"/>
      <c r="Q14" s="186"/>
      <c r="R14" s="186"/>
      <c r="S14" s="186"/>
      <c r="T14" s="186"/>
    </row>
    <row r="15" spans="1:20" s="33" customFormat="1" ht="13.5" customHeight="1" x14ac:dyDescent="0.15">
      <c r="A15" s="239"/>
      <c r="B15" s="44" t="s">
        <v>17</v>
      </c>
      <c r="C15" s="156">
        <v>173</v>
      </c>
      <c r="D15" s="45">
        <v>15</v>
      </c>
      <c r="E15" s="46">
        <v>82</v>
      </c>
      <c r="F15" s="46">
        <v>40</v>
      </c>
      <c r="G15" s="46">
        <v>30</v>
      </c>
      <c r="H15" s="46">
        <v>5</v>
      </c>
      <c r="I15" s="47">
        <v>1</v>
      </c>
      <c r="J15" s="30"/>
      <c r="K15" s="48">
        <f t="shared" ref="K15" si="16">SUM(D15:E15)</f>
        <v>97</v>
      </c>
      <c r="L15" s="47">
        <f t="shared" ref="L15" si="17">SUM(G15:H15)</f>
        <v>35</v>
      </c>
    </row>
    <row r="16" spans="1:20" ht="13.5" customHeight="1" x14ac:dyDescent="0.15">
      <c r="A16" s="239"/>
      <c r="B16" s="43"/>
      <c r="C16" s="158"/>
      <c r="D16" s="142">
        <v>8.6705202312138727</v>
      </c>
      <c r="E16" s="152">
        <v>47.398843930635834</v>
      </c>
      <c r="F16" s="152">
        <v>23.121387283236995</v>
      </c>
      <c r="G16" s="152">
        <v>17.341040462427745</v>
      </c>
      <c r="H16" s="152">
        <v>2.8901734104046244</v>
      </c>
      <c r="I16" s="147">
        <v>0.57803468208092479</v>
      </c>
      <c r="J16" s="193"/>
      <c r="K16" s="206">
        <f t="shared" ref="K16" si="18">K15/$C15*100</f>
        <v>56.069364161849713</v>
      </c>
      <c r="L16" s="208">
        <f t="shared" ref="L16" si="19">L15/$C15*100</f>
        <v>20.23121387283237</v>
      </c>
      <c r="M16" s="186"/>
      <c r="N16" s="186"/>
      <c r="O16" s="186"/>
      <c r="P16" s="186"/>
      <c r="Q16" s="186"/>
      <c r="R16" s="186"/>
      <c r="S16" s="186"/>
      <c r="T16" s="186"/>
    </row>
    <row r="17" spans="1:20" s="33" customFormat="1" ht="13.5" customHeight="1" x14ac:dyDescent="0.15">
      <c r="A17" s="239"/>
      <c r="B17" s="44" t="s">
        <v>18</v>
      </c>
      <c r="C17" s="156">
        <v>80</v>
      </c>
      <c r="D17" s="45">
        <v>5</v>
      </c>
      <c r="E17" s="46">
        <v>32</v>
      </c>
      <c r="F17" s="46">
        <v>31</v>
      </c>
      <c r="G17" s="46">
        <v>10</v>
      </c>
      <c r="H17" s="46">
        <v>2</v>
      </c>
      <c r="I17" s="47">
        <v>0</v>
      </c>
      <c r="J17" s="30"/>
      <c r="K17" s="48">
        <f t="shared" ref="K17" si="20">SUM(D17:E17)</f>
        <v>37</v>
      </c>
      <c r="L17" s="47">
        <f t="shared" ref="L17" si="21">SUM(G17:H17)</f>
        <v>12</v>
      </c>
    </row>
    <row r="18" spans="1:20" ht="13.5" customHeight="1" thickBot="1" x14ac:dyDescent="0.2">
      <c r="A18" s="240"/>
      <c r="B18" s="49"/>
      <c r="C18" s="157"/>
      <c r="D18" s="149">
        <v>6.25</v>
      </c>
      <c r="E18" s="214">
        <v>40</v>
      </c>
      <c r="F18" s="214">
        <v>38.75</v>
      </c>
      <c r="G18" s="214">
        <v>12.5</v>
      </c>
      <c r="H18" s="214">
        <v>2.5</v>
      </c>
      <c r="I18" s="154">
        <v>0</v>
      </c>
      <c r="J18" s="193"/>
      <c r="K18" s="216">
        <f t="shared" ref="K18" si="22">K17/$C17*100</f>
        <v>46.25</v>
      </c>
      <c r="L18" s="196">
        <f t="shared" ref="L18" si="23">L17/$C17*100</f>
        <v>15</v>
      </c>
      <c r="M18" s="186"/>
      <c r="N18" s="186"/>
      <c r="O18" s="186"/>
      <c r="P18" s="186"/>
      <c r="Q18" s="186"/>
      <c r="R18" s="186"/>
      <c r="S18" s="186"/>
      <c r="T18" s="186"/>
    </row>
    <row r="19" spans="1:20" s="33" customFormat="1" ht="13.5" customHeight="1" x14ac:dyDescent="0.15">
      <c r="A19" s="238" t="s">
        <v>19</v>
      </c>
      <c r="B19" s="37" t="s">
        <v>20</v>
      </c>
      <c r="C19" s="155">
        <v>1001</v>
      </c>
      <c r="D19" s="39">
        <v>101</v>
      </c>
      <c r="E19" s="40">
        <v>535</v>
      </c>
      <c r="F19" s="40">
        <v>234</v>
      </c>
      <c r="G19" s="40">
        <v>100</v>
      </c>
      <c r="H19" s="40">
        <v>24</v>
      </c>
      <c r="I19" s="41">
        <v>7</v>
      </c>
      <c r="J19" s="30"/>
      <c r="K19" s="48">
        <f t="shared" ref="K19" si="24">SUM(D19:E19)</f>
        <v>636</v>
      </c>
      <c r="L19" s="47">
        <f t="shared" ref="L19" si="25">SUM(G19:H19)</f>
        <v>124</v>
      </c>
    </row>
    <row r="20" spans="1:20" s="51" customFormat="1" ht="13.5" customHeight="1" x14ac:dyDescent="0.15">
      <c r="A20" s="239"/>
      <c r="B20" s="50"/>
      <c r="C20" s="158"/>
      <c r="D20" s="142">
        <v>10.08991008991009</v>
      </c>
      <c r="E20" s="152">
        <v>53.446553446553445</v>
      </c>
      <c r="F20" s="152">
        <v>23.376623376623375</v>
      </c>
      <c r="G20" s="152">
        <v>9.990009990009991</v>
      </c>
      <c r="H20" s="152">
        <v>2.3976023976023977</v>
      </c>
      <c r="I20" s="147">
        <v>0.69930069930069927</v>
      </c>
      <c r="J20" s="193"/>
      <c r="K20" s="206">
        <f t="shared" ref="K20" si="26">K19/$C19*100</f>
        <v>63.536463536463536</v>
      </c>
      <c r="L20" s="208">
        <f t="shared" ref="L20" si="27">L19/$C19*100</f>
        <v>12.387612387612387</v>
      </c>
      <c r="M20" s="186"/>
      <c r="N20" s="186"/>
      <c r="O20" s="186"/>
      <c r="P20" s="186"/>
      <c r="Q20" s="186"/>
      <c r="R20" s="186"/>
      <c r="S20" s="186"/>
      <c r="T20" s="186"/>
    </row>
    <row r="21" spans="1:20" s="33" customFormat="1" ht="13.5" customHeight="1" x14ac:dyDescent="0.15">
      <c r="A21" s="239"/>
      <c r="B21" s="44" t="s">
        <v>21</v>
      </c>
      <c r="C21" s="156">
        <v>1454</v>
      </c>
      <c r="D21" s="45">
        <v>154</v>
      </c>
      <c r="E21" s="46">
        <v>798</v>
      </c>
      <c r="F21" s="46">
        <v>344</v>
      </c>
      <c r="G21" s="46">
        <v>120</v>
      </c>
      <c r="H21" s="46">
        <v>26</v>
      </c>
      <c r="I21" s="47">
        <v>12</v>
      </c>
      <c r="J21" s="30"/>
      <c r="K21" s="48">
        <f t="shared" ref="K21" si="28">SUM(D21:E21)</f>
        <v>952</v>
      </c>
      <c r="L21" s="47">
        <f t="shared" ref="L21" si="29">SUM(G21:H21)</f>
        <v>146</v>
      </c>
    </row>
    <row r="22" spans="1:20" s="51" customFormat="1" ht="13.5" customHeight="1" x14ac:dyDescent="0.15">
      <c r="A22" s="239"/>
      <c r="B22" s="50"/>
      <c r="C22" s="158"/>
      <c r="D22" s="142">
        <v>10.591471801925723</v>
      </c>
      <c r="E22" s="152">
        <v>54.883081155433288</v>
      </c>
      <c r="F22" s="152">
        <v>23.658872077028885</v>
      </c>
      <c r="G22" s="152">
        <v>8.2530949105914715</v>
      </c>
      <c r="H22" s="152">
        <v>1.7881705639614855</v>
      </c>
      <c r="I22" s="147">
        <v>0.82530949105914708</v>
      </c>
      <c r="J22" s="186"/>
      <c r="K22" s="206">
        <f t="shared" ref="K22" si="30">K21/$C21*100</f>
        <v>65.474552957359009</v>
      </c>
      <c r="L22" s="208">
        <f t="shared" ref="L22" si="31">L21/$C21*100</f>
        <v>10.041265474552958</v>
      </c>
      <c r="M22" s="186"/>
      <c r="N22" s="186"/>
      <c r="O22" s="186"/>
      <c r="P22" s="186"/>
      <c r="Q22" s="186"/>
      <c r="R22" s="186"/>
      <c r="S22" s="186"/>
      <c r="T22" s="186"/>
    </row>
    <row r="23" spans="1:20" s="51" customFormat="1" ht="13.5" customHeight="1" x14ac:dyDescent="0.15">
      <c r="A23" s="239"/>
      <c r="B23" s="44" t="s">
        <v>75</v>
      </c>
      <c r="C23" s="156">
        <v>7</v>
      </c>
      <c r="D23" s="45">
        <v>0</v>
      </c>
      <c r="E23" s="46">
        <v>4</v>
      </c>
      <c r="F23" s="46">
        <v>2</v>
      </c>
      <c r="G23" s="46">
        <v>1</v>
      </c>
      <c r="H23" s="46">
        <v>0</v>
      </c>
      <c r="I23" s="47">
        <v>0</v>
      </c>
      <c r="J23" s="30"/>
      <c r="K23" s="48">
        <f t="shared" ref="K23" si="32">SUM(D23:E23)</f>
        <v>4</v>
      </c>
      <c r="L23" s="47">
        <f t="shared" ref="L23" si="33">SUM(G23:H23)</f>
        <v>1</v>
      </c>
    </row>
    <row r="24" spans="1:20" s="51" customFormat="1" ht="13.5" customHeight="1" x14ac:dyDescent="0.15">
      <c r="A24" s="239"/>
      <c r="B24" s="50"/>
      <c r="C24" s="158"/>
      <c r="D24" s="142">
        <v>0</v>
      </c>
      <c r="E24" s="152">
        <v>57.142857142857139</v>
      </c>
      <c r="F24" s="152">
        <v>28.571428571428569</v>
      </c>
      <c r="G24" s="152">
        <v>14.285714285714285</v>
      </c>
      <c r="H24" s="152">
        <v>0</v>
      </c>
      <c r="I24" s="147">
        <v>0</v>
      </c>
      <c r="J24" s="186"/>
      <c r="K24" s="206">
        <f t="shared" ref="K24" si="34">K23/$C23*100</f>
        <v>57.142857142857139</v>
      </c>
      <c r="L24" s="208">
        <f t="shared" ref="L24" si="35">L23/$C23*100</f>
        <v>14.285714285714285</v>
      </c>
      <c r="M24" s="186"/>
      <c r="N24" s="186"/>
      <c r="O24" s="186"/>
      <c r="P24" s="186"/>
      <c r="Q24" s="186"/>
      <c r="R24" s="186"/>
      <c r="S24" s="186"/>
      <c r="T24" s="186"/>
    </row>
    <row r="25" spans="1:20" s="33" customFormat="1" ht="13.5" customHeight="1" x14ac:dyDescent="0.15">
      <c r="A25" s="239"/>
      <c r="B25" s="44" t="s">
        <v>8</v>
      </c>
      <c r="C25" s="156">
        <v>21</v>
      </c>
      <c r="D25" s="45">
        <v>3</v>
      </c>
      <c r="E25" s="46">
        <v>11</v>
      </c>
      <c r="F25" s="46">
        <v>5</v>
      </c>
      <c r="G25" s="46">
        <v>2</v>
      </c>
      <c r="H25" s="46">
        <v>0</v>
      </c>
      <c r="I25" s="47">
        <v>0</v>
      </c>
      <c r="K25" s="48">
        <f t="shared" ref="K25" si="36">SUM(D25:E25)</f>
        <v>14</v>
      </c>
      <c r="L25" s="47">
        <f t="shared" ref="L25" si="37">SUM(G25:H25)</f>
        <v>2</v>
      </c>
    </row>
    <row r="26" spans="1:20" s="51" customFormat="1" ht="13.5" customHeight="1" thickBot="1" x14ac:dyDescent="0.2">
      <c r="A26" s="240"/>
      <c r="B26" s="52"/>
      <c r="C26" s="157"/>
      <c r="D26" s="149">
        <v>14.285714285714285</v>
      </c>
      <c r="E26" s="214">
        <v>52.380952380952387</v>
      </c>
      <c r="F26" s="214">
        <v>23.809523809523807</v>
      </c>
      <c r="G26" s="214">
        <v>9.5238095238095237</v>
      </c>
      <c r="H26" s="214">
        <v>0</v>
      </c>
      <c r="I26" s="154">
        <v>0</v>
      </c>
      <c r="J26" s="186"/>
      <c r="K26" s="206">
        <f t="shared" ref="K26" si="38">K25/$C25*100</f>
        <v>66.666666666666657</v>
      </c>
      <c r="L26" s="208">
        <f t="shared" ref="L26" si="39">L25/$C25*100</f>
        <v>9.5238095238095237</v>
      </c>
      <c r="M26" s="186"/>
      <c r="N26" s="186"/>
      <c r="O26" s="186"/>
      <c r="P26" s="186"/>
      <c r="Q26" s="186"/>
      <c r="R26" s="186"/>
      <c r="S26" s="186"/>
      <c r="T26" s="186"/>
    </row>
    <row r="27" spans="1:20" s="33" customFormat="1" ht="13.5" customHeight="1" x14ac:dyDescent="0.15">
      <c r="A27" s="238" t="s">
        <v>22</v>
      </c>
      <c r="B27" s="37" t="s">
        <v>23</v>
      </c>
      <c r="C27" s="155">
        <v>115</v>
      </c>
      <c r="D27" s="39">
        <v>21</v>
      </c>
      <c r="E27" s="40">
        <v>57</v>
      </c>
      <c r="F27" s="40">
        <v>19</v>
      </c>
      <c r="G27" s="40">
        <v>17</v>
      </c>
      <c r="H27" s="40">
        <v>1</v>
      </c>
      <c r="I27" s="41">
        <v>0</v>
      </c>
      <c r="K27" s="42">
        <f t="shared" ref="K27" si="40">SUM(D27:E27)</f>
        <v>78</v>
      </c>
      <c r="L27" s="41">
        <f t="shared" ref="L27" si="41">SUM(G27:H27)</f>
        <v>18</v>
      </c>
    </row>
    <row r="28" spans="1:20" s="51" customFormat="1" ht="13.5" customHeight="1" x14ac:dyDescent="0.15">
      <c r="A28" s="239"/>
      <c r="B28" s="50"/>
      <c r="C28" s="158"/>
      <c r="D28" s="142">
        <v>18.260869565217391</v>
      </c>
      <c r="E28" s="152">
        <v>49.565217391304351</v>
      </c>
      <c r="F28" s="152">
        <v>16.521739130434781</v>
      </c>
      <c r="G28" s="152">
        <v>14.782608695652174</v>
      </c>
      <c r="H28" s="152">
        <v>0.86956521739130432</v>
      </c>
      <c r="I28" s="147">
        <v>0</v>
      </c>
      <c r="J28" s="186"/>
      <c r="K28" s="206">
        <f t="shared" ref="K28" si="42">K27/$C27*100</f>
        <v>67.826086956521735</v>
      </c>
      <c r="L28" s="208">
        <f t="shared" ref="L28" si="43">L27/$C27*100</f>
        <v>15.65217391304348</v>
      </c>
      <c r="M28" s="186"/>
      <c r="N28" s="186"/>
      <c r="O28" s="186"/>
      <c r="P28" s="186"/>
      <c r="Q28" s="186"/>
      <c r="R28" s="186"/>
      <c r="S28" s="186"/>
      <c r="T28" s="186"/>
    </row>
    <row r="29" spans="1:20" s="33" customFormat="1" ht="13.5" customHeight="1" x14ac:dyDescent="0.15">
      <c r="A29" s="239"/>
      <c r="B29" s="44" t="s">
        <v>24</v>
      </c>
      <c r="C29" s="156">
        <v>201</v>
      </c>
      <c r="D29" s="45">
        <v>24</v>
      </c>
      <c r="E29" s="46">
        <v>117</v>
      </c>
      <c r="F29" s="46">
        <v>35</v>
      </c>
      <c r="G29" s="46">
        <v>19</v>
      </c>
      <c r="H29" s="46">
        <v>6</v>
      </c>
      <c r="I29" s="47">
        <v>0</v>
      </c>
      <c r="K29" s="48">
        <f t="shared" ref="K29" si="44">SUM(D29:E29)</f>
        <v>141</v>
      </c>
      <c r="L29" s="47">
        <f t="shared" ref="L29" si="45">SUM(G29:H29)</f>
        <v>25</v>
      </c>
    </row>
    <row r="30" spans="1:20" s="51" customFormat="1" ht="13.5" customHeight="1" x14ac:dyDescent="0.15">
      <c r="A30" s="239"/>
      <c r="B30" s="50"/>
      <c r="C30" s="158"/>
      <c r="D30" s="142">
        <v>11.940298507462686</v>
      </c>
      <c r="E30" s="152">
        <v>58.208955223880601</v>
      </c>
      <c r="F30" s="152">
        <v>17.412935323383085</v>
      </c>
      <c r="G30" s="152">
        <v>9.4527363184079594</v>
      </c>
      <c r="H30" s="152">
        <v>2.9850746268656714</v>
      </c>
      <c r="I30" s="147">
        <v>0</v>
      </c>
      <c r="J30" s="186"/>
      <c r="K30" s="206">
        <f t="shared" ref="K30" si="46">K29/$C29*100</f>
        <v>70.149253731343293</v>
      </c>
      <c r="L30" s="208">
        <f t="shared" ref="L30" si="47">L29/$C29*100</f>
        <v>12.437810945273633</v>
      </c>
      <c r="M30" s="186"/>
      <c r="N30" s="186"/>
      <c r="O30" s="186"/>
      <c r="P30" s="186"/>
      <c r="Q30" s="186"/>
      <c r="R30" s="186"/>
      <c r="S30" s="186"/>
      <c r="T30" s="186"/>
    </row>
    <row r="31" spans="1:20" s="33" customFormat="1" ht="13.5" customHeight="1" x14ac:dyDescent="0.15">
      <c r="A31" s="239"/>
      <c r="B31" s="44" t="s">
        <v>25</v>
      </c>
      <c r="C31" s="156">
        <v>316</v>
      </c>
      <c r="D31" s="45">
        <v>39</v>
      </c>
      <c r="E31" s="46">
        <v>162</v>
      </c>
      <c r="F31" s="46">
        <v>80</v>
      </c>
      <c r="G31" s="46">
        <v>26</v>
      </c>
      <c r="H31" s="46">
        <v>9</v>
      </c>
      <c r="I31" s="47">
        <v>0</v>
      </c>
      <c r="K31" s="48">
        <f t="shared" ref="K31" si="48">SUM(D31:E31)</f>
        <v>201</v>
      </c>
      <c r="L31" s="47">
        <f t="shared" ref="L31" si="49">SUM(G31:H31)</f>
        <v>35</v>
      </c>
    </row>
    <row r="32" spans="1:20" s="51" customFormat="1" ht="13.5" customHeight="1" x14ac:dyDescent="0.15">
      <c r="A32" s="239"/>
      <c r="B32" s="50"/>
      <c r="C32" s="158"/>
      <c r="D32" s="142">
        <v>12.341772151898734</v>
      </c>
      <c r="E32" s="152">
        <v>51.265822784810119</v>
      </c>
      <c r="F32" s="152">
        <v>25.316455696202532</v>
      </c>
      <c r="G32" s="152">
        <v>8.2278481012658222</v>
      </c>
      <c r="H32" s="152">
        <v>2.8481012658227849</v>
      </c>
      <c r="I32" s="147">
        <v>0</v>
      </c>
      <c r="J32" s="186"/>
      <c r="K32" s="206">
        <f t="shared" ref="K32" si="50">K31/$C31*100</f>
        <v>63.607594936708857</v>
      </c>
      <c r="L32" s="208">
        <f t="shared" ref="L32" si="51">L31/$C31*100</f>
        <v>11.075949367088606</v>
      </c>
      <c r="M32" s="186"/>
      <c r="N32" s="186"/>
      <c r="O32" s="186"/>
      <c r="P32" s="186"/>
      <c r="Q32" s="186"/>
      <c r="R32" s="186"/>
      <c r="S32" s="186"/>
      <c r="T32" s="186"/>
    </row>
    <row r="33" spans="1:20" s="33" customFormat="1" ht="13.5" customHeight="1" x14ac:dyDescent="0.15">
      <c r="A33" s="239"/>
      <c r="B33" s="44" t="s">
        <v>26</v>
      </c>
      <c r="C33" s="156">
        <v>484</v>
      </c>
      <c r="D33" s="45">
        <v>46</v>
      </c>
      <c r="E33" s="46">
        <v>259</v>
      </c>
      <c r="F33" s="46">
        <v>125</v>
      </c>
      <c r="G33" s="46">
        <v>37</v>
      </c>
      <c r="H33" s="46">
        <v>15</v>
      </c>
      <c r="I33" s="47">
        <v>2</v>
      </c>
      <c r="K33" s="48">
        <f t="shared" ref="K33" si="52">SUM(D33:E33)</f>
        <v>305</v>
      </c>
      <c r="L33" s="47">
        <f t="shared" ref="L33" si="53">SUM(G33:H33)</f>
        <v>52</v>
      </c>
    </row>
    <row r="34" spans="1:20" s="51" customFormat="1" ht="13.5" customHeight="1" x14ac:dyDescent="0.15">
      <c r="A34" s="239"/>
      <c r="B34" s="50"/>
      <c r="C34" s="158"/>
      <c r="D34" s="142">
        <v>9.5041322314049594</v>
      </c>
      <c r="E34" s="152">
        <v>53.512396694214878</v>
      </c>
      <c r="F34" s="152">
        <v>25.826446280991732</v>
      </c>
      <c r="G34" s="152">
        <v>7.6446280991735529</v>
      </c>
      <c r="H34" s="152">
        <v>3.0991735537190084</v>
      </c>
      <c r="I34" s="147">
        <v>0.41322314049586778</v>
      </c>
      <c r="J34" s="186"/>
      <c r="K34" s="206">
        <f t="shared" ref="K34" si="54">K33/$C33*100</f>
        <v>63.016528925619831</v>
      </c>
      <c r="L34" s="208">
        <f t="shared" ref="L34" si="55">L33/$C33*100</f>
        <v>10.743801652892563</v>
      </c>
      <c r="M34" s="186"/>
      <c r="N34" s="186"/>
      <c r="O34" s="186"/>
      <c r="P34" s="186"/>
      <c r="Q34" s="186"/>
      <c r="R34" s="186"/>
      <c r="S34" s="186"/>
      <c r="T34" s="186"/>
    </row>
    <row r="35" spans="1:20" s="33" customFormat="1" ht="13.5" customHeight="1" x14ac:dyDescent="0.15">
      <c r="A35" s="239"/>
      <c r="B35" s="44" t="s">
        <v>27</v>
      </c>
      <c r="C35" s="156">
        <v>568</v>
      </c>
      <c r="D35" s="45">
        <v>45</v>
      </c>
      <c r="E35" s="46">
        <v>306</v>
      </c>
      <c r="F35" s="46">
        <v>141</v>
      </c>
      <c r="G35" s="46">
        <v>57</v>
      </c>
      <c r="H35" s="46">
        <v>11</v>
      </c>
      <c r="I35" s="47">
        <v>8</v>
      </c>
      <c r="K35" s="48">
        <f t="shared" ref="K35" si="56">SUM(D35:E35)</f>
        <v>351</v>
      </c>
      <c r="L35" s="47">
        <f t="shared" ref="L35" si="57">SUM(G35:H35)</f>
        <v>68</v>
      </c>
    </row>
    <row r="36" spans="1:20" s="51" customFormat="1" ht="13.5" customHeight="1" x14ac:dyDescent="0.15">
      <c r="A36" s="239"/>
      <c r="B36" s="50"/>
      <c r="C36" s="158"/>
      <c r="D36" s="142">
        <v>7.922535211267606</v>
      </c>
      <c r="E36" s="152">
        <v>53.873239436619713</v>
      </c>
      <c r="F36" s="152">
        <v>24.823943661971832</v>
      </c>
      <c r="G36" s="152">
        <v>10.035211267605634</v>
      </c>
      <c r="H36" s="152">
        <v>1.936619718309859</v>
      </c>
      <c r="I36" s="147">
        <v>1.4084507042253522</v>
      </c>
      <c r="J36" s="186"/>
      <c r="K36" s="206">
        <f t="shared" ref="K36" si="58">K35/$C35*100</f>
        <v>61.795774647887328</v>
      </c>
      <c r="L36" s="208">
        <f t="shared" ref="L36" si="59">L35/$C35*100</f>
        <v>11.971830985915492</v>
      </c>
      <c r="M36" s="186"/>
      <c r="N36" s="186"/>
      <c r="O36" s="186"/>
      <c r="P36" s="186"/>
      <c r="Q36" s="186"/>
      <c r="R36" s="186"/>
      <c r="S36" s="186"/>
      <c r="T36" s="186"/>
    </row>
    <row r="37" spans="1:20" s="33" customFormat="1" ht="13.5" customHeight="1" x14ac:dyDescent="0.15">
      <c r="A37" s="239"/>
      <c r="B37" s="44" t="s">
        <v>28</v>
      </c>
      <c r="C37" s="156">
        <v>783</v>
      </c>
      <c r="D37" s="45">
        <v>81</v>
      </c>
      <c r="E37" s="46">
        <v>437</v>
      </c>
      <c r="F37" s="46">
        <v>181</v>
      </c>
      <c r="G37" s="46">
        <v>67</v>
      </c>
      <c r="H37" s="46">
        <v>8</v>
      </c>
      <c r="I37" s="47">
        <v>9</v>
      </c>
      <c r="K37" s="48">
        <f t="shared" ref="K37" si="60">SUM(D37:E37)</f>
        <v>518</v>
      </c>
      <c r="L37" s="47">
        <f t="shared" ref="L37" si="61">SUM(G37:H37)</f>
        <v>75</v>
      </c>
    </row>
    <row r="38" spans="1:20" s="51" customFormat="1" ht="13.5" customHeight="1" x14ac:dyDescent="0.15">
      <c r="A38" s="239"/>
      <c r="B38" s="50"/>
      <c r="C38" s="158"/>
      <c r="D38" s="142">
        <v>10.344827586206897</v>
      </c>
      <c r="E38" s="152">
        <v>55.810983397190292</v>
      </c>
      <c r="F38" s="152">
        <v>23.116219667943806</v>
      </c>
      <c r="G38" s="152">
        <v>8.5568326947637292</v>
      </c>
      <c r="H38" s="152">
        <v>1.0217113665389528</v>
      </c>
      <c r="I38" s="147">
        <v>1.1494252873563218</v>
      </c>
      <c r="J38" s="186"/>
      <c r="K38" s="206">
        <f t="shared" ref="K38" si="62">K37/$C37*100</f>
        <v>66.155810983397188</v>
      </c>
      <c r="L38" s="208">
        <f t="shared" ref="L38" si="63">L37/$C37*100</f>
        <v>9.5785440613026829</v>
      </c>
      <c r="M38" s="186"/>
      <c r="N38" s="186"/>
      <c r="O38" s="186"/>
      <c r="P38" s="186"/>
      <c r="Q38" s="186"/>
      <c r="R38" s="186"/>
      <c r="S38" s="186"/>
      <c r="T38" s="186"/>
    </row>
    <row r="39" spans="1:20" s="33" customFormat="1" ht="13.5" customHeight="1" x14ac:dyDescent="0.15">
      <c r="A39" s="239"/>
      <c r="B39" s="44" t="s">
        <v>8</v>
      </c>
      <c r="C39" s="156">
        <v>16</v>
      </c>
      <c r="D39" s="45">
        <v>2</v>
      </c>
      <c r="E39" s="46">
        <v>10</v>
      </c>
      <c r="F39" s="46">
        <v>4</v>
      </c>
      <c r="G39" s="46">
        <v>0</v>
      </c>
      <c r="H39" s="46">
        <v>0</v>
      </c>
      <c r="I39" s="47">
        <v>0</v>
      </c>
      <c r="K39" s="48">
        <f t="shared" ref="K39" si="64">SUM(D39:E39)</f>
        <v>12</v>
      </c>
      <c r="L39" s="47">
        <f t="shared" ref="L39" si="65">SUM(G39:H39)</f>
        <v>0</v>
      </c>
    </row>
    <row r="40" spans="1:20" s="51" customFormat="1" ht="13.5" customHeight="1" thickBot="1" x14ac:dyDescent="0.2">
      <c r="A40" s="240"/>
      <c r="B40" s="52"/>
      <c r="C40" s="157"/>
      <c r="D40" s="149">
        <v>12.5</v>
      </c>
      <c r="E40" s="214">
        <v>62.5</v>
      </c>
      <c r="F40" s="214">
        <v>25</v>
      </c>
      <c r="G40" s="214">
        <v>0</v>
      </c>
      <c r="H40" s="214">
        <v>0</v>
      </c>
      <c r="I40" s="154">
        <v>0</v>
      </c>
      <c r="J40" s="186"/>
      <c r="K40" s="216">
        <f t="shared" ref="K40" si="66">K39/$C39*100</f>
        <v>75</v>
      </c>
      <c r="L40" s="196">
        <f t="shared" ref="L40" si="67">L39/$C39*100</f>
        <v>0</v>
      </c>
      <c r="M40" s="186"/>
      <c r="N40" s="186"/>
      <c r="O40" s="186"/>
      <c r="P40" s="186"/>
      <c r="Q40" s="186"/>
      <c r="R40" s="186"/>
      <c r="S40" s="186"/>
      <c r="T40" s="186"/>
    </row>
    <row r="41" spans="1:20" s="33" customFormat="1" ht="13.5" customHeight="1" x14ac:dyDescent="0.15">
      <c r="A41" s="239" t="s">
        <v>29</v>
      </c>
      <c r="B41" s="44" t="s">
        <v>30</v>
      </c>
      <c r="C41" s="156">
        <v>92</v>
      </c>
      <c r="D41" s="45">
        <v>16</v>
      </c>
      <c r="E41" s="46">
        <v>48</v>
      </c>
      <c r="F41" s="46">
        <v>14</v>
      </c>
      <c r="G41" s="46">
        <v>14</v>
      </c>
      <c r="H41" s="46">
        <v>0</v>
      </c>
      <c r="I41" s="47">
        <v>0</v>
      </c>
      <c r="K41" s="48">
        <f t="shared" ref="K41" si="68">SUM(D41:E41)</f>
        <v>64</v>
      </c>
      <c r="L41" s="47">
        <f t="shared" ref="L41" si="69">SUM(G41:H41)</f>
        <v>14</v>
      </c>
    </row>
    <row r="42" spans="1:20" s="51" customFormat="1" ht="13.5" customHeight="1" x14ac:dyDescent="0.15">
      <c r="A42" s="239"/>
      <c r="B42" s="50"/>
      <c r="C42" s="158"/>
      <c r="D42" s="142">
        <v>17.391304347826086</v>
      </c>
      <c r="E42" s="152">
        <v>52.173913043478258</v>
      </c>
      <c r="F42" s="152">
        <v>15.217391304347828</v>
      </c>
      <c r="G42" s="152">
        <v>15.217391304347828</v>
      </c>
      <c r="H42" s="152">
        <v>0</v>
      </c>
      <c r="I42" s="147">
        <v>0</v>
      </c>
      <c r="J42" s="186"/>
      <c r="K42" s="206">
        <f t="shared" ref="K42" si="70">K41/$C41*100</f>
        <v>69.565217391304344</v>
      </c>
      <c r="L42" s="208">
        <f t="shared" ref="L42" si="71">L41/$C41*100</f>
        <v>15.217391304347828</v>
      </c>
      <c r="M42" s="186"/>
      <c r="N42" s="186"/>
      <c r="O42" s="186"/>
      <c r="P42" s="186"/>
      <c r="Q42" s="186"/>
      <c r="R42" s="186"/>
      <c r="S42" s="186"/>
      <c r="T42" s="186"/>
    </row>
    <row r="43" spans="1:20" s="51" customFormat="1" ht="13.5" customHeight="1" x14ac:dyDescent="0.15">
      <c r="A43" s="239"/>
      <c r="B43" s="44" t="s">
        <v>76</v>
      </c>
      <c r="C43" s="156">
        <v>339</v>
      </c>
      <c r="D43" s="45">
        <v>39</v>
      </c>
      <c r="E43" s="46">
        <v>163</v>
      </c>
      <c r="F43" s="46">
        <v>99</v>
      </c>
      <c r="G43" s="46">
        <v>27</v>
      </c>
      <c r="H43" s="46">
        <v>9</v>
      </c>
      <c r="I43" s="47">
        <v>2</v>
      </c>
      <c r="J43" s="33"/>
      <c r="K43" s="48">
        <f t="shared" ref="K43" si="72">SUM(D43:E43)</f>
        <v>202</v>
      </c>
      <c r="L43" s="47">
        <f t="shared" ref="L43" si="73">SUM(G43:H43)</f>
        <v>36</v>
      </c>
      <c r="M43" s="33"/>
      <c r="N43" s="33"/>
      <c r="O43" s="33"/>
      <c r="P43" s="33"/>
      <c r="Q43" s="33"/>
      <c r="R43" s="33"/>
      <c r="S43" s="33"/>
      <c r="T43" s="33"/>
    </row>
    <row r="44" spans="1:20" s="51" customFormat="1" ht="13.5" customHeight="1" x14ac:dyDescent="0.15">
      <c r="A44" s="239"/>
      <c r="B44" s="50"/>
      <c r="C44" s="158"/>
      <c r="D44" s="142">
        <v>11.504424778761061</v>
      </c>
      <c r="E44" s="152">
        <v>48.08259587020649</v>
      </c>
      <c r="F44" s="152">
        <v>29.20353982300885</v>
      </c>
      <c r="G44" s="152">
        <v>7.9646017699115044</v>
      </c>
      <c r="H44" s="152">
        <v>2.6548672566371683</v>
      </c>
      <c r="I44" s="147">
        <v>0.58997050147492625</v>
      </c>
      <c r="J44" s="186"/>
      <c r="K44" s="206">
        <f t="shared" ref="K44" si="74">K43/$C43*100</f>
        <v>59.587020648967545</v>
      </c>
      <c r="L44" s="208">
        <f t="shared" ref="L44" si="75">L43/$C43*100</f>
        <v>10.619469026548673</v>
      </c>
      <c r="M44" s="186"/>
      <c r="N44" s="186"/>
      <c r="O44" s="186"/>
      <c r="P44" s="186"/>
      <c r="Q44" s="186"/>
      <c r="R44" s="186"/>
      <c r="S44" s="186"/>
      <c r="T44" s="186"/>
    </row>
    <row r="45" spans="1:20" s="33" customFormat="1" ht="13.5" customHeight="1" x14ac:dyDescent="0.15">
      <c r="A45" s="239"/>
      <c r="B45" s="44" t="s">
        <v>31</v>
      </c>
      <c r="C45" s="156">
        <v>219</v>
      </c>
      <c r="D45" s="45">
        <v>26</v>
      </c>
      <c r="E45" s="46">
        <v>114</v>
      </c>
      <c r="F45" s="46">
        <v>51</v>
      </c>
      <c r="G45" s="46">
        <v>18</v>
      </c>
      <c r="H45" s="46">
        <v>10</v>
      </c>
      <c r="I45" s="47">
        <v>0</v>
      </c>
      <c r="K45" s="48">
        <f t="shared" ref="K45" si="76">SUM(D45:E45)</f>
        <v>140</v>
      </c>
      <c r="L45" s="47">
        <f t="shared" ref="L45" si="77">SUM(G45:H45)</f>
        <v>28</v>
      </c>
    </row>
    <row r="46" spans="1:20" s="51" customFormat="1" ht="13.5" customHeight="1" x14ac:dyDescent="0.15">
      <c r="A46" s="239"/>
      <c r="B46" s="50"/>
      <c r="C46" s="158"/>
      <c r="D46" s="142">
        <v>11.87214611872146</v>
      </c>
      <c r="E46" s="152">
        <v>52.054794520547944</v>
      </c>
      <c r="F46" s="152">
        <v>23.287671232876711</v>
      </c>
      <c r="G46" s="152">
        <v>8.2191780821917799</v>
      </c>
      <c r="H46" s="152">
        <v>4.5662100456620998</v>
      </c>
      <c r="I46" s="147">
        <v>0</v>
      </c>
      <c r="J46" s="186"/>
      <c r="K46" s="206">
        <f t="shared" ref="K46" si="78">K45/$C45*100</f>
        <v>63.926940639269404</v>
      </c>
      <c r="L46" s="208">
        <f t="shared" ref="L46" si="79">L45/$C45*100</f>
        <v>12.785388127853881</v>
      </c>
      <c r="M46" s="186"/>
      <c r="N46" s="186"/>
      <c r="O46" s="186"/>
      <c r="P46" s="186"/>
      <c r="Q46" s="186"/>
      <c r="R46" s="186"/>
      <c r="S46" s="186"/>
      <c r="T46" s="186"/>
    </row>
    <row r="47" spans="1:20" s="33" customFormat="1" ht="13.5" customHeight="1" x14ac:dyDescent="0.15">
      <c r="A47" s="239"/>
      <c r="B47" s="44" t="s">
        <v>32</v>
      </c>
      <c r="C47" s="156">
        <v>156</v>
      </c>
      <c r="D47" s="45">
        <v>16</v>
      </c>
      <c r="E47" s="46">
        <v>97</v>
      </c>
      <c r="F47" s="46">
        <v>24</v>
      </c>
      <c r="G47" s="46">
        <v>14</v>
      </c>
      <c r="H47" s="46">
        <v>5</v>
      </c>
      <c r="I47" s="47">
        <v>0</v>
      </c>
      <c r="K47" s="48">
        <f t="shared" ref="K47" si="80">SUM(D47:E47)</f>
        <v>113</v>
      </c>
      <c r="L47" s="47">
        <f t="shared" ref="L47" si="81">SUM(G47:H47)</f>
        <v>19</v>
      </c>
    </row>
    <row r="48" spans="1:20" s="51" customFormat="1" ht="13.5" customHeight="1" x14ac:dyDescent="0.15">
      <c r="A48" s="239"/>
      <c r="B48" s="50"/>
      <c r="C48" s="158"/>
      <c r="D48" s="142">
        <v>10.256410256410255</v>
      </c>
      <c r="E48" s="152">
        <v>62.179487179487182</v>
      </c>
      <c r="F48" s="152">
        <v>15.384615384615385</v>
      </c>
      <c r="G48" s="152">
        <v>8.9743589743589745</v>
      </c>
      <c r="H48" s="152">
        <v>3.2051282051282048</v>
      </c>
      <c r="I48" s="147">
        <v>0</v>
      </c>
      <c r="J48" s="186"/>
      <c r="K48" s="206">
        <f t="shared" ref="K48" si="82">K47/$C47*100</f>
        <v>72.435897435897431</v>
      </c>
      <c r="L48" s="208">
        <f t="shared" ref="L48" si="83">L47/$C47*100</f>
        <v>12.179487179487179</v>
      </c>
      <c r="M48" s="186"/>
      <c r="N48" s="186"/>
      <c r="O48" s="186"/>
      <c r="P48" s="186"/>
      <c r="Q48" s="186"/>
      <c r="R48" s="186"/>
      <c r="S48" s="186"/>
      <c r="T48" s="186"/>
    </row>
    <row r="49" spans="1:20" s="33" customFormat="1" ht="13.5" customHeight="1" x14ac:dyDescent="0.15">
      <c r="A49" s="239"/>
      <c r="B49" s="44" t="s">
        <v>33</v>
      </c>
      <c r="C49" s="156">
        <v>365</v>
      </c>
      <c r="D49" s="45">
        <v>41</v>
      </c>
      <c r="E49" s="46">
        <v>190</v>
      </c>
      <c r="F49" s="46">
        <v>89</v>
      </c>
      <c r="G49" s="46">
        <v>33</v>
      </c>
      <c r="H49" s="46">
        <v>10</v>
      </c>
      <c r="I49" s="47">
        <v>2</v>
      </c>
      <c r="K49" s="48">
        <f t="shared" ref="K49" si="84">SUM(D49:E49)</f>
        <v>231</v>
      </c>
      <c r="L49" s="47">
        <f t="shared" ref="L49" si="85">SUM(G49:H49)</f>
        <v>43</v>
      </c>
    </row>
    <row r="50" spans="1:20" s="51" customFormat="1" ht="13.5" customHeight="1" x14ac:dyDescent="0.15">
      <c r="A50" s="239"/>
      <c r="B50" s="50"/>
      <c r="C50" s="158"/>
      <c r="D50" s="142">
        <v>11.232876712328768</v>
      </c>
      <c r="E50" s="152">
        <v>52.054794520547944</v>
      </c>
      <c r="F50" s="152">
        <v>24.383561643835616</v>
      </c>
      <c r="G50" s="152">
        <v>9.0410958904109595</v>
      </c>
      <c r="H50" s="152">
        <v>2.7397260273972601</v>
      </c>
      <c r="I50" s="147">
        <v>0.54794520547945202</v>
      </c>
      <c r="J50" s="186"/>
      <c r="K50" s="206">
        <f t="shared" ref="K50" si="86">K49/$C49*100</f>
        <v>63.287671232876704</v>
      </c>
      <c r="L50" s="208">
        <f t="shared" ref="L50" si="87">L49/$C49*100</f>
        <v>11.78082191780822</v>
      </c>
      <c r="M50" s="186"/>
      <c r="N50" s="186"/>
      <c r="O50" s="186"/>
      <c r="P50" s="186"/>
      <c r="Q50" s="186"/>
      <c r="R50" s="186"/>
      <c r="S50" s="186"/>
      <c r="T50" s="186"/>
    </row>
    <row r="51" spans="1:20" s="33" customFormat="1" ht="13.5" customHeight="1" x14ac:dyDescent="0.15">
      <c r="A51" s="239"/>
      <c r="B51" s="44" t="s">
        <v>34</v>
      </c>
      <c r="C51" s="156">
        <v>180</v>
      </c>
      <c r="D51" s="45">
        <v>22</v>
      </c>
      <c r="E51" s="46">
        <v>105</v>
      </c>
      <c r="F51" s="46">
        <v>35</v>
      </c>
      <c r="G51" s="46">
        <v>13</v>
      </c>
      <c r="H51" s="46">
        <v>5</v>
      </c>
      <c r="I51" s="47">
        <v>0</v>
      </c>
      <c r="K51" s="48">
        <f t="shared" ref="K51" si="88">SUM(D51:E51)</f>
        <v>127</v>
      </c>
      <c r="L51" s="47">
        <f t="shared" ref="L51" si="89">SUM(G51:H51)</f>
        <v>18</v>
      </c>
    </row>
    <row r="52" spans="1:20" s="51" customFormat="1" ht="13.5" customHeight="1" x14ac:dyDescent="0.15">
      <c r="A52" s="239"/>
      <c r="B52" s="50"/>
      <c r="C52" s="158"/>
      <c r="D52" s="142">
        <v>12.222222222222221</v>
      </c>
      <c r="E52" s="152">
        <v>58.333333333333336</v>
      </c>
      <c r="F52" s="152">
        <v>19.444444444444446</v>
      </c>
      <c r="G52" s="152">
        <v>7.2222222222222214</v>
      </c>
      <c r="H52" s="152">
        <v>2.7777777777777777</v>
      </c>
      <c r="I52" s="147">
        <v>0</v>
      </c>
      <c r="J52" s="186"/>
      <c r="K52" s="206">
        <f t="shared" ref="K52" si="90">K51/$C51*100</f>
        <v>70.555555555555557</v>
      </c>
      <c r="L52" s="208">
        <f t="shared" ref="L52" si="91">L51/$C51*100</f>
        <v>10</v>
      </c>
      <c r="M52" s="186"/>
      <c r="N52" s="186"/>
      <c r="O52" s="186"/>
      <c r="P52" s="186"/>
      <c r="Q52" s="186"/>
      <c r="R52" s="186"/>
      <c r="S52" s="186"/>
      <c r="T52" s="186"/>
    </row>
    <row r="53" spans="1:20" s="33" customFormat="1" ht="13.5" customHeight="1" x14ac:dyDescent="0.15">
      <c r="A53" s="239"/>
      <c r="B53" s="44" t="s">
        <v>35</v>
      </c>
      <c r="C53" s="156">
        <v>176</v>
      </c>
      <c r="D53" s="45">
        <v>20</v>
      </c>
      <c r="E53" s="46">
        <v>93</v>
      </c>
      <c r="F53" s="46">
        <v>32</v>
      </c>
      <c r="G53" s="46">
        <v>25</v>
      </c>
      <c r="H53" s="46">
        <v>4</v>
      </c>
      <c r="I53" s="47">
        <v>2</v>
      </c>
      <c r="K53" s="48">
        <f t="shared" ref="K53" si="92">SUM(D53:E53)</f>
        <v>113</v>
      </c>
      <c r="L53" s="47">
        <f t="shared" ref="L53" si="93">SUM(G53:H53)</f>
        <v>29</v>
      </c>
    </row>
    <row r="54" spans="1:20" s="51" customFormat="1" ht="13.5" customHeight="1" x14ac:dyDescent="0.15">
      <c r="A54" s="239"/>
      <c r="B54" s="50"/>
      <c r="C54" s="158"/>
      <c r="D54" s="142">
        <v>11.363636363636363</v>
      </c>
      <c r="E54" s="152">
        <v>52.840909090909093</v>
      </c>
      <c r="F54" s="152">
        <v>18.181818181818183</v>
      </c>
      <c r="G54" s="152">
        <v>14.204545454545455</v>
      </c>
      <c r="H54" s="152">
        <v>2.2727272727272729</v>
      </c>
      <c r="I54" s="147">
        <v>1.1363636363636365</v>
      </c>
      <c r="J54" s="186"/>
      <c r="K54" s="206">
        <f t="shared" ref="K54" si="94">K53/$C53*100</f>
        <v>64.204545454545453</v>
      </c>
      <c r="L54" s="208">
        <f t="shared" ref="L54" si="95">L53/$C53*100</f>
        <v>16.477272727272727</v>
      </c>
      <c r="M54" s="186"/>
      <c r="N54" s="186"/>
      <c r="O54" s="186"/>
      <c r="P54" s="186"/>
      <c r="Q54" s="186"/>
      <c r="R54" s="186"/>
      <c r="S54" s="186"/>
      <c r="T54" s="186"/>
    </row>
    <row r="55" spans="1:20" s="33" customFormat="1" ht="13.5" customHeight="1" x14ac:dyDescent="0.15">
      <c r="A55" s="239"/>
      <c r="B55" s="44" t="s">
        <v>36</v>
      </c>
      <c r="C55" s="156">
        <v>558</v>
      </c>
      <c r="D55" s="45">
        <v>49</v>
      </c>
      <c r="E55" s="46">
        <v>304</v>
      </c>
      <c r="F55" s="46">
        <v>143</v>
      </c>
      <c r="G55" s="46">
        <v>46</v>
      </c>
      <c r="H55" s="46">
        <v>8</v>
      </c>
      <c r="I55" s="47">
        <v>8</v>
      </c>
      <c r="K55" s="48">
        <f t="shared" ref="K55" si="96">SUM(D55:E55)</f>
        <v>353</v>
      </c>
      <c r="L55" s="47">
        <f t="shared" ref="L55" si="97">SUM(G55:H55)</f>
        <v>54</v>
      </c>
    </row>
    <row r="56" spans="1:20" s="51" customFormat="1" ht="13.5" customHeight="1" x14ac:dyDescent="0.15">
      <c r="A56" s="239"/>
      <c r="B56" s="50"/>
      <c r="C56" s="158"/>
      <c r="D56" s="142">
        <v>8.7813620071684575</v>
      </c>
      <c r="E56" s="152">
        <v>54.480286738351261</v>
      </c>
      <c r="F56" s="152">
        <v>25.627240143369175</v>
      </c>
      <c r="G56" s="152">
        <v>8.2437275985663092</v>
      </c>
      <c r="H56" s="152">
        <v>1.4336917562724014</v>
      </c>
      <c r="I56" s="147">
        <v>1.4336917562724014</v>
      </c>
      <c r="J56" s="186"/>
      <c r="K56" s="206">
        <f t="shared" ref="K56" si="98">K55/$C55*100</f>
        <v>63.261648745519715</v>
      </c>
      <c r="L56" s="208">
        <f t="shared" ref="L56" si="99">L55/$C55*100</f>
        <v>9.67741935483871</v>
      </c>
      <c r="M56" s="186"/>
      <c r="N56" s="186"/>
      <c r="O56" s="186"/>
      <c r="P56" s="186"/>
      <c r="Q56" s="186"/>
      <c r="R56" s="186"/>
      <c r="S56" s="186"/>
      <c r="T56" s="186"/>
    </row>
    <row r="57" spans="1:20" s="33" customFormat="1" ht="13.5" customHeight="1" x14ac:dyDescent="0.15">
      <c r="A57" s="239"/>
      <c r="B57" s="44" t="s">
        <v>37</v>
      </c>
      <c r="C57" s="156">
        <v>530</v>
      </c>
      <c r="D57" s="45">
        <v>45</v>
      </c>
      <c r="E57" s="46">
        <v>312</v>
      </c>
      <c r="F57" s="46">
        <v>120</v>
      </c>
      <c r="G57" s="46">
        <v>45</v>
      </c>
      <c r="H57" s="46">
        <v>3</v>
      </c>
      <c r="I57" s="47">
        <v>5</v>
      </c>
      <c r="K57" s="48">
        <f t="shared" ref="K57" si="100">SUM(D57:E57)</f>
        <v>357</v>
      </c>
      <c r="L57" s="47">
        <f t="shared" ref="L57" si="101">SUM(G57:H57)</f>
        <v>48</v>
      </c>
    </row>
    <row r="58" spans="1:20" s="51" customFormat="1" ht="13.5" customHeight="1" thickBot="1" x14ac:dyDescent="0.2">
      <c r="A58" s="240"/>
      <c r="B58" s="52"/>
      <c r="C58" s="157"/>
      <c r="D58" s="149">
        <v>8.4905660377358494</v>
      </c>
      <c r="E58" s="214">
        <v>58.867924528301884</v>
      </c>
      <c r="F58" s="214">
        <v>22.641509433962266</v>
      </c>
      <c r="G58" s="214">
        <v>8.4905660377358494</v>
      </c>
      <c r="H58" s="214">
        <v>0.56603773584905659</v>
      </c>
      <c r="I58" s="154">
        <v>0.94339622641509435</v>
      </c>
      <c r="J58" s="186"/>
      <c r="K58" s="216">
        <f t="shared" ref="K58" si="102">K57/$C57*100</f>
        <v>67.35849056603773</v>
      </c>
      <c r="L58" s="196">
        <f t="shared" ref="L58" si="103">L57/$C57*100</f>
        <v>9.0566037735849054</v>
      </c>
      <c r="M58" s="186"/>
      <c r="N58" s="186"/>
      <c r="O58" s="186"/>
      <c r="P58" s="186"/>
      <c r="Q58" s="186"/>
      <c r="R58" s="186"/>
      <c r="S58" s="186"/>
      <c r="T58" s="186"/>
    </row>
    <row r="59" spans="1:20" s="33" customFormat="1" ht="13.5" customHeight="1" x14ac:dyDescent="0.15">
      <c r="A59" s="241" t="s">
        <v>91</v>
      </c>
      <c r="B59" s="44" t="s">
        <v>39</v>
      </c>
      <c r="C59" s="156">
        <v>1137</v>
      </c>
      <c r="D59" s="45">
        <v>101</v>
      </c>
      <c r="E59" s="46">
        <v>619</v>
      </c>
      <c r="F59" s="46">
        <v>274</v>
      </c>
      <c r="G59" s="46">
        <v>106</v>
      </c>
      <c r="H59" s="46">
        <v>28</v>
      </c>
      <c r="I59" s="47">
        <v>9</v>
      </c>
      <c r="K59" s="48">
        <f t="shared" ref="K59" si="104">SUM(D59:E59)</f>
        <v>720</v>
      </c>
      <c r="L59" s="47">
        <f t="shared" ref="L59" si="105">SUM(G59:H59)</f>
        <v>134</v>
      </c>
    </row>
    <row r="60" spans="1:20" s="51" customFormat="1" ht="13.5" customHeight="1" x14ac:dyDescent="0.15">
      <c r="A60" s="241"/>
      <c r="B60" s="50" t="s">
        <v>40</v>
      </c>
      <c r="C60" s="158"/>
      <c r="D60" s="142">
        <v>8.8830255057167982</v>
      </c>
      <c r="E60" s="152">
        <v>54.441512752858401</v>
      </c>
      <c r="F60" s="152">
        <v>24.098504837291117</v>
      </c>
      <c r="G60" s="152">
        <v>9.3227792436235699</v>
      </c>
      <c r="H60" s="152">
        <v>2.4626209322779244</v>
      </c>
      <c r="I60" s="147">
        <v>0.79155672823219003</v>
      </c>
      <c r="J60" s="186"/>
      <c r="K60" s="206">
        <f t="shared" ref="K60" si="106">K59/$C59*100</f>
        <v>63.324538258575203</v>
      </c>
      <c r="L60" s="208">
        <f t="shared" ref="L60" si="107">L59/$C59*100</f>
        <v>11.785400175901495</v>
      </c>
      <c r="M60" s="186"/>
      <c r="N60" s="186"/>
      <c r="O60" s="186"/>
      <c r="P60" s="186"/>
      <c r="Q60" s="186"/>
      <c r="R60" s="186"/>
      <c r="S60" s="186"/>
      <c r="T60" s="186"/>
    </row>
    <row r="61" spans="1:20" s="33" customFormat="1" ht="13.5" customHeight="1" x14ac:dyDescent="0.15">
      <c r="A61" s="241"/>
      <c r="B61" s="44" t="s">
        <v>41</v>
      </c>
      <c r="C61" s="156">
        <v>339</v>
      </c>
      <c r="D61" s="45">
        <v>51</v>
      </c>
      <c r="E61" s="46">
        <v>187</v>
      </c>
      <c r="F61" s="46">
        <v>65</v>
      </c>
      <c r="G61" s="46">
        <v>30</v>
      </c>
      <c r="H61" s="46">
        <v>6</v>
      </c>
      <c r="I61" s="47">
        <v>0</v>
      </c>
      <c r="K61" s="48">
        <f t="shared" ref="K61" si="108">SUM(D61:E61)</f>
        <v>238</v>
      </c>
      <c r="L61" s="47">
        <f t="shared" ref="L61" si="109">SUM(G61:H61)</f>
        <v>36</v>
      </c>
    </row>
    <row r="62" spans="1:20" s="51" customFormat="1" ht="13.5" customHeight="1" x14ac:dyDescent="0.15">
      <c r="A62" s="241"/>
      <c r="B62" s="50" t="s">
        <v>40</v>
      </c>
      <c r="C62" s="158"/>
      <c r="D62" s="142">
        <v>15.044247787610621</v>
      </c>
      <c r="E62" s="152">
        <v>55.162241887905608</v>
      </c>
      <c r="F62" s="152">
        <v>19.174041297935105</v>
      </c>
      <c r="G62" s="152">
        <v>8.8495575221238933</v>
      </c>
      <c r="H62" s="152">
        <v>1.7699115044247788</v>
      </c>
      <c r="I62" s="147">
        <v>0</v>
      </c>
      <c r="J62" s="186"/>
      <c r="K62" s="206">
        <f t="shared" ref="K62" si="110">K61/$C61*100</f>
        <v>70.206489675516224</v>
      </c>
      <c r="L62" s="208">
        <f t="shared" ref="L62" si="111">L61/$C61*100</f>
        <v>10.619469026548673</v>
      </c>
      <c r="M62" s="186"/>
      <c r="N62" s="186"/>
      <c r="O62" s="186"/>
      <c r="P62" s="186"/>
      <c r="Q62" s="186"/>
      <c r="R62" s="186"/>
      <c r="S62" s="186"/>
      <c r="T62" s="186"/>
    </row>
    <row r="63" spans="1:20" s="33" customFormat="1" ht="13.5" customHeight="1" x14ac:dyDescent="0.15">
      <c r="A63" s="241"/>
      <c r="B63" s="44" t="s">
        <v>42</v>
      </c>
      <c r="C63" s="156">
        <v>1007</v>
      </c>
      <c r="D63" s="45">
        <v>106</v>
      </c>
      <c r="E63" s="46">
        <v>542</v>
      </c>
      <c r="F63" s="46">
        <v>246</v>
      </c>
      <c r="G63" s="46">
        <v>87</v>
      </c>
      <c r="H63" s="46">
        <v>16</v>
      </c>
      <c r="I63" s="47">
        <v>10</v>
      </c>
      <c r="K63" s="48">
        <f t="shared" ref="K63" si="112">SUM(D63:E63)</f>
        <v>648</v>
      </c>
      <c r="L63" s="47">
        <f t="shared" ref="L63" si="113">SUM(G63:H63)</f>
        <v>103</v>
      </c>
    </row>
    <row r="64" spans="1:20" s="51" customFormat="1" ht="13.5" customHeight="1" thickBot="1" x14ac:dyDescent="0.2">
      <c r="A64" s="242"/>
      <c r="B64" s="52"/>
      <c r="C64" s="157"/>
      <c r="D64" s="149">
        <v>10.526315789473683</v>
      </c>
      <c r="E64" s="214">
        <v>53.823237338629596</v>
      </c>
      <c r="F64" s="214">
        <v>24.42899702085402</v>
      </c>
      <c r="G64" s="214">
        <v>8.6395233366434958</v>
      </c>
      <c r="H64" s="214">
        <v>1.5888778550148956</v>
      </c>
      <c r="I64" s="154">
        <v>0.99304865938430986</v>
      </c>
      <c r="J64" s="186"/>
      <c r="K64" s="216">
        <f t="shared" ref="K64" si="114">K63/$C63*100</f>
        <v>64.349553128103281</v>
      </c>
      <c r="L64" s="196">
        <f t="shared" ref="L64" si="115">L63/$C63*100</f>
        <v>10.228401191658392</v>
      </c>
      <c r="M64" s="186"/>
      <c r="N64" s="186"/>
      <c r="O64" s="186"/>
      <c r="P64" s="186"/>
      <c r="Q64" s="186"/>
      <c r="R64" s="186"/>
      <c r="S64" s="186"/>
      <c r="T64" s="186"/>
    </row>
    <row r="65" spans="1:20" s="33" customFormat="1" ht="13.5" customHeight="1" x14ac:dyDescent="0.15">
      <c r="A65" s="241" t="s">
        <v>89</v>
      </c>
      <c r="B65" s="44" t="s">
        <v>77</v>
      </c>
      <c r="C65" s="156">
        <v>350</v>
      </c>
      <c r="D65" s="45">
        <v>30</v>
      </c>
      <c r="E65" s="46">
        <v>190</v>
      </c>
      <c r="F65" s="46">
        <v>84</v>
      </c>
      <c r="G65" s="46">
        <v>35</v>
      </c>
      <c r="H65" s="46">
        <v>11</v>
      </c>
      <c r="I65" s="47">
        <v>0</v>
      </c>
      <c r="K65" s="42">
        <f t="shared" ref="K65" si="116">SUM(D65:E65)</f>
        <v>220</v>
      </c>
      <c r="L65" s="41">
        <f t="shared" ref="L65" si="117">SUM(G65:H65)</f>
        <v>46</v>
      </c>
    </row>
    <row r="66" spans="1:20" s="51" customFormat="1" ht="13.5" customHeight="1" x14ac:dyDescent="0.15">
      <c r="A66" s="239"/>
      <c r="B66" s="50"/>
      <c r="C66" s="158"/>
      <c r="D66" s="142">
        <v>8.5714285714285712</v>
      </c>
      <c r="E66" s="152">
        <v>54.285714285714285</v>
      </c>
      <c r="F66" s="152">
        <v>24</v>
      </c>
      <c r="G66" s="152">
        <v>10</v>
      </c>
      <c r="H66" s="152">
        <v>3.1428571428571432</v>
      </c>
      <c r="I66" s="147">
        <v>0</v>
      </c>
      <c r="J66" s="186"/>
      <c r="K66" s="206">
        <f t="shared" ref="K66" si="118">K65/$C65*100</f>
        <v>62.857142857142854</v>
      </c>
      <c r="L66" s="208">
        <f t="shared" ref="L66" si="119">L65/$C65*100</f>
        <v>13.142857142857142</v>
      </c>
      <c r="M66" s="186"/>
      <c r="N66" s="186"/>
      <c r="O66" s="186"/>
      <c r="P66" s="186"/>
      <c r="Q66" s="186"/>
      <c r="R66" s="186"/>
      <c r="S66" s="186"/>
      <c r="T66" s="186"/>
    </row>
    <row r="67" spans="1:20" s="33" customFormat="1" ht="13.5" customHeight="1" x14ac:dyDescent="0.15">
      <c r="A67" s="239"/>
      <c r="B67" s="44" t="s">
        <v>78</v>
      </c>
      <c r="C67" s="156">
        <v>952</v>
      </c>
      <c r="D67" s="45">
        <v>100</v>
      </c>
      <c r="E67" s="46">
        <v>524</v>
      </c>
      <c r="F67" s="46">
        <v>221</v>
      </c>
      <c r="G67" s="46">
        <v>83</v>
      </c>
      <c r="H67" s="46">
        <v>17</v>
      </c>
      <c r="I67" s="47">
        <v>7</v>
      </c>
      <c r="K67" s="48">
        <f t="shared" ref="K67" si="120">SUM(D67:E67)</f>
        <v>624</v>
      </c>
      <c r="L67" s="47">
        <f t="shared" ref="L67" si="121">SUM(G67:H67)</f>
        <v>100</v>
      </c>
    </row>
    <row r="68" spans="1:20" s="51" customFormat="1" ht="13.5" customHeight="1" x14ac:dyDescent="0.15">
      <c r="A68" s="239"/>
      <c r="B68" s="50"/>
      <c r="C68" s="158"/>
      <c r="D68" s="142">
        <v>10.504201680672269</v>
      </c>
      <c r="E68" s="152">
        <v>55.042016806722692</v>
      </c>
      <c r="F68" s="152">
        <v>23.214285714285715</v>
      </c>
      <c r="G68" s="152">
        <v>8.7184873949579824</v>
      </c>
      <c r="H68" s="152">
        <v>1.7857142857142856</v>
      </c>
      <c r="I68" s="147">
        <v>0.73529411764705876</v>
      </c>
      <c r="J68" s="186"/>
      <c r="K68" s="206">
        <f t="shared" ref="K68" si="122">K67/$C67*100</f>
        <v>65.546218487394952</v>
      </c>
      <c r="L68" s="208">
        <f t="shared" ref="L68" si="123">L67/$C67*100</f>
        <v>10.504201680672269</v>
      </c>
      <c r="M68" s="186"/>
      <c r="N68" s="186"/>
      <c r="O68" s="186"/>
      <c r="P68" s="186"/>
      <c r="Q68" s="186"/>
      <c r="R68" s="186"/>
      <c r="S68" s="186"/>
      <c r="T68" s="186"/>
    </row>
    <row r="69" spans="1:20" s="51" customFormat="1" ht="13.5" customHeight="1" x14ac:dyDescent="0.15">
      <c r="A69" s="239"/>
      <c r="B69" s="44" t="s">
        <v>79</v>
      </c>
      <c r="C69" s="156">
        <v>1174</v>
      </c>
      <c r="D69" s="45">
        <v>127</v>
      </c>
      <c r="E69" s="46">
        <v>630</v>
      </c>
      <c r="F69" s="46">
        <v>278</v>
      </c>
      <c r="G69" s="46">
        <v>105</v>
      </c>
      <c r="H69" s="46">
        <v>22</v>
      </c>
      <c r="I69" s="47">
        <v>12</v>
      </c>
      <c r="J69" s="33"/>
      <c r="K69" s="48">
        <f t="shared" ref="K69" si="124">SUM(D69:E69)</f>
        <v>757</v>
      </c>
      <c r="L69" s="47">
        <f t="shared" ref="L69" si="125">SUM(G69:H69)</f>
        <v>127</v>
      </c>
      <c r="M69" s="33"/>
      <c r="N69" s="33"/>
      <c r="O69" s="33"/>
      <c r="P69" s="33"/>
      <c r="Q69" s="33"/>
      <c r="R69" s="33"/>
      <c r="S69" s="33"/>
      <c r="T69" s="33"/>
    </row>
    <row r="70" spans="1:20" s="51" customFormat="1" ht="13.5" customHeight="1" x14ac:dyDescent="0.15">
      <c r="A70" s="239"/>
      <c r="B70" s="50"/>
      <c r="C70" s="158"/>
      <c r="D70" s="142">
        <v>10.81771720613288</v>
      </c>
      <c r="E70" s="152">
        <v>53.662691652470187</v>
      </c>
      <c r="F70" s="152">
        <v>23.679727427597953</v>
      </c>
      <c r="G70" s="152">
        <v>8.9437819420783651</v>
      </c>
      <c r="H70" s="152">
        <v>1.8739352640545146</v>
      </c>
      <c r="I70" s="147">
        <v>1.0221465076660987</v>
      </c>
      <c r="J70" s="186"/>
      <c r="K70" s="206">
        <f t="shared" ref="K70" si="126">K69/$C69*100</f>
        <v>64.48040885860307</v>
      </c>
      <c r="L70" s="208">
        <f t="shared" ref="L70" si="127">L69/$C69*100</f>
        <v>10.81771720613288</v>
      </c>
      <c r="M70" s="186"/>
      <c r="N70" s="186"/>
      <c r="O70" s="186"/>
      <c r="P70" s="186"/>
      <c r="Q70" s="186"/>
      <c r="R70" s="186"/>
      <c r="S70" s="186"/>
      <c r="T70" s="186"/>
    </row>
    <row r="71" spans="1:20" s="33" customFormat="1" ht="13.5" customHeight="1" x14ac:dyDescent="0.15">
      <c r="A71" s="239"/>
      <c r="B71" s="44" t="s">
        <v>38</v>
      </c>
      <c r="C71" s="156">
        <v>7</v>
      </c>
      <c r="D71" s="45">
        <v>1</v>
      </c>
      <c r="E71" s="46">
        <v>4</v>
      </c>
      <c r="F71" s="46">
        <v>2</v>
      </c>
      <c r="G71" s="46">
        <v>0</v>
      </c>
      <c r="H71" s="46">
        <v>0</v>
      </c>
      <c r="I71" s="47">
        <v>0</v>
      </c>
      <c r="K71" s="48">
        <f t="shared" ref="K71" si="128">SUM(D71:E71)</f>
        <v>5</v>
      </c>
      <c r="L71" s="47">
        <f t="shared" ref="L71" si="129">SUM(G71:H71)</f>
        <v>0</v>
      </c>
    </row>
    <row r="72" spans="1:20" s="51" customFormat="1" ht="13.5" customHeight="1" thickBot="1" x14ac:dyDescent="0.2">
      <c r="A72" s="240"/>
      <c r="B72" s="52"/>
      <c r="C72" s="157"/>
      <c r="D72" s="149">
        <v>14.285714285714285</v>
      </c>
      <c r="E72" s="214">
        <v>57.142857142857139</v>
      </c>
      <c r="F72" s="214">
        <v>28.571428571428569</v>
      </c>
      <c r="G72" s="214">
        <v>0</v>
      </c>
      <c r="H72" s="214">
        <v>0</v>
      </c>
      <c r="I72" s="154">
        <v>0</v>
      </c>
      <c r="J72" s="186"/>
      <c r="K72" s="216">
        <f t="shared" ref="K72" si="130">K71/$C71*100</f>
        <v>71.428571428571431</v>
      </c>
      <c r="L72" s="196">
        <f t="shared" ref="L72" si="131">L71/$C71*100</f>
        <v>0</v>
      </c>
      <c r="M72" s="186"/>
      <c r="N72" s="186"/>
      <c r="O72" s="186"/>
      <c r="P72" s="186"/>
      <c r="Q72" s="186"/>
      <c r="R72" s="186"/>
      <c r="S72" s="186"/>
      <c r="T72" s="186"/>
    </row>
    <row r="73" spans="1:20" ht="13.5" customHeight="1" x14ac:dyDescent="0.15">
      <c r="A73" s="241" t="s">
        <v>90</v>
      </c>
      <c r="B73" s="44" t="s">
        <v>80</v>
      </c>
      <c r="C73" s="156">
        <v>1270</v>
      </c>
      <c r="D73" s="45">
        <v>115</v>
      </c>
      <c r="E73" s="46">
        <v>641</v>
      </c>
      <c r="F73" s="46">
        <v>334</v>
      </c>
      <c r="G73" s="46">
        <v>133</v>
      </c>
      <c r="H73" s="46">
        <v>31</v>
      </c>
      <c r="I73" s="47">
        <v>16</v>
      </c>
      <c r="J73" s="33"/>
      <c r="K73" s="42">
        <f t="shared" ref="K73" si="132">SUM(D73:E73)</f>
        <v>756</v>
      </c>
      <c r="L73" s="41">
        <f t="shared" ref="L73" si="133">SUM(G73:H73)</f>
        <v>164</v>
      </c>
      <c r="M73" s="53"/>
    </row>
    <row r="74" spans="1:20" ht="13.5" customHeight="1" x14ac:dyDescent="0.15">
      <c r="A74" s="239"/>
      <c r="B74" s="50"/>
      <c r="C74" s="158"/>
      <c r="D74" s="142">
        <v>9.0551181102362204</v>
      </c>
      <c r="E74" s="152">
        <v>50.472440944881889</v>
      </c>
      <c r="F74" s="152">
        <v>26.299212598425196</v>
      </c>
      <c r="G74" s="152">
        <v>10.472440944881891</v>
      </c>
      <c r="H74" s="152">
        <v>2.4409448818897639</v>
      </c>
      <c r="I74" s="147">
        <v>1.2598425196850394</v>
      </c>
      <c r="J74" s="186"/>
      <c r="K74" s="206">
        <f t="shared" ref="K74" si="134">K73/$C73*100</f>
        <v>59.527559055118104</v>
      </c>
      <c r="L74" s="208">
        <f t="shared" ref="L74" si="135">L73/$C73*100</f>
        <v>12.913385826771654</v>
      </c>
      <c r="M74" s="186"/>
      <c r="N74" s="186"/>
      <c r="O74" s="186"/>
      <c r="P74" s="186"/>
      <c r="Q74" s="186"/>
      <c r="R74" s="186"/>
      <c r="S74" s="186"/>
      <c r="T74" s="186"/>
    </row>
    <row r="75" spans="1:20" ht="13.5" customHeight="1" x14ac:dyDescent="0.15">
      <c r="A75" s="239"/>
      <c r="B75" s="44" t="s">
        <v>81</v>
      </c>
      <c r="C75" s="156">
        <v>881</v>
      </c>
      <c r="D75" s="45">
        <v>101</v>
      </c>
      <c r="E75" s="46">
        <v>523</v>
      </c>
      <c r="F75" s="46">
        <v>180</v>
      </c>
      <c r="G75" s="46">
        <v>63</v>
      </c>
      <c r="H75" s="46">
        <v>11</v>
      </c>
      <c r="I75" s="47">
        <v>3</v>
      </c>
      <c r="J75" s="33"/>
      <c r="K75" s="48">
        <f t="shared" ref="K75" si="136">SUM(D75:E75)</f>
        <v>624</v>
      </c>
      <c r="L75" s="47">
        <f t="shared" ref="L75" si="137">SUM(G75:H75)</f>
        <v>74</v>
      </c>
      <c r="M75" s="54"/>
    </row>
    <row r="76" spans="1:20" ht="13.5" customHeight="1" x14ac:dyDescent="0.15">
      <c r="A76" s="239"/>
      <c r="B76" s="50" t="s">
        <v>82</v>
      </c>
      <c r="C76" s="158"/>
      <c r="D76" s="142">
        <v>11.464245175936435</v>
      </c>
      <c r="E76" s="152">
        <v>59.364358683314414</v>
      </c>
      <c r="F76" s="152">
        <v>20.431328036322359</v>
      </c>
      <c r="G76" s="152">
        <v>7.150964812712826</v>
      </c>
      <c r="H76" s="152">
        <v>1.2485811577752552</v>
      </c>
      <c r="I76" s="147">
        <v>0.34052213393870601</v>
      </c>
      <c r="J76" s="186"/>
      <c r="K76" s="206">
        <f t="shared" ref="K76" si="138">K75/$C75*100</f>
        <v>70.828603859250848</v>
      </c>
      <c r="L76" s="208">
        <f t="shared" ref="L76" si="139">L75/$C75*100</f>
        <v>8.3995459704880808</v>
      </c>
      <c r="M76" s="186"/>
      <c r="N76" s="186"/>
      <c r="O76" s="186"/>
      <c r="P76" s="186"/>
      <c r="Q76" s="186"/>
      <c r="R76" s="186"/>
      <c r="S76" s="186"/>
      <c r="T76" s="186"/>
    </row>
    <row r="77" spans="1:20" ht="13.5" customHeight="1" x14ac:dyDescent="0.15">
      <c r="A77" s="239"/>
      <c r="B77" s="44" t="s">
        <v>83</v>
      </c>
      <c r="C77" s="156">
        <v>268</v>
      </c>
      <c r="D77" s="45">
        <v>35</v>
      </c>
      <c r="E77" s="46">
        <v>156</v>
      </c>
      <c r="F77" s="46">
        <v>51</v>
      </c>
      <c r="G77" s="46">
        <v>21</v>
      </c>
      <c r="H77" s="46">
        <v>5</v>
      </c>
      <c r="I77" s="47">
        <v>0</v>
      </c>
      <c r="J77" s="33"/>
      <c r="K77" s="48">
        <f t="shared" ref="K77" si="140">SUM(D77:E77)</f>
        <v>191</v>
      </c>
      <c r="L77" s="47">
        <f t="shared" ref="L77" si="141">SUM(G77:H77)</f>
        <v>26</v>
      </c>
      <c r="M77" s="56"/>
    </row>
    <row r="78" spans="1:20" ht="13.5" customHeight="1" x14ac:dyDescent="0.15">
      <c r="A78" s="239"/>
      <c r="B78" s="50"/>
      <c r="C78" s="158"/>
      <c r="D78" s="142">
        <v>13.059701492537313</v>
      </c>
      <c r="E78" s="152">
        <v>58.208955223880601</v>
      </c>
      <c r="F78" s="152">
        <v>19.029850746268657</v>
      </c>
      <c r="G78" s="152">
        <v>7.8358208955223887</v>
      </c>
      <c r="H78" s="152">
        <v>1.8656716417910446</v>
      </c>
      <c r="I78" s="147">
        <v>0</v>
      </c>
      <c r="J78" s="186"/>
      <c r="K78" s="206">
        <f t="shared" ref="K78" si="142">K77/$C77*100</f>
        <v>71.268656716417908</v>
      </c>
      <c r="L78" s="208">
        <f t="shared" ref="L78" si="143">L77/$C77*100</f>
        <v>9.7014925373134329</v>
      </c>
      <c r="M78" s="186"/>
      <c r="N78" s="186"/>
      <c r="O78" s="186"/>
      <c r="P78" s="186"/>
      <c r="Q78" s="186"/>
      <c r="R78" s="186"/>
      <c r="S78" s="186"/>
      <c r="T78" s="186"/>
    </row>
    <row r="79" spans="1:20" ht="13.5" customHeight="1" x14ac:dyDescent="0.15">
      <c r="A79" s="239"/>
      <c r="B79" s="44" t="s">
        <v>38</v>
      </c>
      <c r="C79" s="156">
        <v>64</v>
      </c>
      <c r="D79" s="45">
        <v>7</v>
      </c>
      <c r="E79" s="46">
        <v>28</v>
      </c>
      <c r="F79" s="46">
        <v>20</v>
      </c>
      <c r="G79" s="46">
        <v>6</v>
      </c>
      <c r="H79" s="46">
        <v>3</v>
      </c>
      <c r="I79" s="47">
        <v>0</v>
      </c>
      <c r="J79" s="33"/>
      <c r="K79" s="48">
        <f t="shared" ref="K79" si="144">SUM(D79:E79)</f>
        <v>35</v>
      </c>
      <c r="L79" s="47">
        <f t="shared" ref="L79" si="145">SUM(G79:H79)</f>
        <v>9</v>
      </c>
      <c r="M79" s="55"/>
    </row>
    <row r="80" spans="1:20" ht="13.5" customHeight="1" thickBot="1" x14ac:dyDescent="0.2">
      <c r="A80" s="240"/>
      <c r="B80" s="52"/>
      <c r="C80" s="157"/>
      <c r="D80" s="149">
        <v>10.9375</v>
      </c>
      <c r="E80" s="214">
        <v>43.75</v>
      </c>
      <c r="F80" s="214">
        <v>31.25</v>
      </c>
      <c r="G80" s="214">
        <v>9.375</v>
      </c>
      <c r="H80" s="214">
        <v>4.6875</v>
      </c>
      <c r="I80" s="154">
        <v>0</v>
      </c>
      <c r="J80" s="186"/>
      <c r="K80" s="216">
        <f t="shared" ref="K80:L80" si="146">K79/$C79*100</f>
        <v>54.6875</v>
      </c>
      <c r="L80" s="196">
        <f t="shared" si="146"/>
        <v>14.0625</v>
      </c>
      <c r="M80" s="186"/>
      <c r="N80" s="186"/>
      <c r="O80" s="186"/>
      <c r="P80" s="186"/>
      <c r="Q80" s="186"/>
      <c r="R80" s="186"/>
      <c r="S80" s="186"/>
      <c r="T80" s="186"/>
    </row>
    <row r="81" spans="1:13" ht="15" customHeight="1" x14ac:dyDescent="0.15">
      <c r="A81" s="55"/>
      <c r="B81" s="1"/>
      <c r="C81" s="55"/>
      <c r="D81" s="55"/>
      <c r="E81" s="55"/>
      <c r="F81" s="55"/>
      <c r="G81" s="55"/>
      <c r="H81" s="55"/>
      <c r="I81" s="55"/>
      <c r="J81" s="55"/>
      <c r="K81" s="55"/>
      <c r="L81" s="55"/>
      <c r="M81" s="55"/>
    </row>
    <row r="82" spans="1:13" ht="15" customHeight="1" x14ac:dyDescent="0.15">
      <c r="A82" s="55"/>
      <c r="B82" s="1"/>
      <c r="C82" s="55"/>
      <c r="D82" s="55"/>
      <c r="E82" s="55"/>
      <c r="F82" s="55"/>
      <c r="G82" s="55"/>
      <c r="H82" s="55"/>
      <c r="I82" s="55"/>
      <c r="J82" s="55"/>
      <c r="K82" s="55"/>
      <c r="L82" s="55"/>
      <c r="M82" s="55"/>
    </row>
    <row r="83" spans="1:13" ht="15" customHeight="1" x14ac:dyDescent="0.15">
      <c r="A83" s="55"/>
      <c r="B83" s="1"/>
      <c r="C83" s="55"/>
      <c r="D83" s="55"/>
      <c r="E83" s="55"/>
      <c r="F83" s="55"/>
      <c r="G83" s="55"/>
      <c r="H83" s="55"/>
      <c r="I83" s="55"/>
      <c r="J83" s="55"/>
      <c r="K83" s="55"/>
      <c r="L83" s="55"/>
      <c r="M83" s="55"/>
    </row>
    <row r="84" spans="1:13" ht="15" customHeight="1" x14ac:dyDescent="0.15">
      <c r="A84" s="55"/>
      <c r="B84" s="1"/>
      <c r="C84" s="55"/>
      <c r="D84" s="55"/>
      <c r="E84" s="55"/>
      <c r="F84" s="55"/>
      <c r="G84" s="55"/>
      <c r="H84" s="55"/>
      <c r="I84" s="55"/>
      <c r="J84" s="55"/>
      <c r="K84" s="55"/>
      <c r="L84" s="55"/>
      <c r="M84" s="55"/>
    </row>
    <row r="85" spans="1:13" ht="15" customHeight="1" x14ac:dyDescent="0.15">
      <c r="A85" s="55"/>
      <c r="B85" s="1"/>
      <c r="C85" s="55"/>
      <c r="D85" s="55"/>
      <c r="E85" s="55"/>
      <c r="F85" s="55"/>
      <c r="G85" s="55"/>
      <c r="H85" s="55"/>
      <c r="I85" s="55"/>
      <c r="J85" s="55"/>
      <c r="K85" s="55"/>
      <c r="L85" s="55"/>
      <c r="M85" s="55"/>
    </row>
    <row r="86" spans="1:13" ht="15" customHeight="1" x14ac:dyDescent="0.15">
      <c r="A86" s="55"/>
      <c r="B86" s="1"/>
      <c r="C86" s="55"/>
      <c r="D86" s="55"/>
      <c r="E86" s="55"/>
      <c r="F86" s="55"/>
      <c r="G86" s="55"/>
      <c r="H86" s="55"/>
      <c r="I86" s="55"/>
      <c r="J86" s="55"/>
      <c r="K86" s="55"/>
      <c r="L86" s="55"/>
      <c r="M86" s="55"/>
    </row>
    <row r="87" spans="1:13" ht="15" customHeight="1" x14ac:dyDescent="0.15">
      <c r="A87" s="55"/>
      <c r="B87" s="1"/>
      <c r="C87" s="55"/>
      <c r="D87" s="55"/>
      <c r="E87" s="55"/>
      <c r="F87" s="55"/>
      <c r="G87" s="55"/>
      <c r="H87" s="55"/>
      <c r="I87" s="55"/>
      <c r="J87" s="55"/>
      <c r="K87" s="55"/>
      <c r="L87" s="55"/>
      <c r="M87" s="55"/>
    </row>
    <row r="88" spans="1:13" ht="15" customHeight="1" x14ac:dyDescent="0.15">
      <c r="A88" s="55"/>
      <c r="B88" s="1"/>
      <c r="C88" s="55"/>
      <c r="D88" s="55"/>
      <c r="E88" s="55"/>
      <c r="F88" s="55"/>
      <c r="G88" s="55"/>
      <c r="H88" s="55"/>
      <c r="I88" s="55"/>
      <c r="J88" s="55"/>
      <c r="K88" s="55"/>
      <c r="L88" s="55"/>
      <c r="M88" s="55"/>
    </row>
    <row r="89" spans="1:13" ht="15" customHeight="1" x14ac:dyDescent="0.15">
      <c r="A89" s="55"/>
      <c r="B89" s="1"/>
      <c r="C89" s="55"/>
      <c r="D89" s="55"/>
      <c r="E89" s="55"/>
      <c r="F89" s="55"/>
      <c r="G89" s="55"/>
      <c r="H89" s="55"/>
      <c r="I89" s="55"/>
      <c r="J89" s="55"/>
      <c r="K89" s="55"/>
      <c r="L89" s="55"/>
      <c r="M89" s="55"/>
    </row>
    <row r="90" spans="1:13" ht="15" customHeight="1" x14ac:dyDescent="0.15">
      <c r="A90" s="55"/>
      <c r="B90" s="1"/>
      <c r="C90" s="55"/>
      <c r="D90" s="55"/>
      <c r="E90" s="55"/>
      <c r="F90" s="55"/>
      <c r="G90" s="55"/>
      <c r="H90" s="55"/>
      <c r="I90" s="55"/>
      <c r="J90" s="55"/>
      <c r="K90" s="55"/>
      <c r="L90" s="55"/>
      <c r="M90" s="55"/>
    </row>
    <row r="91" spans="1:13" ht="15" customHeight="1" x14ac:dyDescent="0.15">
      <c r="A91" s="55"/>
      <c r="B91" s="1"/>
      <c r="C91" s="55"/>
      <c r="D91" s="55"/>
      <c r="E91" s="55"/>
      <c r="F91" s="55"/>
      <c r="G91" s="55"/>
      <c r="H91" s="55"/>
      <c r="I91" s="55"/>
      <c r="J91" s="55"/>
      <c r="K91" s="55"/>
      <c r="L91" s="55"/>
      <c r="M91" s="55"/>
    </row>
    <row r="92" spans="1:13" ht="15" customHeight="1" x14ac:dyDescent="0.15">
      <c r="A92" s="55"/>
      <c r="B92" s="1"/>
      <c r="C92" s="55"/>
      <c r="D92" s="55"/>
      <c r="E92" s="55"/>
      <c r="F92" s="55"/>
      <c r="G92" s="55"/>
      <c r="H92" s="55"/>
      <c r="I92" s="55"/>
      <c r="J92" s="55"/>
      <c r="K92" s="55"/>
      <c r="L92" s="55"/>
      <c r="M92" s="55"/>
    </row>
    <row r="93" spans="1:13" ht="15" customHeight="1" x14ac:dyDescent="0.15">
      <c r="A93" s="55"/>
      <c r="B93" s="1"/>
      <c r="C93" s="55"/>
      <c r="D93" s="55"/>
      <c r="E93" s="55"/>
      <c r="F93" s="55"/>
      <c r="G93" s="55"/>
      <c r="H93" s="55"/>
      <c r="I93" s="55"/>
      <c r="J93" s="55"/>
      <c r="K93" s="55"/>
      <c r="L93" s="55"/>
      <c r="M93" s="55"/>
    </row>
    <row r="94" spans="1:13" ht="15" customHeight="1" x14ac:dyDescent="0.15">
      <c r="A94" s="55"/>
      <c r="B94" s="1"/>
      <c r="C94" s="55"/>
      <c r="D94" s="55"/>
      <c r="E94" s="55"/>
      <c r="F94" s="55"/>
      <c r="G94" s="55"/>
      <c r="H94" s="55"/>
      <c r="I94" s="55"/>
      <c r="J94" s="55"/>
      <c r="K94" s="55"/>
      <c r="L94" s="55"/>
      <c r="M94" s="55"/>
    </row>
    <row r="95" spans="1:13" ht="15" customHeight="1" x14ac:dyDescent="0.15"/>
    <row r="96" spans="1:13" ht="15" customHeight="1" x14ac:dyDescent="0.15"/>
    <row r="97" spans="1:13" ht="15" customHeight="1" x14ac:dyDescent="0.15"/>
    <row r="98" spans="1:13" ht="15" customHeight="1" x14ac:dyDescent="0.15"/>
    <row r="99" spans="1:13" ht="15" customHeight="1" x14ac:dyDescent="0.15"/>
    <row r="100" spans="1:13" ht="15" customHeight="1" x14ac:dyDescent="0.15"/>
    <row r="101" spans="1:13" s="57" customFormat="1" ht="15" customHeight="1" x14ac:dyDescent="0.15">
      <c r="A101" s="1"/>
      <c r="B101" s="2"/>
      <c r="C101" s="3"/>
      <c r="D101" s="2"/>
      <c r="E101" s="2"/>
      <c r="F101" s="2"/>
      <c r="G101" s="2"/>
      <c r="H101" s="2"/>
      <c r="I101" s="2"/>
      <c r="J101" s="2"/>
      <c r="K101" s="2"/>
      <c r="L101" s="2"/>
      <c r="M101" s="2"/>
    </row>
    <row r="102" spans="1:13" s="57" customFormat="1" ht="15" customHeight="1" x14ac:dyDescent="0.15">
      <c r="A102" s="1"/>
      <c r="B102" s="2"/>
      <c r="C102" s="3"/>
      <c r="D102" s="2"/>
      <c r="E102" s="2"/>
      <c r="F102" s="2"/>
      <c r="G102" s="2"/>
      <c r="H102" s="2"/>
      <c r="I102" s="2"/>
      <c r="J102" s="2"/>
      <c r="K102" s="2"/>
      <c r="L102" s="2"/>
      <c r="M102" s="2"/>
    </row>
    <row r="103" spans="1:13" s="57" customFormat="1" ht="15" customHeight="1" x14ac:dyDescent="0.15">
      <c r="A103" s="1"/>
      <c r="B103" s="2"/>
      <c r="C103" s="3"/>
      <c r="D103" s="2"/>
      <c r="E103" s="2"/>
      <c r="F103" s="2"/>
      <c r="G103" s="2"/>
      <c r="H103" s="2"/>
      <c r="I103" s="2"/>
      <c r="J103" s="2"/>
      <c r="K103" s="2"/>
      <c r="L103" s="2"/>
      <c r="M103" s="2"/>
    </row>
    <row r="104" spans="1:13" s="57" customFormat="1" ht="15" customHeight="1" x14ac:dyDescent="0.15">
      <c r="A104" s="1"/>
      <c r="B104" s="2"/>
      <c r="C104" s="3"/>
      <c r="D104" s="2"/>
      <c r="E104" s="2"/>
      <c r="F104" s="2"/>
      <c r="G104" s="2"/>
      <c r="H104" s="2"/>
      <c r="I104" s="2"/>
      <c r="J104" s="2"/>
      <c r="K104" s="2"/>
      <c r="L104" s="2"/>
      <c r="M104" s="2"/>
    </row>
    <row r="105" spans="1:13" s="57" customFormat="1" ht="15" customHeight="1" x14ac:dyDescent="0.15">
      <c r="A105" s="1"/>
      <c r="B105" s="2"/>
      <c r="C105" s="3"/>
      <c r="D105" s="2"/>
      <c r="E105" s="2"/>
      <c r="F105" s="2"/>
      <c r="G105" s="2"/>
      <c r="H105" s="2"/>
      <c r="I105" s="2"/>
      <c r="J105" s="2"/>
      <c r="K105" s="2"/>
      <c r="L105" s="2"/>
      <c r="M105" s="2"/>
    </row>
    <row r="106" spans="1:13" s="57" customFormat="1" ht="15" customHeight="1" x14ac:dyDescent="0.15">
      <c r="A106" s="1"/>
      <c r="B106" s="2"/>
      <c r="C106" s="3"/>
      <c r="D106" s="2"/>
      <c r="E106" s="2"/>
      <c r="F106" s="2"/>
      <c r="G106" s="2"/>
      <c r="H106" s="2"/>
      <c r="I106" s="2"/>
      <c r="J106" s="2"/>
      <c r="K106" s="2"/>
      <c r="L106" s="2"/>
      <c r="M106" s="2"/>
    </row>
    <row r="107" spans="1:13" s="57" customFormat="1" ht="15" customHeight="1" x14ac:dyDescent="0.15">
      <c r="A107" s="1"/>
      <c r="B107" s="2"/>
      <c r="C107" s="3"/>
      <c r="D107" s="2"/>
      <c r="E107" s="2"/>
      <c r="F107" s="2"/>
      <c r="G107" s="2"/>
      <c r="H107" s="2"/>
      <c r="I107" s="2"/>
      <c r="J107" s="2"/>
      <c r="K107" s="2"/>
      <c r="L107" s="2"/>
      <c r="M107" s="2"/>
    </row>
    <row r="108" spans="1:13" s="57" customFormat="1" ht="15" customHeight="1" x14ac:dyDescent="0.15">
      <c r="A108" s="1"/>
      <c r="B108" s="2"/>
      <c r="C108" s="3"/>
      <c r="D108" s="2"/>
      <c r="E108" s="2"/>
      <c r="F108" s="2"/>
      <c r="G108" s="2"/>
      <c r="H108" s="2"/>
      <c r="I108" s="2"/>
      <c r="J108" s="2"/>
      <c r="K108" s="2"/>
      <c r="L108" s="2"/>
      <c r="M108" s="2"/>
    </row>
    <row r="109" spans="1:13" s="57" customFormat="1" ht="15" customHeight="1" x14ac:dyDescent="0.15">
      <c r="A109" s="1"/>
      <c r="B109" s="2"/>
      <c r="C109" s="3"/>
      <c r="D109" s="2"/>
      <c r="E109" s="2"/>
      <c r="F109" s="2"/>
      <c r="G109" s="2"/>
      <c r="H109" s="2"/>
      <c r="I109" s="2"/>
      <c r="J109" s="2"/>
      <c r="K109" s="2"/>
      <c r="L109" s="2"/>
      <c r="M109" s="2"/>
    </row>
    <row r="110" spans="1:13" s="57" customFormat="1" ht="15" customHeight="1" x14ac:dyDescent="0.15">
      <c r="A110" s="1"/>
      <c r="B110" s="2"/>
      <c r="C110" s="3"/>
      <c r="D110" s="2"/>
      <c r="E110" s="2"/>
      <c r="F110" s="2"/>
      <c r="G110" s="2"/>
      <c r="H110" s="2"/>
      <c r="I110" s="2"/>
      <c r="J110" s="2"/>
      <c r="K110" s="2"/>
      <c r="L110" s="2"/>
      <c r="M110" s="2"/>
    </row>
    <row r="111" spans="1:13" s="57" customFormat="1" ht="15" customHeight="1" x14ac:dyDescent="0.15">
      <c r="A111" s="1"/>
      <c r="B111" s="2"/>
      <c r="C111" s="3"/>
      <c r="D111" s="2"/>
      <c r="E111" s="2"/>
      <c r="F111" s="2"/>
      <c r="G111" s="2"/>
      <c r="H111" s="2"/>
      <c r="I111" s="2"/>
      <c r="J111" s="2"/>
      <c r="K111" s="2"/>
      <c r="L111" s="2"/>
      <c r="M111" s="2"/>
    </row>
    <row r="112" spans="1:13" s="57" customFormat="1" ht="15" customHeight="1" x14ac:dyDescent="0.15">
      <c r="A112" s="1"/>
      <c r="B112" s="2"/>
      <c r="C112" s="3"/>
      <c r="D112" s="2"/>
      <c r="E112" s="2"/>
      <c r="F112" s="2"/>
      <c r="G112" s="2"/>
      <c r="H112" s="2"/>
      <c r="I112" s="2"/>
      <c r="J112" s="2"/>
      <c r="K112" s="2"/>
      <c r="L112" s="2"/>
      <c r="M112" s="2"/>
    </row>
    <row r="113" spans="1:13" s="57" customFormat="1" ht="15" customHeight="1" x14ac:dyDescent="0.15">
      <c r="A113" s="1"/>
      <c r="B113" s="2"/>
      <c r="C113" s="3"/>
      <c r="D113" s="2"/>
      <c r="E113" s="2"/>
      <c r="F113" s="2"/>
      <c r="G113" s="2"/>
      <c r="H113" s="2"/>
      <c r="I113" s="2"/>
      <c r="J113" s="2"/>
      <c r="K113" s="2"/>
      <c r="L113" s="2"/>
      <c r="M113" s="2"/>
    </row>
    <row r="114" spans="1:13" s="57" customFormat="1" ht="15" customHeight="1" x14ac:dyDescent="0.15">
      <c r="A114" s="1"/>
      <c r="B114" s="2"/>
      <c r="C114" s="3"/>
      <c r="D114" s="2"/>
      <c r="E114" s="2"/>
      <c r="F114" s="2"/>
      <c r="G114" s="2"/>
      <c r="H114" s="2"/>
      <c r="I114" s="2"/>
      <c r="J114" s="2"/>
      <c r="K114" s="2"/>
      <c r="L114" s="2"/>
      <c r="M114" s="2"/>
    </row>
    <row r="115" spans="1:13" s="57" customFormat="1" ht="15" customHeight="1" x14ac:dyDescent="0.15">
      <c r="A115" s="1"/>
      <c r="B115" s="2"/>
      <c r="C115" s="3"/>
      <c r="D115" s="2"/>
      <c r="E115" s="2"/>
      <c r="F115" s="2"/>
      <c r="G115" s="2"/>
      <c r="H115" s="2"/>
      <c r="I115" s="2"/>
      <c r="J115" s="2"/>
      <c r="K115" s="2"/>
      <c r="L115" s="2"/>
      <c r="M115" s="2"/>
    </row>
    <row r="116" spans="1:13" s="57" customFormat="1" ht="15" customHeight="1" x14ac:dyDescent="0.15">
      <c r="A116" s="1"/>
      <c r="B116" s="2"/>
      <c r="C116" s="3"/>
      <c r="D116" s="2"/>
      <c r="E116" s="2"/>
      <c r="F116" s="2"/>
      <c r="G116" s="2"/>
      <c r="H116" s="2"/>
      <c r="I116" s="2"/>
      <c r="J116" s="2"/>
      <c r="K116" s="2"/>
      <c r="L116" s="2"/>
      <c r="M116" s="2"/>
    </row>
    <row r="117" spans="1:13" s="57" customFormat="1" ht="15" customHeight="1" x14ac:dyDescent="0.15">
      <c r="A117" s="1"/>
      <c r="B117" s="2"/>
      <c r="C117" s="3"/>
      <c r="D117" s="2"/>
      <c r="E117" s="2"/>
      <c r="F117" s="2"/>
      <c r="G117" s="2"/>
      <c r="H117" s="2"/>
      <c r="I117" s="2"/>
      <c r="J117" s="2"/>
      <c r="K117" s="2"/>
      <c r="L117" s="2"/>
      <c r="M117" s="2"/>
    </row>
    <row r="118" spans="1:13" s="57" customFormat="1" ht="15" customHeight="1" x14ac:dyDescent="0.15">
      <c r="A118" s="1"/>
      <c r="B118" s="2"/>
      <c r="C118" s="3"/>
      <c r="D118" s="2"/>
      <c r="E118" s="2"/>
      <c r="F118" s="2"/>
      <c r="G118" s="2"/>
      <c r="H118" s="2"/>
      <c r="I118" s="2"/>
      <c r="J118" s="2"/>
      <c r="K118" s="2"/>
      <c r="L118" s="2"/>
      <c r="M118" s="2"/>
    </row>
    <row r="119" spans="1:13" s="57" customFormat="1" ht="15" customHeight="1" x14ac:dyDescent="0.15">
      <c r="A119" s="1"/>
      <c r="B119" s="2"/>
      <c r="C119" s="3"/>
      <c r="D119" s="2"/>
      <c r="E119" s="2"/>
      <c r="F119" s="2"/>
      <c r="G119" s="2"/>
      <c r="H119" s="2"/>
      <c r="I119" s="2"/>
      <c r="J119" s="2"/>
      <c r="K119" s="2"/>
      <c r="L119" s="2"/>
      <c r="M119" s="2"/>
    </row>
    <row r="120" spans="1:13" s="57" customFormat="1" ht="15" customHeight="1" x14ac:dyDescent="0.15">
      <c r="A120" s="1"/>
      <c r="B120" s="2"/>
      <c r="C120" s="3"/>
      <c r="D120" s="2"/>
      <c r="E120" s="2"/>
      <c r="F120" s="2"/>
      <c r="G120" s="2"/>
      <c r="H120" s="2"/>
      <c r="I120" s="2"/>
      <c r="J120" s="2"/>
      <c r="K120" s="2"/>
      <c r="L120" s="2"/>
      <c r="M120" s="2"/>
    </row>
    <row r="121" spans="1:13" s="57" customFormat="1" ht="15" customHeight="1" x14ac:dyDescent="0.15">
      <c r="A121" s="1"/>
      <c r="B121" s="2"/>
      <c r="C121" s="3"/>
      <c r="D121" s="2"/>
      <c r="E121" s="2"/>
      <c r="F121" s="2"/>
      <c r="G121" s="2"/>
      <c r="H121" s="2"/>
      <c r="I121" s="2"/>
      <c r="J121" s="2"/>
      <c r="K121" s="2"/>
      <c r="L121" s="2"/>
      <c r="M121" s="2"/>
    </row>
    <row r="122" spans="1:13" s="57" customFormat="1" ht="15" customHeight="1" x14ac:dyDescent="0.15">
      <c r="A122" s="1"/>
      <c r="B122" s="2"/>
      <c r="C122" s="3"/>
      <c r="D122" s="2"/>
      <c r="E122" s="2"/>
      <c r="F122" s="2"/>
      <c r="G122" s="2"/>
      <c r="H122" s="2"/>
      <c r="I122" s="2"/>
      <c r="J122" s="2"/>
      <c r="K122" s="2"/>
      <c r="L122" s="2"/>
      <c r="M122" s="2"/>
    </row>
    <row r="123" spans="1:13" s="57" customFormat="1" ht="15" customHeight="1" x14ac:dyDescent="0.15">
      <c r="A123" s="1"/>
      <c r="B123" s="2"/>
      <c r="C123" s="3"/>
      <c r="D123" s="2"/>
      <c r="E123" s="2"/>
      <c r="F123" s="2"/>
      <c r="G123" s="2"/>
      <c r="H123" s="2"/>
      <c r="I123" s="2"/>
      <c r="J123" s="2"/>
      <c r="K123" s="2"/>
      <c r="L123" s="2"/>
      <c r="M123" s="2"/>
    </row>
    <row r="124" spans="1:13" s="57" customFormat="1" ht="15" customHeight="1" x14ac:dyDescent="0.15">
      <c r="A124" s="1"/>
      <c r="B124" s="2"/>
      <c r="C124" s="3"/>
      <c r="D124" s="2"/>
      <c r="E124" s="2"/>
      <c r="F124" s="2"/>
      <c r="G124" s="2"/>
      <c r="H124" s="2"/>
      <c r="I124" s="2"/>
      <c r="J124" s="2"/>
      <c r="K124" s="2"/>
      <c r="L124" s="2"/>
      <c r="M124" s="2"/>
    </row>
    <row r="125" spans="1:13" s="57" customFormat="1" ht="15" customHeight="1" x14ac:dyDescent="0.15">
      <c r="A125" s="1"/>
      <c r="B125" s="2"/>
      <c r="C125" s="3"/>
      <c r="D125" s="2"/>
      <c r="E125" s="2"/>
      <c r="F125" s="2"/>
      <c r="G125" s="2"/>
      <c r="H125" s="2"/>
      <c r="I125" s="2"/>
      <c r="J125" s="2"/>
      <c r="K125" s="2"/>
      <c r="L125" s="2"/>
      <c r="M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AB1D4-F2AB-4024-A5C5-425E5830B1A3}">
  <sheetPr codeName="Sheet8">
    <tabColor theme="4" tint="0.59999389629810485"/>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8.6640625" style="3"/>
    <col min="4" max="16384" width="8.6640625" style="2"/>
  </cols>
  <sheetData>
    <row r="1" spans="1:20" ht="20.100000000000001" customHeight="1" x14ac:dyDescent="0.15">
      <c r="H1" s="4"/>
      <c r="Q1" s="5" t="s">
        <v>95</v>
      </c>
    </row>
    <row r="2" spans="1:20" ht="45" customHeight="1" thickBot="1" x14ac:dyDescent="0.2">
      <c r="A2" s="6" t="s">
        <v>134</v>
      </c>
      <c r="B2" s="7"/>
      <c r="C2" s="7"/>
      <c r="D2" s="7"/>
      <c r="E2" s="7"/>
      <c r="F2" s="7"/>
      <c r="G2" s="7"/>
      <c r="H2" s="7"/>
      <c r="I2" s="7"/>
      <c r="J2" s="7"/>
      <c r="K2" s="7"/>
      <c r="L2" s="7"/>
      <c r="M2" s="7"/>
      <c r="N2" s="7"/>
      <c r="O2" s="8"/>
    </row>
    <row r="3" spans="1:20" ht="15" customHeight="1" x14ac:dyDescent="0.15">
      <c r="A3" s="9"/>
      <c r="B3" s="10"/>
      <c r="C3" s="128"/>
      <c r="D3" s="11">
        <v>1</v>
      </c>
      <c r="E3" s="12">
        <v>2</v>
      </c>
      <c r="F3" s="12">
        <v>3</v>
      </c>
      <c r="G3" s="12">
        <v>4</v>
      </c>
      <c r="H3" s="13"/>
      <c r="J3" s="67" t="s">
        <v>0</v>
      </c>
      <c r="K3" s="71"/>
      <c r="L3" s="71"/>
      <c r="M3" s="71"/>
      <c r="N3" s="15"/>
    </row>
    <row r="4" spans="1:20" ht="144.9" customHeight="1" thickBot="1" x14ac:dyDescent="0.2">
      <c r="A4" s="16"/>
      <c r="B4" s="17"/>
      <c r="C4" s="18" t="s">
        <v>2</v>
      </c>
      <c r="D4" s="19" t="s">
        <v>135</v>
      </c>
      <c r="E4" s="20" t="s">
        <v>450</v>
      </c>
      <c r="F4" s="20" t="s">
        <v>136</v>
      </c>
      <c r="G4" s="20" t="s">
        <v>137</v>
      </c>
      <c r="H4" s="21" t="s">
        <v>103</v>
      </c>
      <c r="J4" s="68" t="s">
        <v>678</v>
      </c>
      <c r="K4" s="23"/>
      <c r="L4" s="23"/>
      <c r="M4" s="23"/>
      <c r="N4" s="23"/>
      <c r="O4" s="24"/>
    </row>
    <row r="5" spans="1:20" s="33" customFormat="1" ht="13.5" customHeight="1" x14ac:dyDescent="0.15">
      <c r="A5" s="25" t="s">
        <v>11</v>
      </c>
      <c r="B5" s="26"/>
      <c r="C5" s="156">
        <v>2483</v>
      </c>
      <c r="D5" s="27">
        <v>1416</v>
      </c>
      <c r="E5" s="28">
        <v>276</v>
      </c>
      <c r="F5" s="28">
        <v>127</v>
      </c>
      <c r="G5" s="28">
        <v>642</v>
      </c>
      <c r="H5" s="29">
        <v>22</v>
      </c>
      <c r="I5" s="30"/>
      <c r="J5" s="69">
        <f>SUM(D5:E5)</f>
        <v>1692</v>
      </c>
      <c r="K5" s="32"/>
      <c r="L5" s="32"/>
      <c r="M5" s="32"/>
      <c r="N5" s="32"/>
    </row>
    <row r="6" spans="1:20" ht="13.5" customHeight="1" thickBot="1" x14ac:dyDescent="0.2">
      <c r="A6" s="34"/>
      <c r="B6" s="35"/>
      <c r="C6" s="157"/>
      <c r="D6" s="145">
        <v>57.027788964961744</v>
      </c>
      <c r="E6" s="192">
        <v>11.115585984695931</v>
      </c>
      <c r="F6" s="192">
        <v>5.1147805074506651</v>
      </c>
      <c r="G6" s="192">
        <v>25.855819573097062</v>
      </c>
      <c r="H6" s="146">
        <v>0.88602496979460332</v>
      </c>
      <c r="I6" s="193"/>
      <c r="J6" s="180">
        <f>J5/$C5*100</f>
        <v>68.14337494965767</v>
      </c>
      <c r="K6" s="187"/>
      <c r="L6" s="187"/>
      <c r="M6" s="187"/>
      <c r="N6" s="185"/>
      <c r="O6" s="186"/>
      <c r="P6" s="186"/>
      <c r="Q6" s="186"/>
      <c r="R6" s="186"/>
      <c r="S6" s="186"/>
      <c r="T6" s="186"/>
    </row>
    <row r="7" spans="1:20" s="33" customFormat="1" ht="13.5" customHeight="1" x14ac:dyDescent="0.15">
      <c r="A7" s="238" t="s">
        <v>12</v>
      </c>
      <c r="B7" s="37" t="s">
        <v>13</v>
      </c>
      <c r="C7" s="155">
        <v>1202</v>
      </c>
      <c r="D7" s="39">
        <v>681</v>
      </c>
      <c r="E7" s="40">
        <v>138</v>
      </c>
      <c r="F7" s="40">
        <v>66</v>
      </c>
      <c r="G7" s="40">
        <v>306</v>
      </c>
      <c r="H7" s="41">
        <v>11</v>
      </c>
      <c r="I7" s="30"/>
      <c r="J7" s="70">
        <f t="shared" ref="J7" si="0">SUM(D7:E7)</f>
        <v>819</v>
      </c>
    </row>
    <row r="8" spans="1:20" ht="13.5" customHeight="1" x14ac:dyDescent="0.15">
      <c r="A8" s="239"/>
      <c r="B8" s="43"/>
      <c r="C8" s="158"/>
      <c r="D8" s="142">
        <v>56.65557404326124</v>
      </c>
      <c r="E8" s="152">
        <v>11.480865224625623</v>
      </c>
      <c r="F8" s="152">
        <v>5.4908485856905154</v>
      </c>
      <c r="G8" s="152">
        <v>25.457570715474208</v>
      </c>
      <c r="H8" s="147">
        <v>0.91514143094841938</v>
      </c>
      <c r="I8" s="193"/>
      <c r="J8" s="204">
        <f t="shared" ref="J8" si="1">J7/$C7*100</f>
        <v>68.136439267886857</v>
      </c>
      <c r="K8" s="205"/>
      <c r="L8" s="205"/>
      <c r="M8" s="205"/>
      <c r="N8" s="186"/>
      <c r="O8" s="186"/>
      <c r="P8" s="186"/>
      <c r="Q8" s="186"/>
      <c r="R8" s="186"/>
      <c r="S8" s="186"/>
      <c r="T8" s="186"/>
    </row>
    <row r="9" spans="1:20" s="33" customFormat="1" ht="13.5" customHeight="1" x14ac:dyDescent="0.15">
      <c r="A9" s="239"/>
      <c r="B9" s="44" t="s">
        <v>14</v>
      </c>
      <c r="C9" s="156">
        <v>230</v>
      </c>
      <c r="D9" s="45">
        <v>144</v>
      </c>
      <c r="E9" s="46">
        <v>23</v>
      </c>
      <c r="F9" s="46">
        <v>10</v>
      </c>
      <c r="G9" s="46">
        <v>52</v>
      </c>
      <c r="H9" s="47">
        <v>1</v>
      </c>
      <c r="I9" s="30"/>
      <c r="J9" s="30">
        <f t="shared" ref="J9" si="2">SUM(D9:E9)</f>
        <v>167</v>
      </c>
    </row>
    <row r="10" spans="1:20" ht="13.5" customHeight="1" x14ac:dyDescent="0.15">
      <c r="A10" s="239"/>
      <c r="B10" s="43"/>
      <c r="C10" s="158"/>
      <c r="D10" s="142">
        <v>62.608695652173921</v>
      </c>
      <c r="E10" s="152">
        <v>10</v>
      </c>
      <c r="F10" s="152">
        <v>4.3478260869565215</v>
      </c>
      <c r="G10" s="152">
        <v>22.608695652173914</v>
      </c>
      <c r="H10" s="147">
        <v>0.43478260869565216</v>
      </c>
      <c r="I10" s="193"/>
      <c r="J10" s="204">
        <f t="shared" ref="J10" si="3">J9/$C9*100</f>
        <v>72.608695652173921</v>
      </c>
      <c r="K10" s="205"/>
      <c r="L10" s="205"/>
      <c r="M10" s="205"/>
      <c r="N10" s="186"/>
      <c r="O10" s="186"/>
      <c r="P10" s="186"/>
      <c r="Q10" s="186"/>
      <c r="R10" s="186"/>
      <c r="S10" s="186"/>
      <c r="T10" s="186"/>
    </row>
    <row r="11" spans="1:20" s="33" customFormat="1" ht="13.5" customHeight="1" x14ac:dyDescent="0.15">
      <c r="A11" s="239"/>
      <c r="B11" s="44" t="s">
        <v>15</v>
      </c>
      <c r="C11" s="156">
        <v>625</v>
      </c>
      <c r="D11" s="45">
        <v>365</v>
      </c>
      <c r="E11" s="46">
        <v>76</v>
      </c>
      <c r="F11" s="46">
        <v>29</v>
      </c>
      <c r="G11" s="46">
        <v>150</v>
      </c>
      <c r="H11" s="47">
        <v>5</v>
      </c>
      <c r="I11" s="30"/>
      <c r="J11" s="30">
        <f t="shared" ref="J11" si="4">SUM(D11:E11)</f>
        <v>441</v>
      </c>
    </row>
    <row r="12" spans="1:20" ht="13.5" customHeight="1" x14ac:dyDescent="0.15">
      <c r="A12" s="239"/>
      <c r="B12" s="43"/>
      <c r="C12" s="158"/>
      <c r="D12" s="142">
        <v>58.4</v>
      </c>
      <c r="E12" s="152">
        <v>12.16</v>
      </c>
      <c r="F12" s="152">
        <v>4.6399999999999997</v>
      </c>
      <c r="G12" s="152">
        <v>24</v>
      </c>
      <c r="H12" s="147">
        <v>0.8</v>
      </c>
      <c r="I12" s="193"/>
      <c r="J12" s="204">
        <f t="shared" ref="J12" si="5">J11/$C11*100</f>
        <v>70.56</v>
      </c>
      <c r="K12" s="205"/>
      <c r="L12" s="205"/>
      <c r="M12" s="205"/>
      <c r="N12" s="186"/>
      <c r="O12" s="186"/>
      <c r="P12" s="186"/>
      <c r="Q12" s="186"/>
      <c r="R12" s="186"/>
      <c r="S12" s="186"/>
      <c r="T12" s="186"/>
    </row>
    <row r="13" spans="1:20" s="33" customFormat="1" ht="13.5" customHeight="1" x14ac:dyDescent="0.15">
      <c r="A13" s="239"/>
      <c r="B13" s="44" t="s">
        <v>16</v>
      </c>
      <c r="C13" s="156">
        <v>173</v>
      </c>
      <c r="D13" s="45">
        <v>100</v>
      </c>
      <c r="E13" s="46">
        <v>17</v>
      </c>
      <c r="F13" s="46">
        <v>7</v>
      </c>
      <c r="G13" s="46">
        <v>48</v>
      </c>
      <c r="H13" s="47">
        <v>1</v>
      </c>
      <c r="I13" s="30"/>
      <c r="J13" s="30">
        <f t="shared" ref="J13" si="6">SUM(D13:E13)</f>
        <v>117</v>
      </c>
    </row>
    <row r="14" spans="1:20" ht="13.5" customHeight="1" x14ac:dyDescent="0.15">
      <c r="A14" s="239"/>
      <c r="B14" s="43"/>
      <c r="C14" s="158"/>
      <c r="D14" s="142">
        <v>57.80346820809249</v>
      </c>
      <c r="E14" s="152">
        <v>9.8265895953757223</v>
      </c>
      <c r="F14" s="152">
        <v>4.0462427745664744</v>
      </c>
      <c r="G14" s="152">
        <v>27.74566473988439</v>
      </c>
      <c r="H14" s="147">
        <v>0.57803468208092479</v>
      </c>
      <c r="I14" s="193"/>
      <c r="J14" s="204">
        <f t="shared" ref="J14" si="7">J13/$C13*100</f>
        <v>67.630057803468219</v>
      </c>
      <c r="K14" s="205"/>
      <c r="L14" s="205"/>
      <c r="M14" s="205"/>
      <c r="N14" s="186"/>
      <c r="O14" s="186"/>
      <c r="P14" s="186"/>
      <c r="Q14" s="186"/>
      <c r="R14" s="186"/>
      <c r="S14" s="186"/>
      <c r="T14" s="186"/>
    </row>
    <row r="15" spans="1:20" s="33" customFormat="1" ht="13.5" customHeight="1" x14ac:dyDescent="0.15">
      <c r="A15" s="239"/>
      <c r="B15" s="44" t="s">
        <v>17</v>
      </c>
      <c r="C15" s="156">
        <v>173</v>
      </c>
      <c r="D15" s="45">
        <v>82</v>
      </c>
      <c r="E15" s="46">
        <v>18</v>
      </c>
      <c r="F15" s="46">
        <v>10</v>
      </c>
      <c r="G15" s="46">
        <v>60</v>
      </c>
      <c r="H15" s="47">
        <v>3</v>
      </c>
      <c r="I15" s="30"/>
      <c r="J15" s="30">
        <f t="shared" ref="J15" si="8">SUM(D15:E15)</f>
        <v>100</v>
      </c>
    </row>
    <row r="16" spans="1:20" ht="13.5" customHeight="1" x14ac:dyDescent="0.15">
      <c r="A16" s="239"/>
      <c r="B16" s="43"/>
      <c r="C16" s="158"/>
      <c r="D16" s="142">
        <v>47.398843930635834</v>
      </c>
      <c r="E16" s="152">
        <v>10.404624277456648</v>
      </c>
      <c r="F16" s="152">
        <v>5.7803468208092488</v>
      </c>
      <c r="G16" s="152">
        <v>34.682080924855491</v>
      </c>
      <c r="H16" s="147">
        <v>1.7341040462427744</v>
      </c>
      <c r="I16" s="193"/>
      <c r="J16" s="204">
        <f t="shared" ref="J16" si="9">J15/$C15*100</f>
        <v>57.80346820809249</v>
      </c>
      <c r="K16" s="205"/>
      <c r="L16" s="205"/>
      <c r="M16" s="205"/>
      <c r="N16" s="186"/>
      <c r="O16" s="186"/>
      <c r="P16" s="186"/>
      <c r="Q16" s="186"/>
      <c r="R16" s="186"/>
      <c r="S16" s="186"/>
      <c r="T16" s="186"/>
    </row>
    <row r="17" spans="1:20" s="33" customFormat="1" ht="13.5" customHeight="1" x14ac:dyDescent="0.15">
      <c r="A17" s="239"/>
      <c r="B17" s="44" t="s">
        <v>18</v>
      </c>
      <c r="C17" s="156">
        <v>80</v>
      </c>
      <c r="D17" s="45">
        <v>44</v>
      </c>
      <c r="E17" s="46">
        <v>4</v>
      </c>
      <c r="F17" s="46">
        <v>5</v>
      </c>
      <c r="G17" s="46">
        <v>26</v>
      </c>
      <c r="H17" s="47">
        <v>1</v>
      </c>
      <c r="I17" s="30"/>
      <c r="J17" s="30">
        <f t="shared" ref="J17" si="10">SUM(D17:E17)</f>
        <v>48</v>
      </c>
    </row>
    <row r="18" spans="1:20" ht="13.5" customHeight="1" thickBot="1" x14ac:dyDescent="0.2">
      <c r="A18" s="240"/>
      <c r="B18" s="49"/>
      <c r="C18" s="157"/>
      <c r="D18" s="149">
        <v>55.000000000000007</v>
      </c>
      <c r="E18" s="214">
        <v>5</v>
      </c>
      <c r="F18" s="214">
        <v>6.25</v>
      </c>
      <c r="G18" s="214">
        <v>32.5</v>
      </c>
      <c r="H18" s="154">
        <v>1.25</v>
      </c>
      <c r="I18" s="193"/>
      <c r="J18" s="215">
        <f t="shared" ref="J18" si="11">J17/$C17*100</f>
        <v>60</v>
      </c>
      <c r="K18" s="205"/>
      <c r="L18" s="205"/>
      <c r="M18" s="205"/>
      <c r="N18" s="186"/>
      <c r="O18" s="186"/>
      <c r="P18" s="186"/>
      <c r="Q18" s="186"/>
      <c r="R18" s="186"/>
      <c r="S18" s="186"/>
      <c r="T18" s="186"/>
    </row>
    <row r="19" spans="1:20" s="33" customFormat="1" ht="13.5" customHeight="1" x14ac:dyDescent="0.15">
      <c r="A19" s="238" t="s">
        <v>19</v>
      </c>
      <c r="B19" s="37" t="s">
        <v>20</v>
      </c>
      <c r="C19" s="155">
        <v>1001</v>
      </c>
      <c r="D19" s="39">
        <v>581</v>
      </c>
      <c r="E19" s="40">
        <v>118</v>
      </c>
      <c r="F19" s="40">
        <v>44</v>
      </c>
      <c r="G19" s="40">
        <v>247</v>
      </c>
      <c r="H19" s="41">
        <v>11</v>
      </c>
      <c r="I19" s="30"/>
      <c r="J19" s="30">
        <f t="shared" ref="J19" si="12">SUM(D19:E19)</f>
        <v>699</v>
      </c>
    </row>
    <row r="20" spans="1:20" s="51" customFormat="1" ht="13.5" customHeight="1" x14ac:dyDescent="0.15">
      <c r="A20" s="239"/>
      <c r="B20" s="50"/>
      <c r="C20" s="158"/>
      <c r="D20" s="142">
        <v>58.04195804195804</v>
      </c>
      <c r="E20" s="152">
        <v>11.78821178821179</v>
      </c>
      <c r="F20" s="152">
        <v>4.395604395604396</v>
      </c>
      <c r="G20" s="152">
        <v>24.675324675324674</v>
      </c>
      <c r="H20" s="147">
        <v>1.098901098901099</v>
      </c>
      <c r="I20" s="193"/>
      <c r="J20" s="204">
        <f t="shared" ref="J20" si="13">J19/$C19*100</f>
        <v>69.830169830169837</v>
      </c>
      <c r="K20" s="205"/>
      <c r="L20" s="205"/>
      <c r="M20" s="205"/>
      <c r="N20" s="186"/>
      <c r="O20" s="186"/>
      <c r="P20" s="186"/>
      <c r="Q20" s="186"/>
      <c r="R20" s="186"/>
      <c r="S20" s="186"/>
      <c r="T20" s="186"/>
    </row>
    <row r="21" spans="1:20" s="33" customFormat="1" ht="13.5" customHeight="1" x14ac:dyDescent="0.15">
      <c r="A21" s="239"/>
      <c r="B21" s="44" t="s">
        <v>21</v>
      </c>
      <c r="C21" s="156">
        <v>1454</v>
      </c>
      <c r="D21" s="45">
        <v>820</v>
      </c>
      <c r="E21" s="46">
        <v>156</v>
      </c>
      <c r="F21" s="46">
        <v>79</v>
      </c>
      <c r="G21" s="46">
        <v>390</v>
      </c>
      <c r="H21" s="47">
        <v>9</v>
      </c>
      <c r="I21" s="30"/>
      <c r="J21" s="30">
        <f t="shared" ref="J21" si="14">SUM(D21:E21)</f>
        <v>976</v>
      </c>
    </row>
    <row r="22" spans="1:20" s="51" customFormat="1" ht="13.5" customHeight="1" x14ac:dyDescent="0.15">
      <c r="A22" s="239"/>
      <c r="B22" s="50"/>
      <c r="C22" s="158"/>
      <c r="D22" s="142">
        <v>56.396148555708393</v>
      </c>
      <c r="E22" s="152">
        <v>10.729023383768913</v>
      </c>
      <c r="F22" s="152">
        <v>5.4332874828060529</v>
      </c>
      <c r="G22" s="152">
        <v>26.822558459422286</v>
      </c>
      <c r="H22" s="147">
        <v>0.61898211829436034</v>
      </c>
      <c r="I22" s="186"/>
      <c r="J22" s="204">
        <f t="shared" ref="J22" si="15">J21/$C21*100</f>
        <v>67.125171939477298</v>
      </c>
      <c r="K22" s="205"/>
      <c r="L22" s="205"/>
      <c r="M22" s="205"/>
      <c r="N22" s="186"/>
      <c r="O22" s="186"/>
      <c r="P22" s="186"/>
      <c r="Q22" s="186"/>
      <c r="R22" s="186"/>
      <c r="S22" s="186"/>
      <c r="T22" s="186"/>
    </row>
    <row r="23" spans="1:20" s="51" customFormat="1" ht="13.5" customHeight="1" x14ac:dyDescent="0.15">
      <c r="A23" s="239"/>
      <c r="B23" s="44" t="s">
        <v>75</v>
      </c>
      <c r="C23" s="156">
        <v>7</v>
      </c>
      <c r="D23" s="45">
        <v>2</v>
      </c>
      <c r="E23" s="46">
        <v>2</v>
      </c>
      <c r="F23" s="46">
        <v>1</v>
      </c>
      <c r="G23" s="46">
        <v>2</v>
      </c>
      <c r="H23" s="47">
        <v>0</v>
      </c>
      <c r="I23" s="30"/>
      <c r="J23" s="30">
        <f t="shared" ref="J23" si="16">SUM(D23:E23)</f>
        <v>4</v>
      </c>
      <c r="K23" s="33"/>
      <c r="L23" s="33"/>
      <c r="M23" s="33"/>
    </row>
    <row r="24" spans="1:20" s="51" customFormat="1" ht="13.5" customHeight="1" x14ac:dyDescent="0.15">
      <c r="A24" s="239"/>
      <c r="B24" s="50"/>
      <c r="C24" s="158"/>
      <c r="D24" s="142">
        <v>28.571428571428569</v>
      </c>
      <c r="E24" s="152">
        <v>28.571428571428569</v>
      </c>
      <c r="F24" s="152">
        <v>14.285714285714285</v>
      </c>
      <c r="G24" s="152">
        <v>28.571428571428569</v>
      </c>
      <c r="H24" s="147">
        <v>0</v>
      </c>
      <c r="I24" s="186"/>
      <c r="J24" s="204">
        <f t="shared" ref="J24" si="17">J23/$C23*100</f>
        <v>57.142857142857139</v>
      </c>
      <c r="K24" s="205"/>
      <c r="L24" s="205"/>
      <c r="M24" s="205"/>
      <c r="N24" s="186"/>
      <c r="O24" s="186"/>
      <c r="P24" s="186"/>
      <c r="Q24" s="186"/>
      <c r="R24" s="186"/>
      <c r="S24" s="186"/>
      <c r="T24" s="186"/>
    </row>
    <row r="25" spans="1:20" s="33" customFormat="1" ht="13.5" customHeight="1" x14ac:dyDescent="0.15">
      <c r="A25" s="239"/>
      <c r="B25" s="44" t="s">
        <v>8</v>
      </c>
      <c r="C25" s="156">
        <v>21</v>
      </c>
      <c r="D25" s="45">
        <v>13</v>
      </c>
      <c r="E25" s="46">
        <v>0</v>
      </c>
      <c r="F25" s="46">
        <v>3</v>
      </c>
      <c r="G25" s="46">
        <v>3</v>
      </c>
      <c r="H25" s="47">
        <v>2</v>
      </c>
      <c r="J25" s="30">
        <f t="shared" ref="J25" si="18">SUM(D25:E25)</f>
        <v>13</v>
      </c>
    </row>
    <row r="26" spans="1:20" s="51" customFormat="1" ht="13.5" customHeight="1" thickBot="1" x14ac:dyDescent="0.2">
      <c r="A26" s="240"/>
      <c r="B26" s="52"/>
      <c r="C26" s="157"/>
      <c r="D26" s="149">
        <v>61.904761904761905</v>
      </c>
      <c r="E26" s="214">
        <v>0</v>
      </c>
      <c r="F26" s="214">
        <v>14.285714285714285</v>
      </c>
      <c r="G26" s="214">
        <v>14.285714285714285</v>
      </c>
      <c r="H26" s="154">
        <v>9.5238095238095237</v>
      </c>
      <c r="I26" s="186"/>
      <c r="J26" s="204">
        <f t="shared" ref="J26" si="19">J25/$C25*100</f>
        <v>61.904761904761905</v>
      </c>
      <c r="K26" s="205"/>
      <c r="L26" s="205"/>
      <c r="M26" s="205"/>
      <c r="N26" s="186"/>
      <c r="O26" s="186"/>
      <c r="P26" s="186"/>
      <c r="Q26" s="186"/>
      <c r="R26" s="186"/>
      <c r="S26" s="186"/>
      <c r="T26" s="186"/>
    </row>
    <row r="27" spans="1:20" s="33" customFormat="1" ht="13.5" customHeight="1" x14ac:dyDescent="0.15">
      <c r="A27" s="238" t="s">
        <v>22</v>
      </c>
      <c r="B27" s="37" t="s">
        <v>23</v>
      </c>
      <c r="C27" s="155">
        <v>115</v>
      </c>
      <c r="D27" s="39">
        <v>32</v>
      </c>
      <c r="E27" s="40">
        <v>32</v>
      </c>
      <c r="F27" s="40">
        <v>8</v>
      </c>
      <c r="G27" s="40">
        <v>43</v>
      </c>
      <c r="H27" s="41">
        <v>0</v>
      </c>
      <c r="J27" s="70">
        <f t="shared" ref="J27" si="20">SUM(D27:E27)</f>
        <v>64</v>
      </c>
    </row>
    <row r="28" spans="1:20" s="51" customFormat="1" ht="13.5" customHeight="1" x14ac:dyDescent="0.15">
      <c r="A28" s="239"/>
      <c r="B28" s="50"/>
      <c r="C28" s="158"/>
      <c r="D28" s="142">
        <v>27.826086956521738</v>
      </c>
      <c r="E28" s="152">
        <v>27.826086956521738</v>
      </c>
      <c r="F28" s="152">
        <v>6.9565217391304346</v>
      </c>
      <c r="G28" s="152">
        <v>37.391304347826086</v>
      </c>
      <c r="H28" s="147">
        <v>0</v>
      </c>
      <c r="I28" s="186"/>
      <c r="J28" s="204">
        <f t="shared" ref="J28" si="21">J27/$C27*100</f>
        <v>55.652173913043477</v>
      </c>
      <c r="K28" s="205"/>
      <c r="L28" s="205"/>
      <c r="M28" s="205"/>
      <c r="N28" s="186"/>
      <c r="O28" s="186"/>
      <c r="P28" s="186"/>
      <c r="Q28" s="186"/>
      <c r="R28" s="186"/>
      <c r="S28" s="186"/>
      <c r="T28" s="186"/>
    </row>
    <row r="29" spans="1:20" s="33" customFormat="1" ht="13.5" customHeight="1" x14ac:dyDescent="0.15">
      <c r="A29" s="239"/>
      <c r="B29" s="44" t="s">
        <v>24</v>
      </c>
      <c r="C29" s="156">
        <v>201</v>
      </c>
      <c r="D29" s="45">
        <v>86</v>
      </c>
      <c r="E29" s="46">
        <v>36</v>
      </c>
      <c r="F29" s="46">
        <v>15</v>
      </c>
      <c r="G29" s="46">
        <v>64</v>
      </c>
      <c r="H29" s="47">
        <v>0</v>
      </c>
      <c r="J29" s="30">
        <f t="shared" ref="J29" si="22">SUM(D29:E29)</f>
        <v>122</v>
      </c>
    </row>
    <row r="30" spans="1:20" s="51" customFormat="1" ht="13.5" customHeight="1" x14ac:dyDescent="0.15">
      <c r="A30" s="239"/>
      <c r="B30" s="50"/>
      <c r="C30" s="158"/>
      <c r="D30" s="142">
        <v>42.786069651741293</v>
      </c>
      <c r="E30" s="152">
        <v>17.910447761194028</v>
      </c>
      <c r="F30" s="152">
        <v>7.4626865671641784</v>
      </c>
      <c r="G30" s="152">
        <v>31.840796019900498</v>
      </c>
      <c r="H30" s="147">
        <v>0</v>
      </c>
      <c r="I30" s="186"/>
      <c r="J30" s="204">
        <f t="shared" ref="J30" si="23">J29/$C29*100</f>
        <v>60.696517412935322</v>
      </c>
      <c r="K30" s="205"/>
      <c r="L30" s="205"/>
      <c r="M30" s="205"/>
      <c r="N30" s="186"/>
      <c r="O30" s="186"/>
      <c r="P30" s="186"/>
      <c r="Q30" s="186"/>
      <c r="R30" s="186"/>
      <c r="S30" s="186"/>
      <c r="T30" s="186"/>
    </row>
    <row r="31" spans="1:20" s="33" customFormat="1" ht="13.5" customHeight="1" x14ac:dyDescent="0.15">
      <c r="A31" s="239"/>
      <c r="B31" s="44" t="s">
        <v>25</v>
      </c>
      <c r="C31" s="156">
        <v>316</v>
      </c>
      <c r="D31" s="45">
        <v>163</v>
      </c>
      <c r="E31" s="46">
        <v>41</v>
      </c>
      <c r="F31" s="46">
        <v>19</v>
      </c>
      <c r="G31" s="46">
        <v>92</v>
      </c>
      <c r="H31" s="47">
        <v>1</v>
      </c>
      <c r="J31" s="30">
        <f t="shared" ref="J31" si="24">SUM(D31:E31)</f>
        <v>204</v>
      </c>
    </row>
    <row r="32" spans="1:20" s="51" customFormat="1" ht="13.5" customHeight="1" x14ac:dyDescent="0.15">
      <c r="A32" s="239"/>
      <c r="B32" s="50"/>
      <c r="C32" s="158"/>
      <c r="D32" s="142">
        <v>51.582278481012658</v>
      </c>
      <c r="E32" s="152">
        <v>12.974683544303797</v>
      </c>
      <c r="F32" s="152">
        <v>6.0126582278481013</v>
      </c>
      <c r="G32" s="152">
        <v>29.11392405063291</v>
      </c>
      <c r="H32" s="147">
        <v>0.31645569620253167</v>
      </c>
      <c r="I32" s="186"/>
      <c r="J32" s="204">
        <f t="shared" ref="J32" si="25">J31/$C31*100</f>
        <v>64.556962025316452</v>
      </c>
      <c r="K32" s="205"/>
      <c r="L32" s="205"/>
      <c r="M32" s="205"/>
      <c r="N32" s="186"/>
      <c r="O32" s="186"/>
      <c r="P32" s="186"/>
      <c r="Q32" s="186"/>
      <c r="R32" s="186"/>
      <c r="S32" s="186"/>
      <c r="T32" s="186"/>
    </row>
    <row r="33" spans="1:20" s="33" customFormat="1" ht="13.5" customHeight="1" x14ac:dyDescent="0.15">
      <c r="A33" s="239"/>
      <c r="B33" s="44" t="s">
        <v>26</v>
      </c>
      <c r="C33" s="156">
        <v>484</v>
      </c>
      <c r="D33" s="45">
        <v>247</v>
      </c>
      <c r="E33" s="46">
        <v>54</v>
      </c>
      <c r="F33" s="46">
        <v>25</v>
      </c>
      <c r="G33" s="46">
        <v>154</v>
      </c>
      <c r="H33" s="47">
        <v>4</v>
      </c>
      <c r="J33" s="30">
        <f t="shared" ref="J33" si="26">SUM(D33:E33)</f>
        <v>301</v>
      </c>
    </row>
    <row r="34" spans="1:20" s="51" customFormat="1" ht="13.5" customHeight="1" x14ac:dyDescent="0.15">
      <c r="A34" s="239"/>
      <c r="B34" s="50"/>
      <c r="C34" s="158"/>
      <c r="D34" s="142">
        <v>51.033057851239668</v>
      </c>
      <c r="E34" s="152">
        <v>11.15702479338843</v>
      </c>
      <c r="F34" s="152">
        <v>5.1652892561983474</v>
      </c>
      <c r="G34" s="152">
        <v>31.818181818181817</v>
      </c>
      <c r="H34" s="147">
        <v>0.82644628099173556</v>
      </c>
      <c r="I34" s="186"/>
      <c r="J34" s="204">
        <f t="shared" ref="J34" si="27">J33/$C33*100</f>
        <v>62.190082644628099</v>
      </c>
      <c r="K34" s="205"/>
      <c r="L34" s="205"/>
      <c r="M34" s="205"/>
      <c r="N34" s="186"/>
      <c r="O34" s="186"/>
      <c r="P34" s="186"/>
      <c r="Q34" s="186"/>
      <c r="R34" s="186"/>
      <c r="S34" s="186"/>
      <c r="T34" s="186"/>
    </row>
    <row r="35" spans="1:20" s="33" customFormat="1" ht="13.5" customHeight="1" x14ac:dyDescent="0.15">
      <c r="A35" s="239"/>
      <c r="B35" s="44" t="s">
        <v>27</v>
      </c>
      <c r="C35" s="156">
        <v>568</v>
      </c>
      <c r="D35" s="45">
        <v>331</v>
      </c>
      <c r="E35" s="46">
        <v>60</v>
      </c>
      <c r="F35" s="46">
        <v>36</v>
      </c>
      <c r="G35" s="46">
        <v>137</v>
      </c>
      <c r="H35" s="47">
        <v>4</v>
      </c>
      <c r="J35" s="30">
        <f t="shared" ref="J35" si="28">SUM(D35:E35)</f>
        <v>391</v>
      </c>
    </row>
    <row r="36" spans="1:20" s="51" customFormat="1" ht="13.5" customHeight="1" x14ac:dyDescent="0.15">
      <c r="A36" s="239"/>
      <c r="B36" s="50"/>
      <c r="C36" s="158"/>
      <c r="D36" s="142">
        <v>58.274647887323937</v>
      </c>
      <c r="E36" s="152">
        <v>10.56338028169014</v>
      </c>
      <c r="F36" s="152">
        <v>6.3380281690140841</v>
      </c>
      <c r="G36" s="152">
        <v>24.119718309859156</v>
      </c>
      <c r="H36" s="147">
        <v>0.70422535211267612</v>
      </c>
      <c r="I36" s="186"/>
      <c r="J36" s="204">
        <f t="shared" ref="J36" si="29">J35/$C35*100</f>
        <v>68.838028169014081</v>
      </c>
      <c r="K36" s="205"/>
      <c r="L36" s="205"/>
      <c r="M36" s="205"/>
      <c r="N36" s="186"/>
      <c r="O36" s="186"/>
      <c r="P36" s="186"/>
      <c r="Q36" s="186"/>
      <c r="R36" s="186"/>
      <c r="S36" s="186"/>
      <c r="T36" s="186"/>
    </row>
    <row r="37" spans="1:20" s="33" customFormat="1" ht="13.5" customHeight="1" x14ac:dyDescent="0.15">
      <c r="A37" s="239"/>
      <c r="B37" s="44" t="s">
        <v>28</v>
      </c>
      <c r="C37" s="156">
        <v>783</v>
      </c>
      <c r="D37" s="45">
        <v>547</v>
      </c>
      <c r="E37" s="46">
        <v>53</v>
      </c>
      <c r="F37" s="46">
        <v>23</v>
      </c>
      <c r="G37" s="46">
        <v>148</v>
      </c>
      <c r="H37" s="47">
        <v>12</v>
      </c>
      <c r="J37" s="30">
        <f t="shared" ref="J37" si="30">SUM(D37:E37)</f>
        <v>600</v>
      </c>
    </row>
    <row r="38" spans="1:20" s="51" customFormat="1" ht="13.5" customHeight="1" x14ac:dyDescent="0.15">
      <c r="A38" s="239"/>
      <c r="B38" s="50"/>
      <c r="C38" s="158"/>
      <c r="D38" s="142">
        <v>69.859514687100898</v>
      </c>
      <c r="E38" s="152">
        <v>6.7688378033205625</v>
      </c>
      <c r="F38" s="152">
        <v>2.9374201787994889</v>
      </c>
      <c r="G38" s="152">
        <v>18.901660280970624</v>
      </c>
      <c r="H38" s="147">
        <v>1.5325670498084289</v>
      </c>
      <c r="I38" s="186"/>
      <c r="J38" s="204">
        <f t="shared" ref="J38" si="31">J37/$C37*100</f>
        <v>76.628352490421463</v>
      </c>
      <c r="K38" s="205"/>
      <c r="L38" s="205"/>
      <c r="M38" s="205"/>
      <c r="N38" s="186"/>
      <c r="O38" s="186"/>
      <c r="P38" s="186"/>
      <c r="Q38" s="186"/>
      <c r="R38" s="186"/>
      <c r="S38" s="186"/>
      <c r="T38" s="186"/>
    </row>
    <row r="39" spans="1:20" s="33" customFormat="1" ht="13.5" customHeight="1" x14ac:dyDescent="0.15">
      <c r="A39" s="239"/>
      <c r="B39" s="44" t="s">
        <v>8</v>
      </c>
      <c r="C39" s="156">
        <v>16</v>
      </c>
      <c r="D39" s="45">
        <v>10</v>
      </c>
      <c r="E39" s="46">
        <v>0</v>
      </c>
      <c r="F39" s="46">
        <v>1</v>
      </c>
      <c r="G39" s="46">
        <v>4</v>
      </c>
      <c r="H39" s="47">
        <v>1</v>
      </c>
      <c r="J39" s="30">
        <f t="shared" ref="J39" si="32">SUM(D39:E39)</f>
        <v>10</v>
      </c>
    </row>
    <row r="40" spans="1:20" s="51" customFormat="1" ht="13.5" customHeight="1" thickBot="1" x14ac:dyDescent="0.2">
      <c r="A40" s="240"/>
      <c r="B40" s="52"/>
      <c r="C40" s="157"/>
      <c r="D40" s="149">
        <v>62.5</v>
      </c>
      <c r="E40" s="214">
        <v>0</v>
      </c>
      <c r="F40" s="214">
        <v>6.25</v>
      </c>
      <c r="G40" s="214">
        <v>25</v>
      </c>
      <c r="H40" s="154">
        <v>6.25</v>
      </c>
      <c r="I40" s="186"/>
      <c r="J40" s="215">
        <f t="shared" ref="J40" si="33">J39/$C39*100</f>
        <v>62.5</v>
      </c>
      <c r="K40" s="205"/>
      <c r="L40" s="205"/>
      <c r="M40" s="205"/>
      <c r="N40" s="186"/>
      <c r="O40" s="186"/>
      <c r="P40" s="186"/>
      <c r="Q40" s="186"/>
      <c r="R40" s="186"/>
      <c r="S40" s="186"/>
      <c r="T40" s="186"/>
    </row>
    <row r="41" spans="1:20" s="33" customFormat="1" ht="13.5" customHeight="1" x14ac:dyDescent="0.15">
      <c r="A41" s="239" t="s">
        <v>29</v>
      </c>
      <c r="B41" s="44" t="s">
        <v>30</v>
      </c>
      <c r="C41" s="156">
        <v>92</v>
      </c>
      <c r="D41" s="45">
        <v>22</v>
      </c>
      <c r="E41" s="46">
        <v>29</v>
      </c>
      <c r="F41" s="46">
        <v>6</v>
      </c>
      <c r="G41" s="46">
        <v>35</v>
      </c>
      <c r="H41" s="47">
        <v>0</v>
      </c>
      <c r="J41" s="30">
        <f t="shared" ref="J41" si="34">SUM(D41:E41)</f>
        <v>51</v>
      </c>
    </row>
    <row r="42" spans="1:20" s="51" customFormat="1" ht="13.5" customHeight="1" x14ac:dyDescent="0.15">
      <c r="A42" s="239"/>
      <c r="B42" s="50"/>
      <c r="C42" s="158"/>
      <c r="D42" s="142">
        <v>23.913043478260871</v>
      </c>
      <c r="E42" s="152">
        <v>31.521739130434785</v>
      </c>
      <c r="F42" s="152">
        <v>6.5217391304347823</v>
      </c>
      <c r="G42" s="152">
        <v>38.04347826086957</v>
      </c>
      <c r="H42" s="147">
        <v>0</v>
      </c>
      <c r="I42" s="186"/>
      <c r="J42" s="204">
        <f t="shared" ref="J42" si="35">J41/$C41*100</f>
        <v>55.434782608695656</v>
      </c>
      <c r="K42" s="205"/>
      <c r="L42" s="205"/>
      <c r="M42" s="205"/>
      <c r="N42" s="186"/>
      <c r="O42" s="186"/>
      <c r="P42" s="186"/>
      <c r="Q42" s="186"/>
      <c r="R42" s="186"/>
      <c r="S42" s="186"/>
      <c r="T42" s="186"/>
    </row>
    <row r="43" spans="1:20" s="51" customFormat="1" ht="13.5" customHeight="1" x14ac:dyDescent="0.15">
      <c r="A43" s="239"/>
      <c r="B43" s="44" t="s">
        <v>76</v>
      </c>
      <c r="C43" s="156">
        <v>339</v>
      </c>
      <c r="D43" s="45">
        <v>173</v>
      </c>
      <c r="E43" s="46">
        <v>39</v>
      </c>
      <c r="F43" s="46">
        <v>18</v>
      </c>
      <c r="G43" s="46">
        <v>107</v>
      </c>
      <c r="H43" s="47">
        <v>2</v>
      </c>
      <c r="I43" s="33"/>
      <c r="J43" s="30">
        <f t="shared" ref="J43" si="36">SUM(D43:E43)</f>
        <v>212</v>
      </c>
      <c r="K43" s="33"/>
      <c r="L43" s="33"/>
      <c r="M43" s="33"/>
      <c r="N43" s="33"/>
      <c r="O43" s="33"/>
      <c r="P43" s="33"/>
      <c r="Q43" s="33"/>
      <c r="R43" s="33"/>
      <c r="S43" s="33"/>
      <c r="T43" s="33"/>
    </row>
    <row r="44" spans="1:20" s="51" customFormat="1" ht="13.5" customHeight="1" x14ac:dyDescent="0.15">
      <c r="A44" s="239"/>
      <c r="B44" s="50"/>
      <c r="C44" s="158"/>
      <c r="D44" s="142">
        <v>51.032448377581119</v>
      </c>
      <c r="E44" s="152">
        <v>11.504424778761061</v>
      </c>
      <c r="F44" s="152">
        <v>5.3097345132743365</v>
      </c>
      <c r="G44" s="152">
        <v>31.563421828908556</v>
      </c>
      <c r="H44" s="147">
        <v>0.58997050147492625</v>
      </c>
      <c r="I44" s="186"/>
      <c r="J44" s="204">
        <f t="shared" ref="J44" si="37">J43/$C43*100</f>
        <v>62.536873156342189</v>
      </c>
      <c r="K44" s="205"/>
      <c r="L44" s="205"/>
      <c r="M44" s="205"/>
      <c r="N44" s="186"/>
      <c r="O44" s="186"/>
      <c r="P44" s="186"/>
      <c r="Q44" s="186"/>
      <c r="R44" s="186"/>
      <c r="S44" s="186"/>
      <c r="T44" s="186"/>
    </row>
    <row r="45" spans="1:20" s="33" customFormat="1" ht="13.5" customHeight="1" x14ac:dyDescent="0.15">
      <c r="A45" s="239"/>
      <c r="B45" s="44" t="s">
        <v>31</v>
      </c>
      <c r="C45" s="156">
        <v>219</v>
      </c>
      <c r="D45" s="45">
        <v>107</v>
      </c>
      <c r="E45" s="46">
        <v>39</v>
      </c>
      <c r="F45" s="46">
        <v>21</v>
      </c>
      <c r="G45" s="46">
        <v>50</v>
      </c>
      <c r="H45" s="47">
        <v>2</v>
      </c>
      <c r="J45" s="30">
        <f t="shared" ref="J45" si="38">SUM(D45:E45)</f>
        <v>146</v>
      </c>
    </row>
    <row r="46" spans="1:20" s="51" customFormat="1" ht="13.5" customHeight="1" x14ac:dyDescent="0.15">
      <c r="A46" s="239"/>
      <c r="B46" s="50"/>
      <c r="C46" s="158"/>
      <c r="D46" s="142">
        <v>48.858447488584474</v>
      </c>
      <c r="E46" s="152">
        <v>17.80821917808219</v>
      </c>
      <c r="F46" s="152">
        <v>9.5890410958904102</v>
      </c>
      <c r="G46" s="152">
        <v>22.831050228310502</v>
      </c>
      <c r="H46" s="147">
        <v>0.91324200913242004</v>
      </c>
      <c r="I46" s="186"/>
      <c r="J46" s="204">
        <f t="shared" ref="J46" si="39">J45/$C45*100</f>
        <v>66.666666666666657</v>
      </c>
      <c r="K46" s="205"/>
      <c r="L46" s="205"/>
      <c r="M46" s="205"/>
      <c r="N46" s="186"/>
      <c r="O46" s="186"/>
      <c r="P46" s="186"/>
      <c r="Q46" s="186"/>
      <c r="R46" s="186"/>
      <c r="S46" s="186"/>
      <c r="T46" s="186"/>
    </row>
    <row r="47" spans="1:20" s="33" customFormat="1" ht="13.5" customHeight="1" x14ac:dyDescent="0.15">
      <c r="A47" s="239"/>
      <c r="B47" s="44" t="s">
        <v>32</v>
      </c>
      <c r="C47" s="156">
        <v>156</v>
      </c>
      <c r="D47" s="45">
        <v>81</v>
      </c>
      <c r="E47" s="46">
        <v>16</v>
      </c>
      <c r="F47" s="46">
        <v>10</v>
      </c>
      <c r="G47" s="46">
        <v>49</v>
      </c>
      <c r="H47" s="47">
        <v>0</v>
      </c>
      <c r="J47" s="30">
        <f t="shared" ref="J47" si="40">SUM(D47:E47)</f>
        <v>97</v>
      </c>
    </row>
    <row r="48" spans="1:20" s="51" customFormat="1" ht="13.5" customHeight="1" x14ac:dyDescent="0.15">
      <c r="A48" s="239"/>
      <c r="B48" s="50"/>
      <c r="C48" s="158"/>
      <c r="D48" s="142">
        <v>51.923076923076927</v>
      </c>
      <c r="E48" s="152">
        <v>10.256410256410255</v>
      </c>
      <c r="F48" s="152">
        <v>6.4102564102564097</v>
      </c>
      <c r="G48" s="152">
        <v>31.410256410256409</v>
      </c>
      <c r="H48" s="147">
        <v>0</v>
      </c>
      <c r="I48" s="186"/>
      <c r="J48" s="204">
        <f t="shared" ref="J48" si="41">J47/$C47*100</f>
        <v>62.179487179487182</v>
      </c>
      <c r="K48" s="205"/>
      <c r="L48" s="205"/>
      <c r="M48" s="205"/>
      <c r="N48" s="186"/>
      <c r="O48" s="186"/>
      <c r="P48" s="186"/>
      <c r="Q48" s="186"/>
      <c r="R48" s="186"/>
      <c r="S48" s="186"/>
      <c r="T48" s="186"/>
    </row>
    <row r="49" spans="1:20" s="33" customFormat="1" ht="13.5" customHeight="1" x14ac:dyDescent="0.15">
      <c r="A49" s="239"/>
      <c r="B49" s="44" t="s">
        <v>33</v>
      </c>
      <c r="C49" s="156">
        <v>365</v>
      </c>
      <c r="D49" s="45">
        <v>182</v>
      </c>
      <c r="E49" s="46">
        <v>44</v>
      </c>
      <c r="F49" s="46">
        <v>19</v>
      </c>
      <c r="G49" s="46">
        <v>118</v>
      </c>
      <c r="H49" s="47">
        <v>2</v>
      </c>
      <c r="J49" s="30">
        <f t="shared" ref="J49" si="42">SUM(D49:E49)</f>
        <v>226</v>
      </c>
    </row>
    <row r="50" spans="1:20" s="51" customFormat="1" ht="13.5" customHeight="1" x14ac:dyDescent="0.15">
      <c r="A50" s="239"/>
      <c r="B50" s="50"/>
      <c r="C50" s="158"/>
      <c r="D50" s="142">
        <v>49.863013698630141</v>
      </c>
      <c r="E50" s="152">
        <v>12.054794520547945</v>
      </c>
      <c r="F50" s="152">
        <v>5.2054794520547949</v>
      </c>
      <c r="G50" s="152">
        <v>32.328767123287669</v>
      </c>
      <c r="H50" s="147">
        <v>0.54794520547945202</v>
      </c>
      <c r="I50" s="186"/>
      <c r="J50" s="204">
        <f t="shared" ref="J50" si="43">J49/$C49*100</f>
        <v>61.917808219178085</v>
      </c>
      <c r="K50" s="205"/>
      <c r="L50" s="205"/>
      <c r="M50" s="205"/>
      <c r="N50" s="186"/>
      <c r="O50" s="186"/>
      <c r="P50" s="186"/>
      <c r="Q50" s="186"/>
      <c r="R50" s="186"/>
      <c r="S50" s="186"/>
      <c r="T50" s="186"/>
    </row>
    <row r="51" spans="1:20" s="33" customFormat="1" ht="13.5" customHeight="1" x14ac:dyDescent="0.15">
      <c r="A51" s="239"/>
      <c r="B51" s="44" t="s">
        <v>34</v>
      </c>
      <c r="C51" s="156">
        <v>180</v>
      </c>
      <c r="D51" s="45">
        <v>95</v>
      </c>
      <c r="E51" s="46">
        <v>27</v>
      </c>
      <c r="F51" s="46">
        <v>8</v>
      </c>
      <c r="G51" s="46">
        <v>49</v>
      </c>
      <c r="H51" s="47">
        <v>1</v>
      </c>
      <c r="J51" s="30">
        <f t="shared" ref="J51" si="44">SUM(D51:E51)</f>
        <v>122</v>
      </c>
    </row>
    <row r="52" spans="1:20" s="51" customFormat="1" ht="13.5" customHeight="1" x14ac:dyDescent="0.15">
      <c r="A52" s="239"/>
      <c r="B52" s="50"/>
      <c r="C52" s="158"/>
      <c r="D52" s="142">
        <v>52.777777777777779</v>
      </c>
      <c r="E52" s="152">
        <v>15</v>
      </c>
      <c r="F52" s="152">
        <v>4.4444444444444446</v>
      </c>
      <c r="G52" s="152">
        <v>27.222222222222221</v>
      </c>
      <c r="H52" s="147">
        <v>0.55555555555555558</v>
      </c>
      <c r="I52" s="186"/>
      <c r="J52" s="204">
        <f t="shared" ref="J52" si="45">J51/$C51*100</f>
        <v>67.777777777777786</v>
      </c>
      <c r="K52" s="205"/>
      <c r="L52" s="205"/>
      <c r="M52" s="205"/>
      <c r="N52" s="186"/>
      <c r="O52" s="186"/>
      <c r="P52" s="186"/>
      <c r="Q52" s="186"/>
      <c r="R52" s="186"/>
      <c r="S52" s="186"/>
      <c r="T52" s="186"/>
    </row>
    <row r="53" spans="1:20" s="33" customFormat="1" ht="13.5" customHeight="1" x14ac:dyDescent="0.15">
      <c r="A53" s="239"/>
      <c r="B53" s="44" t="s">
        <v>35</v>
      </c>
      <c r="C53" s="156">
        <v>176</v>
      </c>
      <c r="D53" s="45">
        <v>117</v>
      </c>
      <c r="E53" s="46">
        <v>14</v>
      </c>
      <c r="F53" s="46">
        <v>9</v>
      </c>
      <c r="G53" s="46">
        <v>36</v>
      </c>
      <c r="H53" s="47">
        <v>0</v>
      </c>
      <c r="J53" s="30">
        <f t="shared" ref="J53" si="46">SUM(D53:E53)</f>
        <v>131</v>
      </c>
    </row>
    <row r="54" spans="1:20" s="51" customFormat="1" ht="13.5" customHeight="1" x14ac:dyDescent="0.15">
      <c r="A54" s="239"/>
      <c r="B54" s="50"/>
      <c r="C54" s="158"/>
      <c r="D54" s="142">
        <v>66.477272727272734</v>
      </c>
      <c r="E54" s="152">
        <v>7.9545454545454541</v>
      </c>
      <c r="F54" s="152">
        <v>5.1136363636363642</v>
      </c>
      <c r="G54" s="152">
        <v>20.454545454545457</v>
      </c>
      <c r="H54" s="147">
        <v>0</v>
      </c>
      <c r="I54" s="186"/>
      <c r="J54" s="204">
        <f t="shared" ref="J54" si="47">J53/$C53*100</f>
        <v>74.431818181818173</v>
      </c>
      <c r="K54" s="205"/>
      <c r="L54" s="205"/>
      <c r="M54" s="205"/>
      <c r="N54" s="186"/>
      <c r="O54" s="186"/>
      <c r="P54" s="186"/>
      <c r="Q54" s="186"/>
      <c r="R54" s="186"/>
      <c r="S54" s="186"/>
      <c r="T54" s="186"/>
    </row>
    <row r="55" spans="1:20" s="33" customFormat="1" ht="13.5" customHeight="1" x14ac:dyDescent="0.15">
      <c r="A55" s="239"/>
      <c r="B55" s="44" t="s">
        <v>36</v>
      </c>
      <c r="C55" s="156">
        <v>558</v>
      </c>
      <c r="D55" s="45">
        <v>379</v>
      </c>
      <c r="E55" s="46">
        <v>41</v>
      </c>
      <c r="F55" s="46">
        <v>18</v>
      </c>
      <c r="G55" s="46">
        <v>107</v>
      </c>
      <c r="H55" s="47">
        <v>13</v>
      </c>
      <c r="J55" s="30">
        <f t="shared" ref="J55" si="48">SUM(D55:E55)</f>
        <v>420</v>
      </c>
    </row>
    <row r="56" spans="1:20" s="51" customFormat="1" ht="13.5" customHeight="1" x14ac:dyDescent="0.15">
      <c r="A56" s="239"/>
      <c r="B56" s="50"/>
      <c r="C56" s="158"/>
      <c r="D56" s="142">
        <v>67.921146953405014</v>
      </c>
      <c r="E56" s="152">
        <v>7.3476702508960576</v>
      </c>
      <c r="F56" s="152">
        <v>3.225806451612903</v>
      </c>
      <c r="G56" s="152">
        <v>19.17562724014337</v>
      </c>
      <c r="H56" s="147">
        <v>2.3297491039426523</v>
      </c>
      <c r="I56" s="186"/>
      <c r="J56" s="204">
        <f t="shared" ref="J56" si="49">J55/$C55*100</f>
        <v>75.268817204301072</v>
      </c>
      <c r="K56" s="205"/>
      <c r="L56" s="205"/>
      <c r="M56" s="205"/>
      <c r="N56" s="186"/>
      <c r="O56" s="186"/>
      <c r="P56" s="186"/>
      <c r="Q56" s="186"/>
      <c r="R56" s="186"/>
      <c r="S56" s="186"/>
      <c r="T56" s="186"/>
    </row>
    <row r="57" spans="1:20" s="33" customFormat="1" ht="13.5" customHeight="1" x14ac:dyDescent="0.15">
      <c r="A57" s="239"/>
      <c r="B57" s="44" t="s">
        <v>37</v>
      </c>
      <c r="C57" s="156">
        <v>530</v>
      </c>
      <c r="D57" s="45">
        <v>328</v>
      </c>
      <c r="E57" s="46">
        <v>38</v>
      </c>
      <c r="F57" s="46">
        <v>24</v>
      </c>
      <c r="G57" s="46">
        <v>137</v>
      </c>
      <c r="H57" s="47">
        <v>3</v>
      </c>
      <c r="J57" s="30">
        <f t="shared" ref="J57" si="50">SUM(D57:E57)</f>
        <v>366</v>
      </c>
    </row>
    <row r="58" spans="1:20" s="51" customFormat="1" ht="13.5" customHeight="1" thickBot="1" x14ac:dyDescent="0.2">
      <c r="A58" s="240"/>
      <c r="B58" s="52"/>
      <c r="C58" s="157"/>
      <c r="D58" s="149">
        <v>61.886792452830186</v>
      </c>
      <c r="E58" s="214">
        <v>7.1698113207547172</v>
      </c>
      <c r="F58" s="214">
        <v>4.5283018867924527</v>
      </c>
      <c r="G58" s="214">
        <v>25.849056603773583</v>
      </c>
      <c r="H58" s="154">
        <v>0.56603773584905659</v>
      </c>
      <c r="I58" s="186"/>
      <c r="J58" s="215">
        <f t="shared" ref="J58" si="51">J57/$C57*100</f>
        <v>69.056603773584897</v>
      </c>
      <c r="K58" s="205"/>
      <c r="L58" s="205"/>
      <c r="M58" s="205"/>
      <c r="N58" s="186"/>
      <c r="O58" s="186"/>
      <c r="P58" s="186"/>
      <c r="Q58" s="186"/>
      <c r="R58" s="186"/>
      <c r="S58" s="186"/>
      <c r="T58" s="186"/>
    </row>
    <row r="59" spans="1:20" s="33" customFormat="1" ht="13.5" customHeight="1" x14ac:dyDescent="0.15">
      <c r="A59" s="241" t="s">
        <v>91</v>
      </c>
      <c r="B59" s="44" t="s">
        <v>39</v>
      </c>
      <c r="C59" s="156">
        <v>1137</v>
      </c>
      <c r="D59" s="45">
        <v>625</v>
      </c>
      <c r="E59" s="46">
        <v>152</v>
      </c>
      <c r="F59" s="46">
        <v>54</v>
      </c>
      <c r="G59" s="46">
        <v>295</v>
      </c>
      <c r="H59" s="47">
        <v>11</v>
      </c>
      <c r="J59" s="30">
        <f t="shared" ref="J59" si="52">SUM(D59:E59)</f>
        <v>777</v>
      </c>
    </row>
    <row r="60" spans="1:20" s="51" customFormat="1" ht="13.5" customHeight="1" x14ac:dyDescent="0.15">
      <c r="A60" s="241"/>
      <c r="B60" s="50" t="s">
        <v>40</v>
      </c>
      <c r="C60" s="158"/>
      <c r="D60" s="142">
        <v>54.969217238346523</v>
      </c>
      <c r="E60" s="152">
        <v>13.368513632365875</v>
      </c>
      <c r="F60" s="152">
        <v>4.7493403693931393</v>
      </c>
      <c r="G60" s="152">
        <v>25.94547053649956</v>
      </c>
      <c r="H60" s="147">
        <v>0.96745822339489884</v>
      </c>
      <c r="I60" s="186"/>
      <c r="J60" s="204">
        <f t="shared" ref="J60" si="53">J59/$C59*100</f>
        <v>68.337730870712392</v>
      </c>
      <c r="K60" s="205"/>
      <c r="L60" s="205"/>
      <c r="M60" s="205"/>
      <c r="N60" s="186"/>
      <c r="O60" s="186"/>
      <c r="P60" s="186"/>
      <c r="Q60" s="186"/>
      <c r="R60" s="186"/>
      <c r="S60" s="186"/>
      <c r="T60" s="186"/>
    </row>
    <row r="61" spans="1:20" s="33" customFormat="1" ht="13.5" customHeight="1" x14ac:dyDescent="0.15">
      <c r="A61" s="241"/>
      <c r="B61" s="44" t="s">
        <v>41</v>
      </c>
      <c r="C61" s="156">
        <v>339</v>
      </c>
      <c r="D61" s="45">
        <v>168</v>
      </c>
      <c r="E61" s="46">
        <v>48</v>
      </c>
      <c r="F61" s="46">
        <v>23</v>
      </c>
      <c r="G61" s="46">
        <v>100</v>
      </c>
      <c r="H61" s="47">
        <v>0</v>
      </c>
      <c r="J61" s="30">
        <f t="shared" ref="J61" si="54">SUM(D61:E61)</f>
        <v>216</v>
      </c>
    </row>
    <row r="62" spans="1:20" s="51" customFormat="1" ht="13.5" customHeight="1" x14ac:dyDescent="0.15">
      <c r="A62" s="241"/>
      <c r="B62" s="50" t="s">
        <v>40</v>
      </c>
      <c r="C62" s="158"/>
      <c r="D62" s="142">
        <v>49.557522123893804</v>
      </c>
      <c r="E62" s="152">
        <v>14.159292035398231</v>
      </c>
      <c r="F62" s="152">
        <v>6.7846607669616521</v>
      </c>
      <c r="G62" s="152">
        <v>29.498525073746311</v>
      </c>
      <c r="H62" s="147">
        <v>0</v>
      </c>
      <c r="I62" s="186"/>
      <c r="J62" s="204">
        <f t="shared" ref="J62" si="55">J61/$C61*100</f>
        <v>63.716814159292035</v>
      </c>
      <c r="K62" s="205"/>
      <c r="L62" s="205"/>
      <c r="M62" s="205"/>
      <c r="N62" s="186"/>
      <c r="O62" s="186"/>
      <c r="P62" s="186"/>
      <c r="Q62" s="186"/>
      <c r="R62" s="186"/>
      <c r="S62" s="186"/>
      <c r="T62" s="186"/>
    </row>
    <row r="63" spans="1:20" s="33" customFormat="1" ht="13.5" customHeight="1" x14ac:dyDescent="0.15">
      <c r="A63" s="241"/>
      <c r="B63" s="44" t="s">
        <v>42</v>
      </c>
      <c r="C63" s="156">
        <v>1007</v>
      </c>
      <c r="D63" s="45">
        <v>623</v>
      </c>
      <c r="E63" s="46">
        <v>76</v>
      </c>
      <c r="F63" s="46">
        <v>50</v>
      </c>
      <c r="G63" s="46">
        <v>247</v>
      </c>
      <c r="H63" s="47">
        <v>11</v>
      </c>
      <c r="J63" s="30">
        <f t="shared" ref="J63" si="56">SUM(D63:E63)</f>
        <v>699</v>
      </c>
    </row>
    <row r="64" spans="1:20" s="51" customFormat="1" ht="13.5" customHeight="1" thickBot="1" x14ac:dyDescent="0.2">
      <c r="A64" s="242"/>
      <c r="B64" s="52"/>
      <c r="C64" s="157"/>
      <c r="D64" s="149">
        <v>61.866931479642503</v>
      </c>
      <c r="E64" s="214">
        <v>7.5471698113207548</v>
      </c>
      <c r="F64" s="214">
        <v>4.9652432969215488</v>
      </c>
      <c r="G64" s="214">
        <v>24.528301886792452</v>
      </c>
      <c r="H64" s="154">
        <v>1.0923535253227408</v>
      </c>
      <c r="I64" s="186"/>
      <c r="J64" s="215">
        <f t="shared" ref="J64" si="57">J63/$C63*100</f>
        <v>69.414101290963259</v>
      </c>
      <c r="K64" s="205"/>
      <c r="L64" s="205"/>
      <c r="M64" s="205"/>
      <c r="N64" s="186"/>
      <c r="O64" s="186"/>
      <c r="P64" s="186"/>
      <c r="Q64" s="186"/>
      <c r="R64" s="186"/>
      <c r="S64" s="186"/>
      <c r="T64" s="186"/>
    </row>
    <row r="65" spans="1:20" s="33" customFormat="1" ht="13.5" customHeight="1" x14ac:dyDescent="0.15">
      <c r="A65" s="241" t="s">
        <v>89</v>
      </c>
      <c r="B65" s="44" t="s">
        <v>77</v>
      </c>
      <c r="C65" s="156">
        <v>350</v>
      </c>
      <c r="D65" s="45">
        <v>133</v>
      </c>
      <c r="E65" s="46">
        <v>35</v>
      </c>
      <c r="F65" s="46">
        <v>35</v>
      </c>
      <c r="G65" s="46">
        <v>146</v>
      </c>
      <c r="H65" s="47">
        <v>1</v>
      </c>
      <c r="J65" s="70">
        <f t="shared" ref="J65" si="58">SUM(D65:E65)</f>
        <v>168</v>
      </c>
    </row>
    <row r="66" spans="1:20" s="51" customFormat="1" ht="13.5" customHeight="1" x14ac:dyDescent="0.15">
      <c r="A66" s="239"/>
      <c r="B66" s="50"/>
      <c r="C66" s="158"/>
      <c r="D66" s="142">
        <v>38</v>
      </c>
      <c r="E66" s="152">
        <v>10</v>
      </c>
      <c r="F66" s="152">
        <v>10</v>
      </c>
      <c r="G66" s="152">
        <v>41.714285714285715</v>
      </c>
      <c r="H66" s="147">
        <v>0.2857142857142857</v>
      </c>
      <c r="I66" s="186"/>
      <c r="J66" s="204">
        <f t="shared" ref="J66" si="59">J65/$C65*100</f>
        <v>48</v>
      </c>
      <c r="K66" s="205"/>
      <c r="L66" s="205"/>
      <c r="M66" s="205"/>
      <c r="N66" s="186"/>
      <c r="O66" s="186"/>
      <c r="P66" s="186"/>
      <c r="Q66" s="186"/>
      <c r="R66" s="186"/>
      <c r="S66" s="186"/>
      <c r="T66" s="186"/>
    </row>
    <row r="67" spans="1:20" s="33" customFormat="1" ht="13.5" customHeight="1" x14ac:dyDescent="0.15">
      <c r="A67" s="239"/>
      <c r="B67" s="44" t="s">
        <v>78</v>
      </c>
      <c r="C67" s="156">
        <v>952</v>
      </c>
      <c r="D67" s="45">
        <v>550</v>
      </c>
      <c r="E67" s="46">
        <v>90</v>
      </c>
      <c r="F67" s="46">
        <v>52</v>
      </c>
      <c r="G67" s="46">
        <v>255</v>
      </c>
      <c r="H67" s="47">
        <v>5</v>
      </c>
      <c r="J67" s="30">
        <f t="shared" ref="J67" si="60">SUM(D67:E67)</f>
        <v>640</v>
      </c>
    </row>
    <row r="68" spans="1:20" s="51" customFormat="1" ht="13.5" customHeight="1" x14ac:dyDescent="0.15">
      <c r="A68" s="239"/>
      <c r="B68" s="50"/>
      <c r="C68" s="158"/>
      <c r="D68" s="142">
        <v>57.773109243697476</v>
      </c>
      <c r="E68" s="152">
        <v>9.4537815126050422</v>
      </c>
      <c r="F68" s="152">
        <v>5.46218487394958</v>
      </c>
      <c r="G68" s="152">
        <v>26.785714285714285</v>
      </c>
      <c r="H68" s="147">
        <v>0.52521008403361347</v>
      </c>
      <c r="I68" s="186"/>
      <c r="J68" s="204">
        <f t="shared" ref="J68" si="61">J67/$C67*100</f>
        <v>67.226890756302524</v>
      </c>
      <c r="K68" s="205"/>
      <c r="L68" s="205"/>
      <c r="M68" s="205"/>
      <c r="N68" s="186"/>
      <c r="O68" s="186"/>
      <c r="P68" s="186"/>
      <c r="Q68" s="186"/>
      <c r="R68" s="186"/>
      <c r="S68" s="186"/>
      <c r="T68" s="186"/>
    </row>
    <row r="69" spans="1:20" s="51" customFormat="1" ht="13.5" customHeight="1" x14ac:dyDescent="0.15">
      <c r="A69" s="239"/>
      <c r="B69" s="44" t="s">
        <v>79</v>
      </c>
      <c r="C69" s="156">
        <v>1174</v>
      </c>
      <c r="D69" s="45">
        <v>729</v>
      </c>
      <c r="E69" s="46">
        <v>149</v>
      </c>
      <c r="F69" s="46">
        <v>40</v>
      </c>
      <c r="G69" s="46">
        <v>240</v>
      </c>
      <c r="H69" s="47">
        <v>16</v>
      </c>
      <c r="I69" s="33"/>
      <c r="J69" s="30">
        <f t="shared" ref="J69" si="62">SUM(D69:E69)</f>
        <v>878</v>
      </c>
      <c r="K69" s="33"/>
      <c r="L69" s="33"/>
      <c r="M69" s="33"/>
      <c r="N69" s="33"/>
      <c r="O69" s="33"/>
      <c r="P69" s="33"/>
      <c r="Q69" s="33"/>
      <c r="R69" s="33"/>
      <c r="S69" s="33"/>
      <c r="T69" s="33"/>
    </row>
    <row r="70" spans="1:20" s="51" customFormat="1" ht="13.5" customHeight="1" x14ac:dyDescent="0.15">
      <c r="A70" s="239"/>
      <c r="B70" s="50"/>
      <c r="C70" s="158"/>
      <c r="D70" s="142">
        <v>62.0954003407155</v>
      </c>
      <c r="E70" s="152">
        <v>12.691652470187393</v>
      </c>
      <c r="F70" s="152">
        <v>3.4071550255536627</v>
      </c>
      <c r="G70" s="152">
        <v>20.442930153321974</v>
      </c>
      <c r="H70" s="147">
        <v>1.362862010221465</v>
      </c>
      <c r="I70" s="186"/>
      <c r="J70" s="204">
        <f t="shared" ref="J70" si="63">J69/$C69*100</f>
        <v>74.787052810902892</v>
      </c>
      <c r="K70" s="205"/>
      <c r="L70" s="205"/>
      <c r="M70" s="205"/>
      <c r="N70" s="186"/>
      <c r="O70" s="186"/>
      <c r="P70" s="186"/>
      <c r="Q70" s="186"/>
      <c r="R70" s="186"/>
      <c r="S70" s="186"/>
      <c r="T70" s="186"/>
    </row>
    <row r="71" spans="1:20" s="33" customFormat="1" ht="13.5" customHeight="1" x14ac:dyDescent="0.15">
      <c r="A71" s="239"/>
      <c r="B71" s="44" t="s">
        <v>38</v>
      </c>
      <c r="C71" s="156">
        <v>7</v>
      </c>
      <c r="D71" s="45">
        <v>4</v>
      </c>
      <c r="E71" s="46">
        <v>2</v>
      </c>
      <c r="F71" s="46">
        <v>0</v>
      </c>
      <c r="G71" s="46">
        <v>1</v>
      </c>
      <c r="H71" s="47">
        <v>0</v>
      </c>
      <c r="J71" s="30">
        <f t="shared" ref="J71" si="64">SUM(D71:E71)</f>
        <v>6</v>
      </c>
    </row>
    <row r="72" spans="1:20" s="51" customFormat="1" ht="13.5" customHeight="1" thickBot="1" x14ac:dyDescent="0.2">
      <c r="A72" s="240"/>
      <c r="B72" s="52"/>
      <c r="C72" s="157"/>
      <c r="D72" s="149">
        <v>57.142857142857139</v>
      </c>
      <c r="E72" s="214">
        <v>28.571428571428569</v>
      </c>
      <c r="F72" s="214">
        <v>0</v>
      </c>
      <c r="G72" s="214">
        <v>14.285714285714285</v>
      </c>
      <c r="H72" s="154">
        <v>0</v>
      </c>
      <c r="I72" s="186"/>
      <c r="J72" s="215">
        <f t="shared" ref="J72" si="65">J71/$C71*100</f>
        <v>85.714285714285708</v>
      </c>
      <c r="K72" s="205"/>
      <c r="L72" s="205"/>
      <c r="M72" s="205"/>
      <c r="N72" s="186"/>
      <c r="O72" s="186"/>
      <c r="P72" s="186"/>
      <c r="Q72" s="186"/>
      <c r="R72" s="186"/>
      <c r="S72" s="186"/>
      <c r="T72" s="186"/>
    </row>
    <row r="73" spans="1:20" ht="13.5" customHeight="1" x14ac:dyDescent="0.15">
      <c r="A73" s="241" t="s">
        <v>90</v>
      </c>
      <c r="B73" s="44" t="s">
        <v>80</v>
      </c>
      <c r="C73" s="156">
        <v>1270</v>
      </c>
      <c r="D73" s="45">
        <v>741</v>
      </c>
      <c r="E73" s="46">
        <v>125</v>
      </c>
      <c r="F73" s="46">
        <v>72</v>
      </c>
      <c r="G73" s="46">
        <v>318</v>
      </c>
      <c r="H73" s="47">
        <v>14</v>
      </c>
      <c r="I73" s="33"/>
      <c r="J73" s="70">
        <f t="shared" ref="J73" si="66">SUM(D73:E73)</f>
        <v>866</v>
      </c>
      <c r="K73" s="33"/>
      <c r="L73" s="33"/>
      <c r="M73" s="33"/>
      <c r="N73" s="53"/>
    </row>
    <row r="74" spans="1:20" ht="13.5" customHeight="1" x14ac:dyDescent="0.15">
      <c r="A74" s="239"/>
      <c r="B74" s="50"/>
      <c r="C74" s="158"/>
      <c r="D74" s="142">
        <v>58.346456692913385</v>
      </c>
      <c r="E74" s="152">
        <v>9.8425196850393704</v>
      </c>
      <c r="F74" s="152">
        <v>5.6692913385826769</v>
      </c>
      <c r="G74" s="152">
        <v>25.039370078740159</v>
      </c>
      <c r="H74" s="147">
        <v>1.1023622047244095</v>
      </c>
      <c r="I74" s="186"/>
      <c r="J74" s="204">
        <f t="shared" ref="J74" si="67">J73/$C73*100</f>
        <v>68.188976377952756</v>
      </c>
      <c r="K74" s="205"/>
      <c r="L74" s="205"/>
      <c r="M74" s="205"/>
      <c r="N74" s="186"/>
      <c r="O74" s="186"/>
      <c r="P74" s="186"/>
      <c r="Q74" s="186"/>
      <c r="R74" s="186"/>
      <c r="S74" s="186"/>
      <c r="T74" s="186"/>
    </row>
    <row r="75" spans="1:20" ht="13.5" customHeight="1" x14ac:dyDescent="0.15">
      <c r="A75" s="239"/>
      <c r="B75" s="44" t="s">
        <v>81</v>
      </c>
      <c r="C75" s="156">
        <v>881</v>
      </c>
      <c r="D75" s="45">
        <v>491</v>
      </c>
      <c r="E75" s="46">
        <v>116</v>
      </c>
      <c r="F75" s="46">
        <v>35</v>
      </c>
      <c r="G75" s="46">
        <v>232</v>
      </c>
      <c r="H75" s="47">
        <v>7</v>
      </c>
      <c r="I75" s="33"/>
      <c r="J75" s="30">
        <f t="shared" ref="J75" si="68">SUM(D75:E75)</f>
        <v>607</v>
      </c>
      <c r="K75" s="33"/>
      <c r="L75" s="33"/>
      <c r="M75" s="33"/>
      <c r="N75" s="54"/>
    </row>
    <row r="76" spans="1:20" ht="13.5" customHeight="1" x14ac:dyDescent="0.15">
      <c r="A76" s="239"/>
      <c r="B76" s="50" t="s">
        <v>82</v>
      </c>
      <c r="C76" s="158"/>
      <c r="D76" s="142">
        <v>55.732122587968213</v>
      </c>
      <c r="E76" s="152">
        <v>13.166855845629966</v>
      </c>
      <c r="F76" s="152">
        <v>3.9727582292849033</v>
      </c>
      <c r="G76" s="152">
        <v>26.333711691259932</v>
      </c>
      <c r="H76" s="147">
        <v>0.79455164585698068</v>
      </c>
      <c r="I76" s="186"/>
      <c r="J76" s="204">
        <f t="shared" ref="J76" si="69">J75/$C75*100</f>
        <v>68.898978433598174</v>
      </c>
      <c r="K76" s="205"/>
      <c r="L76" s="205"/>
      <c r="M76" s="205"/>
      <c r="N76" s="186"/>
      <c r="O76" s="186"/>
      <c r="P76" s="186"/>
      <c r="Q76" s="186"/>
      <c r="R76" s="186"/>
      <c r="S76" s="186"/>
      <c r="T76" s="186"/>
    </row>
    <row r="77" spans="1:20" ht="13.5" customHeight="1" x14ac:dyDescent="0.15">
      <c r="A77" s="239"/>
      <c r="B77" s="44" t="s">
        <v>83</v>
      </c>
      <c r="C77" s="156">
        <v>268</v>
      </c>
      <c r="D77" s="45">
        <v>152</v>
      </c>
      <c r="E77" s="46">
        <v>29</v>
      </c>
      <c r="F77" s="46">
        <v>13</v>
      </c>
      <c r="G77" s="46">
        <v>73</v>
      </c>
      <c r="H77" s="47">
        <v>1</v>
      </c>
      <c r="I77" s="33"/>
      <c r="J77" s="30">
        <f t="shared" ref="J77" si="70">SUM(D77:E77)</f>
        <v>181</v>
      </c>
      <c r="K77" s="33"/>
      <c r="L77" s="33"/>
      <c r="M77" s="33"/>
      <c r="N77" s="56"/>
    </row>
    <row r="78" spans="1:20" ht="13.5" customHeight="1" x14ac:dyDescent="0.15">
      <c r="A78" s="239"/>
      <c r="B78" s="50"/>
      <c r="C78" s="158"/>
      <c r="D78" s="142">
        <v>56.71641791044776</v>
      </c>
      <c r="E78" s="152">
        <v>10.820895522388058</v>
      </c>
      <c r="F78" s="152">
        <v>4.8507462686567164</v>
      </c>
      <c r="G78" s="152">
        <v>27.238805970149254</v>
      </c>
      <c r="H78" s="147">
        <v>0.37313432835820892</v>
      </c>
      <c r="I78" s="186"/>
      <c r="J78" s="204">
        <f t="shared" ref="J78" si="71">J77/$C77*100</f>
        <v>67.537313432835816</v>
      </c>
      <c r="K78" s="205"/>
      <c r="L78" s="205"/>
      <c r="M78" s="205"/>
      <c r="N78" s="186"/>
      <c r="O78" s="186"/>
      <c r="P78" s="186"/>
      <c r="Q78" s="186"/>
      <c r="R78" s="186"/>
      <c r="S78" s="186"/>
      <c r="T78" s="186"/>
    </row>
    <row r="79" spans="1:20" ht="13.5" customHeight="1" x14ac:dyDescent="0.15">
      <c r="A79" s="239"/>
      <c r="B79" s="44" t="s">
        <v>38</v>
      </c>
      <c r="C79" s="156">
        <v>64</v>
      </c>
      <c r="D79" s="45">
        <v>32</v>
      </c>
      <c r="E79" s="46">
        <v>6</v>
      </c>
      <c r="F79" s="46">
        <v>7</v>
      </c>
      <c r="G79" s="46">
        <v>19</v>
      </c>
      <c r="H79" s="47">
        <v>0</v>
      </c>
      <c r="I79" s="33"/>
      <c r="J79" s="30">
        <f t="shared" ref="J79" si="72">SUM(D79:E79)</f>
        <v>38</v>
      </c>
      <c r="K79" s="33"/>
      <c r="L79" s="33"/>
      <c r="M79" s="33"/>
      <c r="N79" s="55"/>
    </row>
    <row r="80" spans="1:20" ht="13.5" customHeight="1" thickBot="1" x14ac:dyDescent="0.2">
      <c r="A80" s="240"/>
      <c r="B80" s="52"/>
      <c r="C80" s="157"/>
      <c r="D80" s="149">
        <v>50</v>
      </c>
      <c r="E80" s="214">
        <v>9.375</v>
      </c>
      <c r="F80" s="214">
        <v>10.9375</v>
      </c>
      <c r="G80" s="214">
        <v>29.6875</v>
      </c>
      <c r="H80" s="154">
        <v>0</v>
      </c>
      <c r="I80" s="186"/>
      <c r="J80" s="215">
        <f t="shared" ref="J80" si="73">J79/$C79*100</f>
        <v>59.375</v>
      </c>
      <c r="K80" s="205"/>
      <c r="L80" s="205"/>
      <c r="M80" s="205"/>
      <c r="N80" s="186"/>
      <c r="O80" s="186"/>
      <c r="P80" s="186"/>
      <c r="Q80" s="186"/>
      <c r="R80" s="186"/>
      <c r="S80" s="186"/>
      <c r="T80" s="186"/>
    </row>
    <row r="81" spans="1:14" ht="15" customHeight="1" x14ac:dyDescent="0.15">
      <c r="A81" s="55"/>
      <c r="B81" s="1"/>
      <c r="C81" s="55"/>
      <c r="D81" s="55"/>
      <c r="E81" s="55"/>
      <c r="F81" s="55"/>
      <c r="G81" s="55"/>
      <c r="H81" s="55"/>
      <c r="I81" s="55"/>
      <c r="J81" s="55"/>
      <c r="K81" s="55"/>
      <c r="L81" s="55"/>
      <c r="M81" s="55"/>
      <c r="N81" s="55"/>
    </row>
    <row r="82" spans="1:14" ht="15" customHeight="1" x14ac:dyDescent="0.15">
      <c r="A82" s="55"/>
      <c r="B82" s="1"/>
      <c r="C82" s="55"/>
      <c r="D82" s="55"/>
      <c r="E82" s="55"/>
      <c r="F82" s="55"/>
      <c r="G82" s="55"/>
      <c r="H82" s="55"/>
      <c r="I82" s="55"/>
      <c r="J82" s="55"/>
      <c r="K82" s="55"/>
      <c r="L82" s="55"/>
      <c r="M82" s="55"/>
      <c r="N82" s="55"/>
    </row>
    <row r="83" spans="1:14" ht="15" customHeight="1" x14ac:dyDescent="0.15">
      <c r="A83" s="55"/>
      <c r="B83" s="1"/>
      <c r="C83" s="55"/>
      <c r="D83" s="55"/>
      <c r="E83" s="55"/>
      <c r="F83" s="55"/>
      <c r="G83" s="55"/>
      <c r="H83" s="55"/>
      <c r="I83" s="55"/>
      <c r="J83" s="55"/>
      <c r="K83" s="55"/>
      <c r="L83" s="55"/>
      <c r="M83" s="55"/>
      <c r="N83" s="55"/>
    </row>
    <row r="84" spans="1:14" ht="15" customHeight="1" x14ac:dyDescent="0.15">
      <c r="A84" s="55"/>
      <c r="B84" s="1"/>
      <c r="C84" s="55"/>
      <c r="D84" s="55"/>
      <c r="E84" s="55"/>
      <c r="F84" s="55"/>
      <c r="G84" s="55"/>
      <c r="H84" s="55"/>
      <c r="I84" s="55"/>
      <c r="J84" s="55"/>
      <c r="K84" s="55"/>
      <c r="L84" s="55"/>
      <c r="M84" s="55"/>
      <c r="N84" s="55"/>
    </row>
    <row r="85" spans="1:14" ht="15" customHeight="1" x14ac:dyDescent="0.15">
      <c r="A85" s="55"/>
      <c r="B85" s="1"/>
      <c r="C85" s="55"/>
      <c r="D85" s="55"/>
      <c r="E85" s="55"/>
      <c r="F85" s="55"/>
      <c r="G85" s="55"/>
      <c r="H85" s="55"/>
      <c r="I85" s="55"/>
      <c r="J85" s="55"/>
      <c r="K85" s="55"/>
      <c r="L85" s="55"/>
      <c r="M85" s="55"/>
      <c r="N85" s="55"/>
    </row>
    <row r="86" spans="1:14" ht="15" customHeight="1" x14ac:dyDescent="0.15">
      <c r="A86" s="55"/>
      <c r="B86" s="1"/>
      <c r="C86" s="55"/>
      <c r="D86" s="55"/>
      <c r="E86" s="55"/>
      <c r="F86" s="55"/>
      <c r="G86" s="55"/>
      <c r="H86" s="55"/>
      <c r="I86" s="55"/>
      <c r="J86" s="55"/>
      <c r="K86" s="55"/>
      <c r="L86" s="55"/>
      <c r="M86" s="55"/>
      <c r="N86" s="55"/>
    </row>
    <row r="87" spans="1:14" ht="15" customHeight="1" x14ac:dyDescent="0.15">
      <c r="A87" s="55"/>
      <c r="B87" s="1"/>
      <c r="C87" s="55"/>
      <c r="D87" s="55"/>
      <c r="E87" s="55"/>
      <c r="F87" s="55"/>
      <c r="G87" s="55"/>
      <c r="H87" s="55"/>
      <c r="I87" s="55"/>
      <c r="J87" s="55"/>
      <c r="K87" s="55"/>
      <c r="L87" s="55"/>
      <c r="M87" s="55"/>
      <c r="N87" s="55"/>
    </row>
    <row r="88" spans="1:14" ht="15" customHeight="1" x14ac:dyDescent="0.15">
      <c r="A88" s="55"/>
      <c r="B88" s="1"/>
      <c r="C88" s="55"/>
      <c r="D88" s="55"/>
      <c r="E88" s="55"/>
      <c r="F88" s="55"/>
      <c r="G88" s="55"/>
      <c r="H88" s="55"/>
      <c r="I88" s="55"/>
      <c r="J88" s="55"/>
      <c r="K88" s="55"/>
      <c r="L88" s="55"/>
      <c r="M88" s="55"/>
      <c r="N88" s="55"/>
    </row>
    <row r="89" spans="1:14" ht="15" customHeight="1" x14ac:dyDescent="0.15">
      <c r="A89" s="55"/>
      <c r="B89" s="1"/>
      <c r="C89" s="55"/>
      <c r="D89" s="55"/>
      <c r="E89" s="55"/>
      <c r="F89" s="55"/>
      <c r="G89" s="55"/>
      <c r="H89" s="55"/>
      <c r="I89" s="55"/>
      <c r="J89" s="55"/>
      <c r="K89" s="55"/>
      <c r="L89" s="55"/>
      <c r="M89" s="55"/>
      <c r="N89" s="55"/>
    </row>
    <row r="90" spans="1:14" ht="15" customHeight="1" x14ac:dyDescent="0.15">
      <c r="A90" s="55"/>
      <c r="B90" s="1"/>
      <c r="C90" s="55"/>
      <c r="D90" s="55"/>
      <c r="E90" s="55"/>
      <c r="F90" s="55"/>
      <c r="G90" s="55"/>
      <c r="H90" s="55"/>
      <c r="I90" s="55"/>
      <c r="J90" s="55"/>
      <c r="K90" s="55"/>
      <c r="L90" s="55"/>
      <c r="M90" s="55"/>
      <c r="N90" s="55"/>
    </row>
    <row r="91" spans="1:14" ht="15" customHeight="1" x14ac:dyDescent="0.15">
      <c r="A91" s="55"/>
      <c r="B91" s="1"/>
      <c r="C91" s="55"/>
      <c r="D91" s="55"/>
      <c r="E91" s="55"/>
      <c r="F91" s="55"/>
      <c r="G91" s="55"/>
      <c r="H91" s="55"/>
      <c r="I91" s="55"/>
      <c r="J91" s="55"/>
      <c r="K91" s="55"/>
      <c r="L91" s="55"/>
      <c r="M91" s="55"/>
      <c r="N91" s="55"/>
    </row>
    <row r="92" spans="1:14" ht="15" customHeight="1" x14ac:dyDescent="0.15">
      <c r="A92" s="55"/>
      <c r="B92" s="1"/>
      <c r="C92" s="55"/>
      <c r="D92" s="55"/>
      <c r="E92" s="55"/>
      <c r="F92" s="55"/>
      <c r="G92" s="55"/>
      <c r="H92" s="55"/>
      <c r="I92" s="55"/>
      <c r="J92" s="55"/>
      <c r="K92" s="55"/>
      <c r="L92" s="55"/>
      <c r="M92" s="55"/>
      <c r="N92" s="55"/>
    </row>
    <row r="93" spans="1:14" ht="15" customHeight="1" x14ac:dyDescent="0.15">
      <c r="A93" s="55"/>
      <c r="B93" s="1"/>
      <c r="C93" s="55"/>
      <c r="D93" s="55"/>
      <c r="E93" s="55"/>
      <c r="F93" s="55"/>
      <c r="G93" s="55"/>
      <c r="H93" s="55"/>
      <c r="I93" s="55"/>
      <c r="J93" s="55"/>
      <c r="K93" s="55"/>
      <c r="L93" s="55"/>
      <c r="M93" s="55"/>
      <c r="N93" s="55"/>
    </row>
    <row r="94" spans="1:14" ht="15" customHeight="1" x14ac:dyDescent="0.15">
      <c r="A94" s="55"/>
      <c r="B94" s="1"/>
      <c r="C94" s="55"/>
      <c r="D94" s="55"/>
      <c r="E94" s="55"/>
      <c r="F94" s="55"/>
      <c r="G94" s="55"/>
      <c r="H94" s="55"/>
      <c r="I94" s="55"/>
      <c r="J94" s="55"/>
      <c r="K94" s="55"/>
      <c r="L94" s="55"/>
      <c r="M94" s="55"/>
      <c r="N94" s="55"/>
    </row>
    <row r="95" spans="1:14" ht="15" customHeight="1" x14ac:dyDescent="0.15"/>
    <row r="96" spans="1:14" ht="15" customHeight="1" x14ac:dyDescent="0.15"/>
    <row r="97" spans="1:14" ht="15" customHeight="1" x14ac:dyDescent="0.15"/>
    <row r="98" spans="1:14" ht="15" customHeight="1" x14ac:dyDescent="0.15"/>
    <row r="99" spans="1:14" ht="15" customHeight="1" x14ac:dyDescent="0.15"/>
    <row r="100" spans="1:14" ht="15" customHeight="1" x14ac:dyDescent="0.15"/>
    <row r="101" spans="1:14" s="57" customFormat="1" ht="15" customHeight="1" x14ac:dyDescent="0.15">
      <c r="A101" s="1"/>
      <c r="B101" s="2"/>
      <c r="C101" s="3"/>
      <c r="D101" s="2"/>
      <c r="E101" s="2"/>
      <c r="F101" s="2"/>
      <c r="G101" s="2"/>
      <c r="H101" s="2"/>
      <c r="I101" s="2"/>
      <c r="J101" s="2"/>
      <c r="K101" s="2"/>
      <c r="L101" s="2"/>
      <c r="M101" s="2"/>
      <c r="N101" s="2"/>
    </row>
    <row r="102" spans="1:14" s="57" customFormat="1" ht="15" customHeight="1" x14ac:dyDescent="0.15">
      <c r="A102" s="1"/>
      <c r="B102" s="2"/>
      <c r="C102" s="3"/>
      <c r="D102" s="2"/>
      <c r="E102" s="2"/>
      <c r="F102" s="2"/>
      <c r="G102" s="2"/>
      <c r="H102" s="2"/>
      <c r="I102" s="2"/>
      <c r="J102" s="2"/>
      <c r="K102" s="2"/>
      <c r="L102" s="2"/>
      <c r="M102" s="2"/>
      <c r="N102" s="2"/>
    </row>
    <row r="103" spans="1:14" s="57" customFormat="1" ht="15" customHeight="1" x14ac:dyDescent="0.15">
      <c r="A103" s="1"/>
      <c r="B103" s="2"/>
      <c r="C103" s="3"/>
      <c r="D103" s="2"/>
      <c r="E103" s="2"/>
      <c r="F103" s="2"/>
      <c r="G103" s="2"/>
      <c r="H103" s="2"/>
      <c r="I103" s="2"/>
      <c r="J103" s="2"/>
      <c r="K103" s="2"/>
      <c r="L103" s="2"/>
      <c r="M103" s="2"/>
      <c r="N103" s="2"/>
    </row>
    <row r="104" spans="1:14" s="57" customFormat="1" ht="15" customHeight="1" x14ac:dyDescent="0.15">
      <c r="A104" s="1"/>
      <c r="B104" s="2"/>
      <c r="C104" s="3"/>
      <c r="D104" s="2"/>
      <c r="E104" s="2"/>
      <c r="F104" s="2"/>
      <c r="G104" s="2"/>
      <c r="H104" s="2"/>
      <c r="I104" s="2"/>
      <c r="J104" s="2"/>
      <c r="K104" s="2"/>
      <c r="L104" s="2"/>
      <c r="M104" s="2"/>
      <c r="N104" s="2"/>
    </row>
    <row r="105" spans="1:14" s="57" customFormat="1" ht="15" customHeight="1" x14ac:dyDescent="0.15">
      <c r="A105" s="1"/>
      <c r="B105" s="2"/>
      <c r="C105" s="3"/>
      <c r="D105" s="2"/>
      <c r="E105" s="2"/>
      <c r="F105" s="2"/>
      <c r="G105" s="2"/>
      <c r="H105" s="2"/>
      <c r="I105" s="2"/>
      <c r="J105" s="2"/>
      <c r="K105" s="2"/>
      <c r="L105" s="2"/>
      <c r="M105" s="2"/>
      <c r="N105" s="2"/>
    </row>
    <row r="106" spans="1:14" s="57" customFormat="1" ht="15" customHeight="1" x14ac:dyDescent="0.15">
      <c r="A106" s="1"/>
      <c r="B106" s="2"/>
      <c r="C106" s="3"/>
      <c r="D106" s="2"/>
      <c r="E106" s="2"/>
      <c r="F106" s="2"/>
      <c r="G106" s="2"/>
      <c r="H106" s="2"/>
      <c r="I106" s="2"/>
      <c r="J106" s="2"/>
      <c r="K106" s="2"/>
      <c r="L106" s="2"/>
      <c r="M106" s="2"/>
      <c r="N106" s="2"/>
    </row>
    <row r="107" spans="1:14" s="57" customFormat="1" ht="15" customHeight="1" x14ac:dyDescent="0.15">
      <c r="A107" s="1"/>
      <c r="B107" s="2"/>
      <c r="C107" s="3"/>
      <c r="D107" s="2"/>
      <c r="E107" s="2"/>
      <c r="F107" s="2"/>
      <c r="G107" s="2"/>
      <c r="H107" s="2"/>
      <c r="I107" s="2"/>
      <c r="J107" s="2"/>
      <c r="K107" s="2"/>
      <c r="L107" s="2"/>
      <c r="M107" s="2"/>
      <c r="N107" s="2"/>
    </row>
    <row r="108" spans="1:14" s="57" customFormat="1" ht="15" customHeight="1" x14ac:dyDescent="0.15">
      <c r="A108" s="1"/>
      <c r="B108" s="2"/>
      <c r="C108" s="3"/>
      <c r="D108" s="2"/>
      <c r="E108" s="2"/>
      <c r="F108" s="2"/>
      <c r="G108" s="2"/>
      <c r="H108" s="2"/>
      <c r="I108" s="2"/>
      <c r="J108" s="2"/>
      <c r="K108" s="2"/>
      <c r="L108" s="2"/>
      <c r="M108" s="2"/>
      <c r="N108" s="2"/>
    </row>
    <row r="109" spans="1:14" s="57" customFormat="1" ht="15" customHeight="1" x14ac:dyDescent="0.15">
      <c r="A109" s="1"/>
      <c r="B109" s="2"/>
      <c r="C109" s="3"/>
      <c r="D109" s="2"/>
      <c r="E109" s="2"/>
      <c r="F109" s="2"/>
      <c r="G109" s="2"/>
      <c r="H109" s="2"/>
      <c r="I109" s="2"/>
      <c r="J109" s="2"/>
      <c r="K109" s="2"/>
      <c r="L109" s="2"/>
      <c r="M109" s="2"/>
      <c r="N109" s="2"/>
    </row>
    <row r="110" spans="1:14" s="57" customFormat="1" ht="15" customHeight="1" x14ac:dyDescent="0.15">
      <c r="A110" s="1"/>
      <c r="B110" s="2"/>
      <c r="C110" s="3"/>
      <c r="D110" s="2"/>
      <c r="E110" s="2"/>
      <c r="F110" s="2"/>
      <c r="G110" s="2"/>
      <c r="H110" s="2"/>
      <c r="I110" s="2"/>
      <c r="J110" s="2"/>
      <c r="K110" s="2"/>
      <c r="L110" s="2"/>
      <c r="M110" s="2"/>
      <c r="N110" s="2"/>
    </row>
    <row r="111" spans="1:14" s="57" customFormat="1" ht="15" customHeight="1" x14ac:dyDescent="0.15">
      <c r="A111" s="1"/>
      <c r="B111" s="2"/>
      <c r="C111" s="3"/>
      <c r="D111" s="2"/>
      <c r="E111" s="2"/>
      <c r="F111" s="2"/>
      <c r="G111" s="2"/>
      <c r="H111" s="2"/>
      <c r="I111" s="2"/>
      <c r="J111" s="2"/>
      <c r="K111" s="2"/>
      <c r="L111" s="2"/>
      <c r="M111" s="2"/>
      <c r="N111" s="2"/>
    </row>
    <row r="112" spans="1:14" s="57" customFormat="1" ht="15" customHeight="1" x14ac:dyDescent="0.15">
      <c r="A112" s="1"/>
      <c r="B112" s="2"/>
      <c r="C112" s="3"/>
      <c r="D112" s="2"/>
      <c r="E112" s="2"/>
      <c r="F112" s="2"/>
      <c r="G112" s="2"/>
      <c r="H112" s="2"/>
      <c r="I112" s="2"/>
      <c r="J112" s="2"/>
      <c r="K112" s="2"/>
      <c r="L112" s="2"/>
      <c r="M112" s="2"/>
      <c r="N112" s="2"/>
    </row>
    <row r="113" spans="1:14" s="57" customFormat="1" ht="15" customHeight="1" x14ac:dyDescent="0.15">
      <c r="A113" s="1"/>
      <c r="B113" s="2"/>
      <c r="C113" s="3"/>
      <c r="D113" s="2"/>
      <c r="E113" s="2"/>
      <c r="F113" s="2"/>
      <c r="G113" s="2"/>
      <c r="H113" s="2"/>
      <c r="I113" s="2"/>
      <c r="J113" s="2"/>
      <c r="K113" s="2"/>
      <c r="L113" s="2"/>
      <c r="M113" s="2"/>
      <c r="N113" s="2"/>
    </row>
    <row r="114" spans="1:14" s="57" customFormat="1" ht="15" customHeight="1" x14ac:dyDescent="0.15">
      <c r="A114" s="1"/>
      <c r="B114" s="2"/>
      <c r="C114" s="3"/>
      <c r="D114" s="2"/>
      <c r="E114" s="2"/>
      <c r="F114" s="2"/>
      <c r="G114" s="2"/>
      <c r="H114" s="2"/>
      <c r="I114" s="2"/>
      <c r="J114" s="2"/>
      <c r="K114" s="2"/>
      <c r="L114" s="2"/>
      <c r="M114" s="2"/>
      <c r="N114" s="2"/>
    </row>
    <row r="115" spans="1:14" s="57" customFormat="1" ht="15" customHeight="1" x14ac:dyDescent="0.15">
      <c r="A115" s="1"/>
      <c r="B115" s="2"/>
      <c r="C115" s="3"/>
      <c r="D115" s="2"/>
      <c r="E115" s="2"/>
      <c r="F115" s="2"/>
      <c r="G115" s="2"/>
      <c r="H115" s="2"/>
      <c r="I115" s="2"/>
      <c r="J115" s="2"/>
      <c r="K115" s="2"/>
      <c r="L115" s="2"/>
      <c r="M115" s="2"/>
      <c r="N115" s="2"/>
    </row>
    <row r="116" spans="1:14" s="57" customFormat="1" ht="15" customHeight="1" x14ac:dyDescent="0.15">
      <c r="A116" s="1"/>
      <c r="B116" s="2"/>
      <c r="C116" s="3"/>
      <c r="D116" s="2"/>
      <c r="E116" s="2"/>
      <c r="F116" s="2"/>
      <c r="G116" s="2"/>
      <c r="H116" s="2"/>
      <c r="I116" s="2"/>
      <c r="J116" s="2"/>
      <c r="K116" s="2"/>
      <c r="L116" s="2"/>
      <c r="M116" s="2"/>
      <c r="N116" s="2"/>
    </row>
    <row r="117" spans="1:14" s="57" customFormat="1" ht="15" customHeight="1" x14ac:dyDescent="0.15">
      <c r="A117" s="1"/>
      <c r="B117" s="2"/>
      <c r="C117" s="3"/>
      <c r="D117" s="2"/>
      <c r="E117" s="2"/>
      <c r="F117" s="2"/>
      <c r="G117" s="2"/>
      <c r="H117" s="2"/>
      <c r="I117" s="2"/>
      <c r="J117" s="2"/>
      <c r="K117" s="2"/>
      <c r="L117" s="2"/>
      <c r="M117" s="2"/>
      <c r="N117" s="2"/>
    </row>
    <row r="118" spans="1:14" s="57" customFormat="1" ht="15" customHeight="1" x14ac:dyDescent="0.15">
      <c r="A118" s="1"/>
      <c r="B118" s="2"/>
      <c r="C118" s="3"/>
      <c r="D118" s="2"/>
      <c r="E118" s="2"/>
      <c r="F118" s="2"/>
      <c r="G118" s="2"/>
      <c r="H118" s="2"/>
      <c r="I118" s="2"/>
      <c r="J118" s="2"/>
      <c r="K118" s="2"/>
      <c r="L118" s="2"/>
      <c r="M118" s="2"/>
      <c r="N118" s="2"/>
    </row>
    <row r="119" spans="1:14" s="57" customFormat="1" ht="15" customHeight="1" x14ac:dyDescent="0.15">
      <c r="A119" s="1"/>
      <c r="B119" s="2"/>
      <c r="C119" s="3"/>
      <c r="D119" s="2"/>
      <c r="E119" s="2"/>
      <c r="F119" s="2"/>
      <c r="G119" s="2"/>
      <c r="H119" s="2"/>
      <c r="I119" s="2"/>
      <c r="J119" s="2"/>
      <c r="K119" s="2"/>
      <c r="L119" s="2"/>
      <c r="M119" s="2"/>
      <c r="N119" s="2"/>
    </row>
    <row r="120" spans="1:14" s="57" customFormat="1" ht="15" customHeight="1" x14ac:dyDescent="0.15">
      <c r="A120" s="1"/>
      <c r="B120" s="2"/>
      <c r="C120" s="3"/>
      <c r="D120" s="2"/>
      <c r="E120" s="2"/>
      <c r="F120" s="2"/>
      <c r="G120" s="2"/>
      <c r="H120" s="2"/>
      <c r="I120" s="2"/>
      <c r="J120" s="2"/>
      <c r="K120" s="2"/>
      <c r="L120" s="2"/>
      <c r="M120" s="2"/>
      <c r="N120" s="2"/>
    </row>
    <row r="121" spans="1:14" s="57" customFormat="1" ht="15" customHeight="1" x14ac:dyDescent="0.15">
      <c r="A121" s="1"/>
      <c r="B121" s="2"/>
      <c r="C121" s="3"/>
      <c r="D121" s="2"/>
      <c r="E121" s="2"/>
      <c r="F121" s="2"/>
      <c r="G121" s="2"/>
      <c r="H121" s="2"/>
      <c r="I121" s="2"/>
      <c r="J121" s="2"/>
      <c r="K121" s="2"/>
      <c r="L121" s="2"/>
      <c r="M121" s="2"/>
      <c r="N121" s="2"/>
    </row>
    <row r="122" spans="1:14" s="57" customFormat="1" ht="15" customHeight="1" x14ac:dyDescent="0.15">
      <c r="A122" s="1"/>
      <c r="B122" s="2"/>
      <c r="C122" s="3"/>
      <c r="D122" s="2"/>
      <c r="E122" s="2"/>
      <c r="F122" s="2"/>
      <c r="G122" s="2"/>
      <c r="H122" s="2"/>
      <c r="I122" s="2"/>
      <c r="J122" s="2"/>
      <c r="K122" s="2"/>
      <c r="L122" s="2"/>
      <c r="M122" s="2"/>
      <c r="N122" s="2"/>
    </row>
    <row r="123" spans="1:14" s="57" customFormat="1" ht="15" customHeight="1" x14ac:dyDescent="0.15">
      <c r="A123" s="1"/>
      <c r="B123" s="2"/>
      <c r="C123" s="3"/>
      <c r="D123" s="2"/>
      <c r="E123" s="2"/>
      <c r="F123" s="2"/>
      <c r="G123" s="2"/>
      <c r="H123" s="2"/>
      <c r="I123" s="2"/>
      <c r="J123" s="2"/>
      <c r="K123" s="2"/>
      <c r="L123" s="2"/>
      <c r="M123" s="2"/>
      <c r="N123" s="2"/>
    </row>
    <row r="124" spans="1:14" s="57" customFormat="1" ht="15" customHeight="1" x14ac:dyDescent="0.15">
      <c r="A124" s="1"/>
      <c r="B124" s="2"/>
      <c r="C124" s="3"/>
      <c r="D124" s="2"/>
      <c r="E124" s="2"/>
      <c r="F124" s="2"/>
      <c r="G124" s="2"/>
      <c r="H124" s="2"/>
      <c r="I124" s="2"/>
      <c r="J124" s="2"/>
      <c r="K124" s="2"/>
      <c r="L124" s="2"/>
      <c r="M124" s="2"/>
      <c r="N124" s="2"/>
    </row>
    <row r="125" spans="1:14" s="57" customFormat="1" ht="15" customHeight="1" x14ac:dyDescent="0.15">
      <c r="A125" s="1"/>
      <c r="B125" s="2"/>
      <c r="C125" s="3"/>
      <c r="D125" s="2"/>
      <c r="E125" s="2"/>
      <c r="F125" s="2"/>
      <c r="G125" s="2"/>
      <c r="H125" s="2"/>
      <c r="I125" s="2"/>
      <c r="J125" s="2"/>
      <c r="K125" s="2"/>
      <c r="L125" s="2"/>
      <c r="M125" s="2"/>
      <c r="N125" s="2"/>
    </row>
  </sheetData>
  <mergeCells count="7">
    <mergeCell ref="A73:A80"/>
    <mergeCell ref="A7:A18"/>
    <mergeCell ref="A19:A26"/>
    <mergeCell ref="A27:A40"/>
    <mergeCell ref="A41:A58"/>
    <mergeCell ref="A59:A64"/>
    <mergeCell ref="A65:A72"/>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CFBD1-46C3-4D70-A324-45638C14BA93}">
  <sheetPr codeName="Sheet9">
    <tabColor theme="4" tint="0.59999389629810485"/>
  </sheetPr>
  <dimension ref="A1:T125"/>
  <sheetViews>
    <sheetView view="pageBreakPreview" zoomScale="85" zoomScaleNormal="100" zoomScaleSheetLayoutView="85" workbookViewId="0"/>
  </sheetViews>
  <sheetFormatPr defaultColWidth="8.6640625" defaultRowHeight="12.6" x14ac:dyDescent="0.15"/>
  <cols>
    <col min="1" max="1" width="6.6640625" style="1" customWidth="1"/>
    <col min="2" max="2" width="18.6640625" style="2" customWidth="1"/>
    <col min="3" max="3" width="7.6640625" style="3" customWidth="1"/>
    <col min="4" max="19" width="7.6640625" style="2" customWidth="1"/>
    <col min="20" max="16384" width="8.6640625" style="2"/>
  </cols>
  <sheetData>
    <row r="1" spans="1:20" ht="20.100000000000001" customHeight="1" x14ac:dyDescent="0.15">
      <c r="S1" s="5" t="s">
        <v>95</v>
      </c>
    </row>
    <row r="2" spans="1:20" ht="45" customHeight="1" thickBot="1" x14ac:dyDescent="0.2">
      <c r="A2" s="6" t="s">
        <v>138</v>
      </c>
      <c r="B2" s="7"/>
      <c r="C2" s="7"/>
      <c r="D2" s="7"/>
      <c r="E2" s="7"/>
      <c r="F2" s="7"/>
      <c r="G2" s="7"/>
      <c r="H2" s="7"/>
      <c r="I2" s="7"/>
      <c r="J2" s="7"/>
      <c r="K2" s="7"/>
      <c r="L2" s="7"/>
      <c r="M2" s="7"/>
      <c r="N2" s="7"/>
      <c r="O2" s="7"/>
      <c r="P2" s="7"/>
      <c r="Q2" s="7"/>
      <c r="R2" s="7"/>
      <c r="S2" s="7"/>
      <c r="T2" s="8"/>
    </row>
    <row r="3" spans="1:20" ht="15" customHeight="1" x14ac:dyDescent="0.15">
      <c r="A3" s="9"/>
      <c r="B3" s="10"/>
      <c r="C3" s="128"/>
      <c r="D3" s="11">
        <v>1</v>
      </c>
      <c r="E3" s="12">
        <v>2</v>
      </c>
      <c r="F3" s="12">
        <v>3</v>
      </c>
      <c r="G3" s="12">
        <v>4</v>
      </c>
      <c r="H3" s="12">
        <v>5</v>
      </c>
      <c r="I3" s="12">
        <v>6</v>
      </c>
      <c r="J3" s="12">
        <v>7</v>
      </c>
      <c r="K3" s="12">
        <v>8</v>
      </c>
      <c r="L3" s="12">
        <v>9</v>
      </c>
      <c r="M3" s="12">
        <v>10</v>
      </c>
      <c r="N3" s="12">
        <v>11</v>
      </c>
      <c r="O3" s="12">
        <v>12</v>
      </c>
      <c r="P3" s="12">
        <v>13</v>
      </c>
      <c r="Q3" s="12">
        <v>14</v>
      </c>
      <c r="R3" s="12">
        <v>15</v>
      </c>
      <c r="S3" s="13"/>
    </row>
    <row r="4" spans="1:20" ht="144.9" customHeight="1" thickBot="1" x14ac:dyDescent="0.2">
      <c r="A4" s="243" t="s">
        <v>139</v>
      </c>
      <c r="B4" s="244"/>
      <c r="C4" s="18" t="s">
        <v>2</v>
      </c>
      <c r="D4" s="19" t="s">
        <v>140</v>
      </c>
      <c r="E4" s="20" t="s">
        <v>141</v>
      </c>
      <c r="F4" s="20" t="s">
        <v>142</v>
      </c>
      <c r="G4" s="20" t="s">
        <v>143</v>
      </c>
      <c r="H4" s="20" t="s">
        <v>144</v>
      </c>
      <c r="I4" s="20" t="s">
        <v>145</v>
      </c>
      <c r="J4" s="20" t="s">
        <v>146</v>
      </c>
      <c r="K4" s="20" t="s">
        <v>147</v>
      </c>
      <c r="L4" s="20" t="s">
        <v>148</v>
      </c>
      <c r="M4" s="20" t="s">
        <v>149</v>
      </c>
      <c r="N4" s="20" t="s">
        <v>150</v>
      </c>
      <c r="O4" s="20" t="s">
        <v>151</v>
      </c>
      <c r="P4" s="20" t="s">
        <v>152</v>
      </c>
      <c r="Q4" s="20" t="s">
        <v>153</v>
      </c>
      <c r="R4" s="20" t="s">
        <v>115</v>
      </c>
      <c r="S4" s="21" t="s">
        <v>103</v>
      </c>
      <c r="T4" s="24"/>
    </row>
    <row r="5" spans="1:20" s="33" customFormat="1" ht="13.5" customHeight="1" x14ac:dyDescent="0.15">
      <c r="A5" s="25" t="s">
        <v>11</v>
      </c>
      <c r="B5" s="26"/>
      <c r="C5" s="156">
        <v>1692</v>
      </c>
      <c r="D5" s="27">
        <v>627</v>
      </c>
      <c r="E5" s="28">
        <v>304</v>
      </c>
      <c r="F5" s="28">
        <v>63</v>
      </c>
      <c r="G5" s="28">
        <v>1249</v>
      </c>
      <c r="H5" s="28">
        <v>171</v>
      </c>
      <c r="I5" s="28">
        <v>759</v>
      </c>
      <c r="J5" s="28">
        <v>74</v>
      </c>
      <c r="K5" s="28">
        <v>764</v>
      </c>
      <c r="L5" s="28">
        <v>610</v>
      </c>
      <c r="M5" s="28">
        <v>154</v>
      </c>
      <c r="N5" s="28">
        <v>48</v>
      </c>
      <c r="O5" s="28">
        <v>75</v>
      </c>
      <c r="P5" s="28">
        <v>891</v>
      </c>
      <c r="Q5" s="28">
        <v>23</v>
      </c>
      <c r="R5" s="28">
        <v>130</v>
      </c>
      <c r="S5" s="29">
        <v>16</v>
      </c>
    </row>
    <row r="6" spans="1:20" ht="13.5" customHeight="1" thickBot="1" x14ac:dyDescent="0.2">
      <c r="A6" s="34"/>
      <c r="B6" s="35"/>
      <c r="C6" s="157"/>
      <c r="D6" s="145">
        <v>37.056737588652481</v>
      </c>
      <c r="E6" s="192">
        <v>17.966903073286051</v>
      </c>
      <c r="F6" s="192">
        <v>3.7234042553191489</v>
      </c>
      <c r="G6" s="192">
        <v>73.817966903073284</v>
      </c>
      <c r="H6" s="192">
        <v>10.106382978723403</v>
      </c>
      <c r="I6" s="192">
        <v>44.858156028368796</v>
      </c>
      <c r="J6" s="192">
        <v>4.3735224586288419</v>
      </c>
      <c r="K6" s="192">
        <v>45.153664302600468</v>
      </c>
      <c r="L6" s="192">
        <v>36.052009456264777</v>
      </c>
      <c r="M6" s="192">
        <v>9.1016548463356983</v>
      </c>
      <c r="N6" s="192">
        <v>2.8368794326241136</v>
      </c>
      <c r="O6" s="192">
        <v>4.4326241134751774</v>
      </c>
      <c r="P6" s="192">
        <v>52.659574468085104</v>
      </c>
      <c r="Q6" s="192">
        <v>1.3593380614657211</v>
      </c>
      <c r="R6" s="192">
        <v>7.6832151300236404</v>
      </c>
      <c r="S6" s="146">
        <v>0.94562647754137119</v>
      </c>
      <c r="T6" s="186"/>
    </row>
    <row r="7" spans="1:20" s="33" customFormat="1" ht="13.5" customHeight="1" x14ac:dyDescent="0.15">
      <c r="A7" s="238" t="s">
        <v>12</v>
      </c>
      <c r="B7" s="37" t="s">
        <v>13</v>
      </c>
      <c r="C7" s="155">
        <v>819</v>
      </c>
      <c r="D7" s="39">
        <v>296</v>
      </c>
      <c r="E7" s="40">
        <v>160</v>
      </c>
      <c r="F7" s="40">
        <v>41</v>
      </c>
      <c r="G7" s="40">
        <v>613</v>
      </c>
      <c r="H7" s="40">
        <v>81</v>
      </c>
      <c r="I7" s="40">
        <v>365</v>
      </c>
      <c r="J7" s="40">
        <v>38</v>
      </c>
      <c r="K7" s="40">
        <v>355</v>
      </c>
      <c r="L7" s="40">
        <v>322</v>
      </c>
      <c r="M7" s="40">
        <v>78</v>
      </c>
      <c r="N7" s="40">
        <v>21</v>
      </c>
      <c r="O7" s="40">
        <v>37</v>
      </c>
      <c r="P7" s="40">
        <v>429</v>
      </c>
      <c r="Q7" s="40">
        <v>9</v>
      </c>
      <c r="R7" s="40">
        <v>70</v>
      </c>
      <c r="S7" s="41">
        <v>7</v>
      </c>
    </row>
    <row r="8" spans="1:20" ht="13.5" customHeight="1" x14ac:dyDescent="0.15">
      <c r="A8" s="239"/>
      <c r="B8" s="43"/>
      <c r="C8" s="158"/>
      <c r="D8" s="142">
        <v>36.141636141636141</v>
      </c>
      <c r="E8" s="152">
        <v>19.536019536019538</v>
      </c>
      <c r="F8" s="152">
        <v>5.0061050061050061</v>
      </c>
      <c r="G8" s="152">
        <v>74.847374847374851</v>
      </c>
      <c r="H8" s="152">
        <v>9.8901098901098905</v>
      </c>
      <c r="I8" s="152">
        <v>44.566544566544572</v>
      </c>
      <c r="J8" s="152">
        <v>4.6398046398046402</v>
      </c>
      <c r="K8" s="152">
        <v>43.345543345543348</v>
      </c>
      <c r="L8" s="152">
        <v>39.316239316239319</v>
      </c>
      <c r="M8" s="152">
        <v>9.5238095238095237</v>
      </c>
      <c r="N8" s="152">
        <v>2.5641025641025639</v>
      </c>
      <c r="O8" s="152">
        <v>4.5177045177045176</v>
      </c>
      <c r="P8" s="152">
        <v>52.380952380952387</v>
      </c>
      <c r="Q8" s="152">
        <v>1.098901098901099</v>
      </c>
      <c r="R8" s="152">
        <v>8.5470085470085468</v>
      </c>
      <c r="S8" s="147">
        <v>0.85470085470085477</v>
      </c>
      <c r="T8" s="186"/>
    </row>
    <row r="9" spans="1:20" s="33" customFormat="1" ht="13.5" customHeight="1" x14ac:dyDescent="0.15">
      <c r="A9" s="239"/>
      <c r="B9" s="44" t="s">
        <v>14</v>
      </c>
      <c r="C9" s="156">
        <v>167</v>
      </c>
      <c r="D9" s="45">
        <v>72</v>
      </c>
      <c r="E9" s="46">
        <v>40</v>
      </c>
      <c r="F9" s="46">
        <v>8</v>
      </c>
      <c r="G9" s="46">
        <v>116</v>
      </c>
      <c r="H9" s="46">
        <v>17</v>
      </c>
      <c r="I9" s="46">
        <v>62</v>
      </c>
      <c r="J9" s="46">
        <v>11</v>
      </c>
      <c r="K9" s="46">
        <v>67</v>
      </c>
      <c r="L9" s="46">
        <v>57</v>
      </c>
      <c r="M9" s="46">
        <v>22</v>
      </c>
      <c r="N9" s="46">
        <v>5</v>
      </c>
      <c r="O9" s="46">
        <v>11</v>
      </c>
      <c r="P9" s="46">
        <v>84</v>
      </c>
      <c r="Q9" s="46">
        <v>3</v>
      </c>
      <c r="R9" s="46">
        <v>12</v>
      </c>
      <c r="S9" s="47">
        <v>2</v>
      </c>
    </row>
    <row r="10" spans="1:20" ht="13.5" customHeight="1" x14ac:dyDescent="0.15">
      <c r="A10" s="239"/>
      <c r="B10" s="43"/>
      <c r="C10" s="158"/>
      <c r="D10" s="142">
        <v>43.113772455089823</v>
      </c>
      <c r="E10" s="152">
        <v>23.952095808383234</v>
      </c>
      <c r="F10" s="152">
        <v>4.7904191616766472</v>
      </c>
      <c r="G10" s="152">
        <v>69.461077844311376</v>
      </c>
      <c r="H10" s="152">
        <v>10.179640718562874</v>
      </c>
      <c r="I10" s="152">
        <v>37.125748502994007</v>
      </c>
      <c r="J10" s="152">
        <v>6.5868263473053901</v>
      </c>
      <c r="K10" s="152">
        <v>40.119760479041915</v>
      </c>
      <c r="L10" s="152">
        <v>34.131736526946113</v>
      </c>
      <c r="M10" s="152">
        <v>13.17365269461078</v>
      </c>
      <c r="N10" s="152">
        <v>2.9940119760479043</v>
      </c>
      <c r="O10" s="152">
        <v>6.5868263473053901</v>
      </c>
      <c r="P10" s="152">
        <v>50.299401197604787</v>
      </c>
      <c r="Q10" s="152">
        <v>1.7964071856287425</v>
      </c>
      <c r="R10" s="152">
        <v>7.1856287425149699</v>
      </c>
      <c r="S10" s="147">
        <v>1.1976047904191618</v>
      </c>
      <c r="T10" s="186"/>
    </row>
    <row r="11" spans="1:20" s="33" customFormat="1" ht="13.5" customHeight="1" x14ac:dyDescent="0.15">
      <c r="A11" s="239"/>
      <c r="B11" s="44" t="s">
        <v>15</v>
      </c>
      <c r="C11" s="156">
        <v>441</v>
      </c>
      <c r="D11" s="45">
        <v>205</v>
      </c>
      <c r="E11" s="46">
        <v>88</v>
      </c>
      <c r="F11" s="46">
        <v>11</v>
      </c>
      <c r="G11" s="46">
        <v>361</v>
      </c>
      <c r="H11" s="46">
        <v>49</v>
      </c>
      <c r="I11" s="46">
        <v>195</v>
      </c>
      <c r="J11" s="46">
        <v>20</v>
      </c>
      <c r="K11" s="46">
        <v>193</v>
      </c>
      <c r="L11" s="46">
        <v>145</v>
      </c>
      <c r="M11" s="46">
        <v>31</v>
      </c>
      <c r="N11" s="46">
        <v>12</v>
      </c>
      <c r="O11" s="46">
        <v>16</v>
      </c>
      <c r="P11" s="46">
        <v>212</v>
      </c>
      <c r="Q11" s="46">
        <v>5</v>
      </c>
      <c r="R11" s="46">
        <v>29</v>
      </c>
      <c r="S11" s="47">
        <v>4</v>
      </c>
    </row>
    <row r="12" spans="1:20" ht="13.5" customHeight="1" x14ac:dyDescent="0.15">
      <c r="A12" s="239"/>
      <c r="B12" s="43"/>
      <c r="C12" s="158"/>
      <c r="D12" s="142">
        <v>46.48526077097506</v>
      </c>
      <c r="E12" s="152">
        <v>19.954648526077097</v>
      </c>
      <c r="F12" s="152">
        <v>2.4943310657596371</v>
      </c>
      <c r="G12" s="152">
        <v>81.859410430838992</v>
      </c>
      <c r="H12" s="152">
        <v>11.111111111111111</v>
      </c>
      <c r="I12" s="152">
        <v>44.217687074829932</v>
      </c>
      <c r="J12" s="152">
        <v>4.5351473922902494</v>
      </c>
      <c r="K12" s="152">
        <v>43.764172335600911</v>
      </c>
      <c r="L12" s="152">
        <v>32.879818594104307</v>
      </c>
      <c r="M12" s="152">
        <v>7.029478458049887</v>
      </c>
      <c r="N12" s="152">
        <v>2.7210884353741496</v>
      </c>
      <c r="O12" s="152">
        <v>3.6281179138321997</v>
      </c>
      <c r="P12" s="152">
        <v>48.072562358276642</v>
      </c>
      <c r="Q12" s="152">
        <v>1.1337868480725624</v>
      </c>
      <c r="R12" s="152">
        <v>6.5759637188208613</v>
      </c>
      <c r="S12" s="147">
        <v>0.90702947845804993</v>
      </c>
      <c r="T12" s="186"/>
    </row>
    <row r="13" spans="1:20" s="33" customFormat="1" ht="13.5" customHeight="1" x14ac:dyDescent="0.15">
      <c r="A13" s="239"/>
      <c r="B13" s="44" t="s">
        <v>16</v>
      </c>
      <c r="C13" s="156">
        <v>117</v>
      </c>
      <c r="D13" s="45">
        <v>38</v>
      </c>
      <c r="E13" s="46">
        <v>9</v>
      </c>
      <c r="F13" s="46">
        <v>1</v>
      </c>
      <c r="G13" s="46">
        <v>88</v>
      </c>
      <c r="H13" s="46">
        <v>10</v>
      </c>
      <c r="I13" s="46">
        <v>51</v>
      </c>
      <c r="J13" s="46">
        <v>5</v>
      </c>
      <c r="K13" s="46">
        <v>62</v>
      </c>
      <c r="L13" s="46">
        <v>42</v>
      </c>
      <c r="M13" s="46">
        <v>9</v>
      </c>
      <c r="N13" s="46">
        <v>2</v>
      </c>
      <c r="O13" s="46">
        <v>2</v>
      </c>
      <c r="P13" s="46">
        <v>67</v>
      </c>
      <c r="Q13" s="46">
        <v>1</v>
      </c>
      <c r="R13" s="46">
        <v>8</v>
      </c>
      <c r="S13" s="47">
        <v>1</v>
      </c>
    </row>
    <row r="14" spans="1:20" ht="13.5" customHeight="1" x14ac:dyDescent="0.15">
      <c r="A14" s="239"/>
      <c r="B14" s="43"/>
      <c r="C14" s="158"/>
      <c r="D14" s="142">
        <v>32.478632478632477</v>
      </c>
      <c r="E14" s="152">
        <v>7.6923076923076925</v>
      </c>
      <c r="F14" s="152">
        <v>0.85470085470085477</v>
      </c>
      <c r="G14" s="152">
        <v>75.213675213675216</v>
      </c>
      <c r="H14" s="152">
        <v>8.5470085470085468</v>
      </c>
      <c r="I14" s="152">
        <v>43.589743589743591</v>
      </c>
      <c r="J14" s="152">
        <v>4.2735042735042734</v>
      </c>
      <c r="K14" s="152">
        <v>52.991452991452995</v>
      </c>
      <c r="L14" s="152">
        <v>35.897435897435898</v>
      </c>
      <c r="M14" s="152">
        <v>7.6923076923076925</v>
      </c>
      <c r="N14" s="152">
        <v>1.7094017094017095</v>
      </c>
      <c r="O14" s="152">
        <v>1.7094017094017095</v>
      </c>
      <c r="P14" s="152">
        <v>57.26495726495726</v>
      </c>
      <c r="Q14" s="152">
        <v>0.85470085470085477</v>
      </c>
      <c r="R14" s="152">
        <v>6.8376068376068382</v>
      </c>
      <c r="S14" s="147">
        <v>0.85470085470085477</v>
      </c>
      <c r="T14" s="186"/>
    </row>
    <row r="15" spans="1:20" s="33" customFormat="1" ht="13.5" customHeight="1" x14ac:dyDescent="0.15">
      <c r="A15" s="239"/>
      <c r="B15" s="44" t="s">
        <v>17</v>
      </c>
      <c r="C15" s="156">
        <v>100</v>
      </c>
      <c r="D15" s="45">
        <v>11</v>
      </c>
      <c r="E15" s="46">
        <v>5</v>
      </c>
      <c r="F15" s="46">
        <v>1</v>
      </c>
      <c r="G15" s="46">
        <v>53</v>
      </c>
      <c r="H15" s="46">
        <v>10</v>
      </c>
      <c r="I15" s="46">
        <v>60</v>
      </c>
      <c r="J15" s="46">
        <v>0</v>
      </c>
      <c r="K15" s="46">
        <v>57</v>
      </c>
      <c r="L15" s="46">
        <v>30</v>
      </c>
      <c r="M15" s="46">
        <v>10</v>
      </c>
      <c r="N15" s="46">
        <v>6</v>
      </c>
      <c r="O15" s="46">
        <v>7</v>
      </c>
      <c r="P15" s="46">
        <v>66</v>
      </c>
      <c r="Q15" s="46">
        <v>3</v>
      </c>
      <c r="R15" s="46">
        <v>7</v>
      </c>
      <c r="S15" s="47">
        <v>1</v>
      </c>
    </row>
    <row r="16" spans="1:20" ht="13.5" customHeight="1" x14ac:dyDescent="0.15">
      <c r="A16" s="239"/>
      <c r="B16" s="43"/>
      <c r="C16" s="158"/>
      <c r="D16" s="142">
        <v>11</v>
      </c>
      <c r="E16" s="152">
        <v>5</v>
      </c>
      <c r="F16" s="152">
        <v>1</v>
      </c>
      <c r="G16" s="152">
        <v>53</v>
      </c>
      <c r="H16" s="152">
        <v>10</v>
      </c>
      <c r="I16" s="152">
        <v>60</v>
      </c>
      <c r="J16" s="152">
        <v>0</v>
      </c>
      <c r="K16" s="152">
        <v>56.999999999999993</v>
      </c>
      <c r="L16" s="152">
        <v>30</v>
      </c>
      <c r="M16" s="152">
        <v>10</v>
      </c>
      <c r="N16" s="152">
        <v>6</v>
      </c>
      <c r="O16" s="152">
        <v>7.0000000000000009</v>
      </c>
      <c r="P16" s="152">
        <v>66</v>
      </c>
      <c r="Q16" s="152">
        <v>3</v>
      </c>
      <c r="R16" s="152">
        <v>7.0000000000000009</v>
      </c>
      <c r="S16" s="147">
        <v>1</v>
      </c>
      <c r="T16" s="186"/>
    </row>
    <row r="17" spans="1:20" s="33" customFormat="1" ht="13.5" customHeight="1" x14ac:dyDescent="0.15">
      <c r="A17" s="239"/>
      <c r="B17" s="44" t="s">
        <v>18</v>
      </c>
      <c r="C17" s="156">
        <v>48</v>
      </c>
      <c r="D17" s="45">
        <v>5</v>
      </c>
      <c r="E17" s="46">
        <v>2</v>
      </c>
      <c r="F17" s="46">
        <v>1</v>
      </c>
      <c r="G17" s="46">
        <v>18</v>
      </c>
      <c r="H17" s="46">
        <v>4</v>
      </c>
      <c r="I17" s="46">
        <v>26</v>
      </c>
      <c r="J17" s="46">
        <v>0</v>
      </c>
      <c r="K17" s="46">
        <v>30</v>
      </c>
      <c r="L17" s="46">
        <v>14</v>
      </c>
      <c r="M17" s="46">
        <v>4</v>
      </c>
      <c r="N17" s="46">
        <v>2</v>
      </c>
      <c r="O17" s="46">
        <v>2</v>
      </c>
      <c r="P17" s="46">
        <v>33</v>
      </c>
      <c r="Q17" s="46">
        <v>2</v>
      </c>
      <c r="R17" s="46">
        <v>4</v>
      </c>
      <c r="S17" s="47">
        <v>1</v>
      </c>
    </row>
    <row r="18" spans="1:20" ht="13.5" customHeight="1" thickBot="1" x14ac:dyDescent="0.2">
      <c r="A18" s="240"/>
      <c r="B18" s="49"/>
      <c r="C18" s="157"/>
      <c r="D18" s="149">
        <v>10.416666666666668</v>
      </c>
      <c r="E18" s="214">
        <v>4.1666666666666661</v>
      </c>
      <c r="F18" s="214">
        <v>2.083333333333333</v>
      </c>
      <c r="G18" s="214">
        <v>37.5</v>
      </c>
      <c r="H18" s="214">
        <v>8.3333333333333321</v>
      </c>
      <c r="I18" s="214">
        <v>54.166666666666664</v>
      </c>
      <c r="J18" s="214">
        <v>0</v>
      </c>
      <c r="K18" s="214">
        <v>62.5</v>
      </c>
      <c r="L18" s="214">
        <v>29.166666666666668</v>
      </c>
      <c r="M18" s="214">
        <v>8.3333333333333321</v>
      </c>
      <c r="N18" s="214">
        <v>4.1666666666666661</v>
      </c>
      <c r="O18" s="214">
        <v>4.1666666666666661</v>
      </c>
      <c r="P18" s="214">
        <v>68.75</v>
      </c>
      <c r="Q18" s="214">
        <v>4.1666666666666661</v>
      </c>
      <c r="R18" s="214">
        <v>8.3333333333333321</v>
      </c>
      <c r="S18" s="154">
        <v>2.083333333333333</v>
      </c>
      <c r="T18" s="186"/>
    </row>
    <row r="19" spans="1:20" s="33" customFormat="1" ht="13.5" customHeight="1" x14ac:dyDescent="0.15">
      <c r="A19" s="238" t="s">
        <v>19</v>
      </c>
      <c r="B19" s="37" t="s">
        <v>20</v>
      </c>
      <c r="C19" s="155">
        <v>699</v>
      </c>
      <c r="D19" s="39">
        <v>266</v>
      </c>
      <c r="E19" s="40">
        <v>152</v>
      </c>
      <c r="F19" s="40">
        <v>22</v>
      </c>
      <c r="G19" s="40">
        <v>503</v>
      </c>
      <c r="H19" s="40">
        <v>80</v>
      </c>
      <c r="I19" s="40">
        <v>314</v>
      </c>
      <c r="J19" s="40">
        <v>34</v>
      </c>
      <c r="K19" s="40">
        <v>309</v>
      </c>
      <c r="L19" s="40">
        <v>245</v>
      </c>
      <c r="M19" s="40">
        <v>66</v>
      </c>
      <c r="N19" s="40">
        <v>19</v>
      </c>
      <c r="O19" s="40">
        <v>33</v>
      </c>
      <c r="P19" s="40">
        <v>374</v>
      </c>
      <c r="Q19" s="40">
        <v>10</v>
      </c>
      <c r="R19" s="40">
        <v>62</v>
      </c>
      <c r="S19" s="41">
        <v>5</v>
      </c>
    </row>
    <row r="20" spans="1:20" s="51" customFormat="1" ht="13.5" customHeight="1" x14ac:dyDescent="0.15">
      <c r="A20" s="239"/>
      <c r="B20" s="50"/>
      <c r="C20" s="158"/>
      <c r="D20" s="142">
        <v>38.054363376251786</v>
      </c>
      <c r="E20" s="152">
        <v>21.745350500715308</v>
      </c>
      <c r="F20" s="152">
        <v>3.1473533619456364</v>
      </c>
      <c r="G20" s="152">
        <v>71.959942775393415</v>
      </c>
      <c r="H20" s="152">
        <v>11.444921316165951</v>
      </c>
      <c r="I20" s="152">
        <v>44.92131616595136</v>
      </c>
      <c r="J20" s="152">
        <v>4.8640915593705296</v>
      </c>
      <c r="K20" s="152">
        <v>44.206008583690988</v>
      </c>
      <c r="L20" s="152">
        <v>35.050071530758224</v>
      </c>
      <c r="M20" s="152">
        <v>9.4420600858369106</v>
      </c>
      <c r="N20" s="152">
        <v>2.7181688125894135</v>
      </c>
      <c r="O20" s="152">
        <v>4.7210300429184553</v>
      </c>
      <c r="P20" s="152">
        <v>53.505007153075823</v>
      </c>
      <c r="Q20" s="152">
        <v>1.4306151645207439</v>
      </c>
      <c r="R20" s="152">
        <v>8.8698140200286133</v>
      </c>
      <c r="S20" s="147">
        <v>0.71530758226037194</v>
      </c>
      <c r="T20" s="186"/>
    </row>
    <row r="21" spans="1:20" s="33" customFormat="1" ht="13.5" customHeight="1" x14ac:dyDescent="0.15">
      <c r="A21" s="239"/>
      <c r="B21" s="44" t="s">
        <v>21</v>
      </c>
      <c r="C21" s="156">
        <v>976</v>
      </c>
      <c r="D21" s="45">
        <v>353</v>
      </c>
      <c r="E21" s="46">
        <v>151</v>
      </c>
      <c r="F21" s="46">
        <v>41</v>
      </c>
      <c r="G21" s="46">
        <v>733</v>
      </c>
      <c r="H21" s="46">
        <v>91</v>
      </c>
      <c r="I21" s="46">
        <v>437</v>
      </c>
      <c r="J21" s="46">
        <v>39</v>
      </c>
      <c r="K21" s="46">
        <v>447</v>
      </c>
      <c r="L21" s="46">
        <v>358</v>
      </c>
      <c r="M21" s="46">
        <v>86</v>
      </c>
      <c r="N21" s="46">
        <v>29</v>
      </c>
      <c r="O21" s="46">
        <v>42</v>
      </c>
      <c r="P21" s="46">
        <v>508</v>
      </c>
      <c r="Q21" s="46">
        <v>12</v>
      </c>
      <c r="R21" s="46">
        <v>67</v>
      </c>
      <c r="S21" s="47">
        <v>11</v>
      </c>
    </row>
    <row r="22" spans="1:20" s="51" customFormat="1" ht="13.5" customHeight="1" x14ac:dyDescent="0.15">
      <c r="A22" s="239"/>
      <c r="B22" s="50"/>
      <c r="C22" s="158"/>
      <c r="D22" s="142">
        <v>36.168032786885249</v>
      </c>
      <c r="E22" s="152">
        <v>15.471311475409836</v>
      </c>
      <c r="F22" s="152">
        <v>4.2008196721311473</v>
      </c>
      <c r="G22" s="152">
        <v>75.102459016393439</v>
      </c>
      <c r="H22" s="152">
        <v>9.3237704918032787</v>
      </c>
      <c r="I22" s="152">
        <v>44.774590163934427</v>
      </c>
      <c r="J22" s="152">
        <v>3.9959016393442628</v>
      </c>
      <c r="K22" s="152">
        <v>45.799180327868854</v>
      </c>
      <c r="L22" s="152">
        <v>36.680327868852459</v>
      </c>
      <c r="M22" s="152">
        <v>8.8114754098360653</v>
      </c>
      <c r="N22" s="152">
        <v>2.971311475409836</v>
      </c>
      <c r="O22" s="152">
        <v>4.3032786885245899</v>
      </c>
      <c r="P22" s="152">
        <v>52.049180327868847</v>
      </c>
      <c r="Q22" s="152">
        <v>1.2295081967213115</v>
      </c>
      <c r="R22" s="152">
        <v>6.8647540983606561</v>
      </c>
      <c r="S22" s="147">
        <v>1.1270491803278688</v>
      </c>
      <c r="T22" s="186"/>
    </row>
    <row r="23" spans="1:20" s="51" customFormat="1" ht="13.5" customHeight="1" x14ac:dyDescent="0.15">
      <c r="A23" s="239"/>
      <c r="B23" s="44" t="s">
        <v>75</v>
      </c>
      <c r="C23" s="156">
        <v>4</v>
      </c>
      <c r="D23" s="45">
        <v>3</v>
      </c>
      <c r="E23" s="46">
        <v>0</v>
      </c>
      <c r="F23" s="46">
        <v>0</v>
      </c>
      <c r="G23" s="46">
        <v>3</v>
      </c>
      <c r="H23" s="46">
        <v>0</v>
      </c>
      <c r="I23" s="46">
        <v>2</v>
      </c>
      <c r="J23" s="46">
        <v>0</v>
      </c>
      <c r="K23" s="46">
        <v>1</v>
      </c>
      <c r="L23" s="46">
        <v>2</v>
      </c>
      <c r="M23" s="46">
        <v>1</v>
      </c>
      <c r="N23" s="46">
        <v>0</v>
      </c>
      <c r="O23" s="46">
        <v>0</v>
      </c>
      <c r="P23" s="46">
        <v>1</v>
      </c>
      <c r="Q23" s="46">
        <v>0</v>
      </c>
      <c r="R23" s="46">
        <v>0</v>
      </c>
      <c r="S23" s="47">
        <v>0</v>
      </c>
    </row>
    <row r="24" spans="1:20" s="51" customFormat="1" ht="13.5" customHeight="1" x14ac:dyDescent="0.15">
      <c r="A24" s="239"/>
      <c r="B24" s="50"/>
      <c r="C24" s="158"/>
      <c r="D24" s="142">
        <v>75</v>
      </c>
      <c r="E24" s="152">
        <v>0</v>
      </c>
      <c r="F24" s="152">
        <v>0</v>
      </c>
      <c r="G24" s="152">
        <v>75</v>
      </c>
      <c r="H24" s="152">
        <v>0</v>
      </c>
      <c r="I24" s="152">
        <v>50</v>
      </c>
      <c r="J24" s="152">
        <v>0</v>
      </c>
      <c r="K24" s="152">
        <v>25</v>
      </c>
      <c r="L24" s="152">
        <v>50</v>
      </c>
      <c r="M24" s="152">
        <v>25</v>
      </c>
      <c r="N24" s="152">
        <v>0</v>
      </c>
      <c r="O24" s="152">
        <v>0</v>
      </c>
      <c r="P24" s="152">
        <v>25</v>
      </c>
      <c r="Q24" s="152">
        <v>0</v>
      </c>
      <c r="R24" s="152">
        <v>0</v>
      </c>
      <c r="S24" s="147">
        <v>0</v>
      </c>
      <c r="T24" s="186"/>
    </row>
    <row r="25" spans="1:20" s="33" customFormat="1" ht="13.5" customHeight="1" x14ac:dyDescent="0.15">
      <c r="A25" s="239"/>
      <c r="B25" s="44" t="s">
        <v>8</v>
      </c>
      <c r="C25" s="156">
        <v>13</v>
      </c>
      <c r="D25" s="45">
        <v>5</v>
      </c>
      <c r="E25" s="46">
        <v>1</v>
      </c>
      <c r="F25" s="46">
        <v>0</v>
      </c>
      <c r="G25" s="46">
        <v>10</v>
      </c>
      <c r="H25" s="46">
        <v>0</v>
      </c>
      <c r="I25" s="46">
        <v>6</v>
      </c>
      <c r="J25" s="46">
        <v>1</v>
      </c>
      <c r="K25" s="46">
        <v>7</v>
      </c>
      <c r="L25" s="46">
        <v>5</v>
      </c>
      <c r="M25" s="46">
        <v>1</v>
      </c>
      <c r="N25" s="46">
        <v>0</v>
      </c>
      <c r="O25" s="46">
        <v>0</v>
      </c>
      <c r="P25" s="46">
        <v>8</v>
      </c>
      <c r="Q25" s="46">
        <v>1</v>
      </c>
      <c r="R25" s="46">
        <v>1</v>
      </c>
      <c r="S25" s="47">
        <v>0</v>
      </c>
    </row>
    <row r="26" spans="1:20" s="51" customFormat="1" ht="13.5" customHeight="1" thickBot="1" x14ac:dyDescent="0.2">
      <c r="A26" s="240"/>
      <c r="B26" s="52"/>
      <c r="C26" s="157"/>
      <c r="D26" s="149">
        <v>38.461538461538467</v>
      </c>
      <c r="E26" s="214">
        <v>7.6923076923076925</v>
      </c>
      <c r="F26" s="214">
        <v>0</v>
      </c>
      <c r="G26" s="214">
        <v>76.923076923076934</v>
      </c>
      <c r="H26" s="214">
        <v>0</v>
      </c>
      <c r="I26" s="214">
        <v>46.153846153846153</v>
      </c>
      <c r="J26" s="214">
        <v>7.6923076923076925</v>
      </c>
      <c r="K26" s="214">
        <v>53.846153846153847</v>
      </c>
      <c r="L26" s="214">
        <v>38.461538461538467</v>
      </c>
      <c r="M26" s="214">
        <v>7.6923076923076925</v>
      </c>
      <c r="N26" s="214">
        <v>0</v>
      </c>
      <c r="O26" s="214">
        <v>0</v>
      </c>
      <c r="P26" s="214">
        <v>61.53846153846154</v>
      </c>
      <c r="Q26" s="214">
        <v>7.6923076923076925</v>
      </c>
      <c r="R26" s="214">
        <v>7.6923076923076925</v>
      </c>
      <c r="S26" s="154">
        <v>0</v>
      </c>
      <c r="T26" s="186"/>
    </row>
    <row r="27" spans="1:20" s="33" customFormat="1" ht="13.5" customHeight="1" x14ac:dyDescent="0.15">
      <c r="A27" s="238" t="s">
        <v>22</v>
      </c>
      <c r="B27" s="37" t="s">
        <v>23</v>
      </c>
      <c r="C27" s="155">
        <v>64</v>
      </c>
      <c r="D27" s="39">
        <v>25</v>
      </c>
      <c r="E27" s="40">
        <v>21</v>
      </c>
      <c r="F27" s="40">
        <v>3</v>
      </c>
      <c r="G27" s="40">
        <v>41</v>
      </c>
      <c r="H27" s="40">
        <v>3</v>
      </c>
      <c r="I27" s="40">
        <v>24</v>
      </c>
      <c r="J27" s="40">
        <v>4</v>
      </c>
      <c r="K27" s="40">
        <v>27</v>
      </c>
      <c r="L27" s="40">
        <v>13</v>
      </c>
      <c r="M27" s="40">
        <v>20</v>
      </c>
      <c r="N27" s="40">
        <v>2</v>
      </c>
      <c r="O27" s="40">
        <v>1</v>
      </c>
      <c r="P27" s="40">
        <v>24</v>
      </c>
      <c r="Q27" s="40">
        <v>2</v>
      </c>
      <c r="R27" s="40">
        <v>5</v>
      </c>
      <c r="S27" s="41">
        <v>1</v>
      </c>
    </row>
    <row r="28" spans="1:20" s="51" customFormat="1" ht="13.5" customHeight="1" x14ac:dyDescent="0.15">
      <c r="A28" s="239"/>
      <c r="B28" s="50"/>
      <c r="C28" s="158"/>
      <c r="D28" s="142">
        <v>39.0625</v>
      </c>
      <c r="E28" s="152">
        <v>32.8125</v>
      </c>
      <c r="F28" s="152">
        <v>4.6875</v>
      </c>
      <c r="G28" s="152">
        <v>64.0625</v>
      </c>
      <c r="H28" s="152">
        <v>4.6875</v>
      </c>
      <c r="I28" s="152">
        <v>37.5</v>
      </c>
      <c r="J28" s="152">
        <v>6.25</v>
      </c>
      <c r="K28" s="152">
        <v>42.1875</v>
      </c>
      <c r="L28" s="152">
        <v>20.3125</v>
      </c>
      <c r="M28" s="152">
        <v>31.25</v>
      </c>
      <c r="N28" s="152">
        <v>3.125</v>
      </c>
      <c r="O28" s="152">
        <v>1.5625</v>
      </c>
      <c r="P28" s="152">
        <v>37.5</v>
      </c>
      <c r="Q28" s="152">
        <v>3.125</v>
      </c>
      <c r="R28" s="152">
        <v>7.8125</v>
      </c>
      <c r="S28" s="147">
        <v>1.5625</v>
      </c>
      <c r="T28" s="186"/>
    </row>
    <row r="29" spans="1:20" s="33" customFormat="1" ht="13.5" customHeight="1" x14ac:dyDescent="0.15">
      <c r="A29" s="239"/>
      <c r="B29" s="44" t="s">
        <v>24</v>
      </c>
      <c r="C29" s="156">
        <v>122</v>
      </c>
      <c r="D29" s="45">
        <v>49</v>
      </c>
      <c r="E29" s="46">
        <v>37</v>
      </c>
      <c r="F29" s="46">
        <v>11</v>
      </c>
      <c r="G29" s="46">
        <v>81</v>
      </c>
      <c r="H29" s="46">
        <v>9</v>
      </c>
      <c r="I29" s="46">
        <v>59</v>
      </c>
      <c r="J29" s="46">
        <v>4</v>
      </c>
      <c r="K29" s="46">
        <v>33</v>
      </c>
      <c r="L29" s="46">
        <v>32</v>
      </c>
      <c r="M29" s="46">
        <v>26</v>
      </c>
      <c r="N29" s="46">
        <v>2</v>
      </c>
      <c r="O29" s="46">
        <v>3</v>
      </c>
      <c r="P29" s="46">
        <v>54</v>
      </c>
      <c r="Q29" s="46">
        <v>3</v>
      </c>
      <c r="R29" s="46">
        <v>11</v>
      </c>
      <c r="S29" s="47">
        <v>0</v>
      </c>
    </row>
    <row r="30" spans="1:20" s="51" customFormat="1" ht="13.5" customHeight="1" x14ac:dyDescent="0.15">
      <c r="A30" s="239"/>
      <c r="B30" s="50"/>
      <c r="C30" s="158"/>
      <c r="D30" s="142">
        <v>40.16393442622951</v>
      </c>
      <c r="E30" s="152">
        <v>30.327868852459016</v>
      </c>
      <c r="F30" s="152">
        <v>9.0163934426229506</v>
      </c>
      <c r="G30" s="152">
        <v>66.393442622950815</v>
      </c>
      <c r="H30" s="152">
        <v>7.3770491803278686</v>
      </c>
      <c r="I30" s="152">
        <v>48.360655737704917</v>
      </c>
      <c r="J30" s="152">
        <v>3.278688524590164</v>
      </c>
      <c r="K30" s="152">
        <v>27.049180327868854</v>
      </c>
      <c r="L30" s="152">
        <v>26.229508196721312</v>
      </c>
      <c r="M30" s="152">
        <v>21.311475409836063</v>
      </c>
      <c r="N30" s="152">
        <v>1.639344262295082</v>
      </c>
      <c r="O30" s="152">
        <v>2.459016393442623</v>
      </c>
      <c r="P30" s="152">
        <v>44.26229508196721</v>
      </c>
      <c r="Q30" s="152">
        <v>2.459016393442623</v>
      </c>
      <c r="R30" s="152">
        <v>9.0163934426229506</v>
      </c>
      <c r="S30" s="147">
        <v>0</v>
      </c>
      <c r="T30" s="186"/>
    </row>
    <row r="31" spans="1:20" s="33" customFormat="1" ht="13.5" customHeight="1" x14ac:dyDescent="0.15">
      <c r="A31" s="239"/>
      <c r="B31" s="44" t="s">
        <v>25</v>
      </c>
      <c r="C31" s="156">
        <v>204</v>
      </c>
      <c r="D31" s="45">
        <v>85</v>
      </c>
      <c r="E31" s="46">
        <v>52</v>
      </c>
      <c r="F31" s="46">
        <v>11</v>
      </c>
      <c r="G31" s="46">
        <v>146</v>
      </c>
      <c r="H31" s="46">
        <v>15</v>
      </c>
      <c r="I31" s="46">
        <v>97</v>
      </c>
      <c r="J31" s="46">
        <v>5</v>
      </c>
      <c r="K31" s="46">
        <v>76</v>
      </c>
      <c r="L31" s="46">
        <v>68</v>
      </c>
      <c r="M31" s="46">
        <v>20</v>
      </c>
      <c r="N31" s="46">
        <v>4</v>
      </c>
      <c r="O31" s="46">
        <v>1</v>
      </c>
      <c r="P31" s="46">
        <v>92</v>
      </c>
      <c r="Q31" s="46">
        <v>0</v>
      </c>
      <c r="R31" s="46">
        <v>17</v>
      </c>
      <c r="S31" s="47">
        <v>1</v>
      </c>
    </row>
    <row r="32" spans="1:20" s="51" customFormat="1" ht="13.5" customHeight="1" x14ac:dyDescent="0.15">
      <c r="A32" s="239"/>
      <c r="B32" s="50"/>
      <c r="C32" s="158"/>
      <c r="D32" s="142">
        <v>41.666666666666671</v>
      </c>
      <c r="E32" s="152">
        <v>25.490196078431371</v>
      </c>
      <c r="F32" s="152">
        <v>5.3921568627450984</v>
      </c>
      <c r="G32" s="152">
        <v>71.568627450980387</v>
      </c>
      <c r="H32" s="152">
        <v>7.3529411764705888</v>
      </c>
      <c r="I32" s="152">
        <v>47.549019607843135</v>
      </c>
      <c r="J32" s="152">
        <v>2.4509803921568629</v>
      </c>
      <c r="K32" s="152">
        <v>37.254901960784316</v>
      </c>
      <c r="L32" s="152">
        <v>33.333333333333329</v>
      </c>
      <c r="M32" s="152">
        <v>9.8039215686274517</v>
      </c>
      <c r="N32" s="152">
        <v>1.9607843137254901</v>
      </c>
      <c r="O32" s="152">
        <v>0.49019607843137253</v>
      </c>
      <c r="P32" s="152">
        <v>45.098039215686278</v>
      </c>
      <c r="Q32" s="152">
        <v>0</v>
      </c>
      <c r="R32" s="152">
        <v>8.3333333333333321</v>
      </c>
      <c r="S32" s="147">
        <v>0.49019607843137253</v>
      </c>
      <c r="T32" s="186"/>
    </row>
    <row r="33" spans="1:20" s="33" customFormat="1" ht="13.5" customHeight="1" x14ac:dyDescent="0.15">
      <c r="A33" s="239"/>
      <c r="B33" s="44" t="s">
        <v>26</v>
      </c>
      <c r="C33" s="156">
        <v>301</v>
      </c>
      <c r="D33" s="45">
        <v>106</v>
      </c>
      <c r="E33" s="46">
        <v>74</v>
      </c>
      <c r="F33" s="46">
        <v>15</v>
      </c>
      <c r="G33" s="46">
        <v>205</v>
      </c>
      <c r="H33" s="46">
        <v>15</v>
      </c>
      <c r="I33" s="46">
        <v>142</v>
      </c>
      <c r="J33" s="46">
        <v>11</v>
      </c>
      <c r="K33" s="46">
        <v>120</v>
      </c>
      <c r="L33" s="46">
        <v>108</v>
      </c>
      <c r="M33" s="46">
        <v>34</v>
      </c>
      <c r="N33" s="46">
        <v>10</v>
      </c>
      <c r="O33" s="46">
        <v>8</v>
      </c>
      <c r="P33" s="46">
        <v>149</v>
      </c>
      <c r="Q33" s="46">
        <v>6</v>
      </c>
      <c r="R33" s="46">
        <v>26</v>
      </c>
      <c r="S33" s="47">
        <v>3</v>
      </c>
    </row>
    <row r="34" spans="1:20" s="51" customFormat="1" ht="13.5" customHeight="1" x14ac:dyDescent="0.15">
      <c r="A34" s="239"/>
      <c r="B34" s="50"/>
      <c r="C34" s="158"/>
      <c r="D34" s="142">
        <v>35.215946843853821</v>
      </c>
      <c r="E34" s="152">
        <v>24.58471760797342</v>
      </c>
      <c r="F34" s="152">
        <v>4.9833887043189371</v>
      </c>
      <c r="G34" s="152">
        <v>68.106312292358808</v>
      </c>
      <c r="H34" s="152">
        <v>4.9833887043189371</v>
      </c>
      <c r="I34" s="152">
        <v>47.176079734219265</v>
      </c>
      <c r="J34" s="152">
        <v>3.6544850498338874</v>
      </c>
      <c r="K34" s="152">
        <v>39.867109634551497</v>
      </c>
      <c r="L34" s="152">
        <v>35.880398671096344</v>
      </c>
      <c r="M34" s="152">
        <v>11.295681063122924</v>
      </c>
      <c r="N34" s="152">
        <v>3.322259136212625</v>
      </c>
      <c r="O34" s="152">
        <v>2.6578073089700998</v>
      </c>
      <c r="P34" s="152">
        <v>49.501661129568106</v>
      </c>
      <c r="Q34" s="152">
        <v>1.9933554817275747</v>
      </c>
      <c r="R34" s="152">
        <v>8.6378737541528228</v>
      </c>
      <c r="S34" s="147">
        <v>0.99667774086378735</v>
      </c>
      <c r="T34" s="186"/>
    </row>
    <row r="35" spans="1:20" s="33" customFormat="1" ht="13.5" customHeight="1" x14ac:dyDescent="0.15">
      <c r="A35" s="239"/>
      <c r="B35" s="44" t="s">
        <v>27</v>
      </c>
      <c r="C35" s="156">
        <v>391</v>
      </c>
      <c r="D35" s="45">
        <v>140</v>
      </c>
      <c r="E35" s="46">
        <v>67</v>
      </c>
      <c r="F35" s="46">
        <v>6</v>
      </c>
      <c r="G35" s="46">
        <v>287</v>
      </c>
      <c r="H35" s="46">
        <v>33</v>
      </c>
      <c r="I35" s="46">
        <v>180</v>
      </c>
      <c r="J35" s="46">
        <v>18</v>
      </c>
      <c r="K35" s="46">
        <v>176</v>
      </c>
      <c r="L35" s="46">
        <v>149</v>
      </c>
      <c r="M35" s="46">
        <v>21</v>
      </c>
      <c r="N35" s="46">
        <v>8</v>
      </c>
      <c r="O35" s="46">
        <v>14</v>
      </c>
      <c r="P35" s="46">
        <v>207</v>
      </c>
      <c r="Q35" s="46">
        <v>7</v>
      </c>
      <c r="R35" s="46">
        <v>33</v>
      </c>
      <c r="S35" s="47">
        <v>4</v>
      </c>
    </row>
    <row r="36" spans="1:20" s="51" customFormat="1" ht="13.5" customHeight="1" x14ac:dyDescent="0.15">
      <c r="A36" s="239"/>
      <c r="B36" s="50"/>
      <c r="C36" s="158"/>
      <c r="D36" s="142">
        <v>35.805626598465473</v>
      </c>
      <c r="E36" s="152">
        <v>17.135549872122763</v>
      </c>
      <c r="F36" s="152">
        <v>1.5345268542199488</v>
      </c>
      <c r="G36" s="152">
        <v>73.401534526854221</v>
      </c>
      <c r="H36" s="152">
        <v>8.4398976982097178</v>
      </c>
      <c r="I36" s="152">
        <v>46.035805626598467</v>
      </c>
      <c r="J36" s="152">
        <v>4.6035805626598467</v>
      </c>
      <c r="K36" s="152">
        <v>45.012787723785166</v>
      </c>
      <c r="L36" s="152">
        <v>38.107416879795394</v>
      </c>
      <c r="M36" s="152">
        <v>5.3708439897698215</v>
      </c>
      <c r="N36" s="152">
        <v>2.0460358056265986</v>
      </c>
      <c r="O36" s="152">
        <v>3.5805626598465472</v>
      </c>
      <c r="P36" s="152">
        <v>52.941176470588239</v>
      </c>
      <c r="Q36" s="152">
        <v>1.7902813299232736</v>
      </c>
      <c r="R36" s="152">
        <v>8.4398976982097178</v>
      </c>
      <c r="S36" s="147">
        <v>1.0230179028132993</v>
      </c>
      <c r="T36" s="186"/>
    </row>
    <row r="37" spans="1:20" s="33" customFormat="1" ht="13.5" customHeight="1" x14ac:dyDescent="0.15">
      <c r="A37" s="239"/>
      <c r="B37" s="44" t="s">
        <v>28</v>
      </c>
      <c r="C37" s="156">
        <v>600</v>
      </c>
      <c r="D37" s="45">
        <v>218</v>
      </c>
      <c r="E37" s="46">
        <v>52</v>
      </c>
      <c r="F37" s="46">
        <v>17</v>
      </c>
      <c r="G37" s="46">
        <v>481</v>
      </c>
      <c r="H37" s="46">
        <v>96</v>
      </c>
      <c r="I37" s="46">
        <v>251</v>
      </c>
      <c r="J37" s="46">
        <v>31</v>
      </c>
      <c r="K37" s="46">
        <v>325</v>
      </c>
      <c r="L37" s="46">
        <v>236</v>
      </c>
      <c r="M37" s="46">
        <v>33</v>
      </c>
      <c r="N37" s="46">
        <v>22</v>
      </c>
      <c r="O37" s="46">
        <v>48</v>
      </c>
      <c r="P37" s="46">
        <v>357</v>
      </c>
      <c r="Q37" s="46">
        <v>5</v>
      </c>
      <c r="R37" s="46">
        <v>38</v>
      </c>
      <c r="S37" s="47">
        <v>7</v>
      </c>
    </row>
    <row r="38" spans="1:20" s="51" customFormat="1" ht="13.5" customHeight="1" x14ac:dyDescent="0.15">
      <c r="A38" s="239"/>
      <c r="B38" s="50"/>
      <c r="C38" s="158"/>
      <c r="D38" s="142">
        <v>36.333333333333336</v>
      </c>
      <c r="E38" s="152">
        <v>8.6666666666666679</v>
      </c>
      <c r="F38" s="152">
        <v>2.833333333333333</v>
      </c>
      <c r="G38" s="152">
        <v>80.166666666666657</v>
      </c>
      <c r="H38" s="152">
        <v>16</v>
      </c>
      <c r="I38" s="152">
        <v>41.833333333333336</v>
      </c>
      <c r="J38" s="152">
        <v>5.166666666666667</v>
      </c>
      <c r="K38" s="152">
        <v>54.166666666666664</v>
      </c>
      <c r="L38" s="152">
        <v>39.333333333333329</v>
      </c>
      <c r="M38" s="152">
        <v>5.5</v>
      </c>
      <c r="N38" s="152">
        <v>3.6666666666666665</v>
      </c>
      <c r="O38" s="152">
        <v>8</v>
      </c>
      <c r="P38" s="152">
        <v>59.5</v>
      </c>
      <c r="Q38" s="152">
        <v>0.83333333333333337</v>
      </c>
      <c r="R38" s="152">
        <v>6.3333333333333339</v>
      </c>
      <c r="S38" s="147">
        <v>1.1666666666666667</v>
      </c>
      <c r="T38" s="186"/>
    </row>
    <row r="39" spans="1:20" s="33" customFormat="1" ht="13.5" customHeight="1" x14ac:dyDescent="0.15">
      <c r="A39" s="239"/>
      <c r="B39" s="44" t="s">
        <v>8</v>
      </c>
      <c r="C39" s="156">
        <v>10</v>
      </c>
      <c r="D39" s="45">
        <v>4</v>
      </c>
      <c r="E39" s="46">
        <v>1</v>
      </c>
      <c r="F39" s="46">
        <v>0</v>
      </c>
      <c r="G39" s="46">
        <v>8</v>
      </c>
      <c r="H39" s="46">
        <v>0</v>
      </c>
      <c r="I39" s="46">
        <v>6</v>
      </c>
      <c r="J39" s="46">
        <v>1</v>
      </c>
      <c r="K39" s="46">
        <v>7</v>
      </c>
      <c r="L39" s="46">
        <v>4</v>
      </c>
      <c r="M39" s="46">
        <v>0</v>
      </c>
      <c r="N39" s="46">
        <v>0</v>
      </c>
      <c r="O39" s="46">
        <v>0</v>
      </c>
      <c r="P39" s="46">
        <v>8</v>
      </c>
      <c r="Q39" s="46">
        <v>0</v>
      </c>
      <c r="R39" s="46">
        <v>0</v>
      </c>
      <c r="S39" s="47">
        <v>0</v>
      </c>
    </row>
    <row r="40" spans="1:20" s="51" customFormat="1" ht="13.5" customHeight="1" thickBot="1" x14ac:dyDescent="0.2">
      <c r="A40" s="240"/>
      <c r="B40" s="52"/>
      <c r="C40" s="157"/>
      <c r="D40" s="149">
        <v>40</v>
      </c>
      <c r="E40" s="214">
        <v>10</v>
      </c>
      <c r="F40" s="214">
        <v>0</v>
      </c>
      <c r="G40" s="214">
        <v>80</v>
      </c>
      <c r="H40" s="214">
        <v>0</v>
      </c>
      <c r="I40" s="214">
        <v>60</v>
      </c>
      <c r="J40" s="214">
        <v>10</v>
      </c>
      <c r="K40" s="214">
        <v>70</v>
      </c>
      <c r="L40" s="214">
        <v>40</v>
      </c>
      <c r="M40" s="214">
        <v>0</v>
      </c>
      <c r="N40" s="214">
        <v>0</v>
      </c>
      <c r="O40" s="214">
        <v>0</v>
      </c>
      <c r="P40" s="214">
        <v>80</v>
      </c>
      <c r="Q40" s="214">
        <v>0</v>
      </c>
      <c r="R40" s="214">
        <v>0</v>
      </c>
      <c r="S40" s="154">
        <v>0</v>
      </c>
      <c r="T40" s="186"/>
    </row>
    <row r="41" spans="1:20" s="33" customFormat="1" ht="13.5" customHeight="1" x14ac:dyDescent="0.15">
      <c r="A41" s="239" t="s">
        <v>29</v>
      </c>
      <c r="B41" s="44" t="s">
        <v>30</v>
      </c>
      <c r="C41" s="156">
        <v>51</v>
      </c>
      <c r="D41" s="45">
        <v>17</v>
      </c>
      <c r="E41" s="46">
        <v>17</v>
      </c>
      <c r="F41" s="46">
        <v>1</v>
      </c>
      <c r="G41" s="46">
        <v>34</v>
      </c>
      <c r="H41" s="46">
        <v>3</v>
      </c>
      <c r="I41" s="46">
        <v>21</v>
      </c>
      <c r="J41" s="46">
        <v>2</v>
      </c>
      <c r="K41" s="46">
        <v>23</v>
      </c>
      <c r="L41" s="46">
        <v>8</v>
      </c>
      <c r="M41" s="46">
        <v>13</v>
      </c>
      <c r="N41" s="46">
        <v>2</v>
      </c>
      <c r="O41" s="46">
        <v>0</v>
      </c>
      <c r="P41" s="46">
        <v>20</v>
      </c>
      <c r="Q41" s="46">
        <v>1</v>
      </c>
      <c r="R41" s="46">
        <v>5</v>
      </c>
      <c r="S41" s="47">
        <v>1</v>
      </c>
    </row>
    <row r="42" spans="1:20" s="51" customFormat="1" ht="13.5" customHeight="1" x14ac:dyDescent="0.15">
      <c r="A42" s="239"/>
      <c r="B42" s="50"/>
      <c r="C42" s="158"/>
      <c r="D42" s="142">
        <v>33.333333333333329</v>
      </c>
      <c r="E42" s="152">
        <v>33.333333333333329</v>
      </c>
      <c r="F42" s="152">
        <v>1.9607843137254901</v>
      </c>
      <c r="G42" s="152">
        <v>66.666666666666657</v>
      </c>
      <c r="H42" s="152">
        <v>5.8823529411764701</v>
      </c>
      <c r="I42" s="152">
        <v>41.17647058823529</v>
      </c>
      <c r="J42" s="152">
        <v>3.9215686274509802</v>
      </c>
      <c r="K42" s="152">
        <v>45.098039215686278</v>
      </c>
      <c r="L42" s="152">
        <v>15.686274509803921</v>
      </c>
      <c r="M42" s="152">
        <v>25.490196078431371</v>
      </c>
      <c r="N42" s="152">
        <v>3.9215686274509802</v>
      </c>
      <c r="O42" s="152">
        <v>0</v>
      </c>
      <c r="P42" s="152">
        <v>39.215686274509807</v>
      </c>
      <c r="Q42" s="152">
        <v>1.9607843137254901</v>
      </c>
      <c r="R42" s="152">
        <v>9.8039215686274517</v>
      </c>
      <c r="S42" s="147">
        <v>1.9607843137254901</v>
      </c>
      <c r="T42" s="186"/>
    </row>
    <row r="43" spans="1:20" s="51" customFormat="1" ht="13.5" customHeight="1" x14ac:dyDescent="0.15">
      <c r="A43" s="239"/>
      <c r="B43" s="44" t="s">
        <v>76</v>
      </c>
      <c r="C43" s="156">
        <v>212</v>
      </c>
      <c r="D43" s="45">
        <v>75</v>
      </c>
      <c r="E43" s="46">
        <v>53</v>
      </c>
      <c r="F43" s="46">
        <v>2</v>
      </c>
      <c r="G43" s="46">
        <v>148</v>
      </c>
      <c r="H43" s="46">
        <v>16</v>
      </c>
      <c r="I43" s="46">
        <v>112</v>
      </c>
      <c r="J43" s="46">
        <v>6</v>
      </c>
      <c r="K43" s="46">
        <v>79</v>
      </c>
      <c r="L43" s="46">
        <v>80</v>
      </c>
      <c r="M43" s="46">
        <v>27</v>
      </c>
      <c r="N43" s="46">
        <v>4</v>
      </c>
      <c r="O43" s="46">
        <v>6</v>
      </c>
      <c r="P43" s="46">
        <v>100</v>
      </c>
      <c r="Q43" s="46">
        <v>4</v>
      </c>
      <c r="R43" s="46">
        <v>19</v>
      </c>
      <c r="S43" s="47">
        <v>1</v>
      </c>
      <c r="T43" s="33"/>
    </row>
    <row r="44" spans="1:20" s="51" customFormat="1" ht="13.5" customHeight="1" x14ac:dyDescent="0.15">
      <c r="A44" s="239"/>
      <c r="B44" s="50"/>
      <c r="C44" s="158"/>
      <c r="D44" s="142">
        <v>35.377358490566039</v>
      </c>
      <c r="E44" s="152">
        <v>25</v>
      </c>
      <c r="F44" s="152">
        <v>0.94339622641509435</v>
      </c>
      <c r="G44" s="152">
        <v>69.811320754716974</v>
      </c>
      <c r="H44" s="152">
        <v>7.5471698113207548</v>
      </c>
      <c r="I44" s="152">
        <v>52.830188679245282</v>
      </c>
      <c r="J44" s="152">
        <v>2.8301886792452833</v>
      </c>
      <c r="K44" s="152">
        <v>37.264150943396224</v>
      </c>
      <c r="L44" s="152">
        <v>37.735849056603776</v>
      </c>
      <c r="M44" s="152">
        <v>12.735849056603774</v>
      </c>
      <c r="N44" s="152">
        <v>1.8867924528301887</v>
      </c>
      <c r="O44" s="152">
        <v>2.8301886792452833</v>
      </c>
      <c r="P44" s="152">
        <v>47.169811320754718</v>
      </c>
      <c r="Q44" s="152">
        <v>1.8867924528301887</v>
      </c>
      <c r="R44" s="152">
        <v>8.9622641509433958</v>
      </c>
      <c r="S44" s="147">
        <v>0.47169811320754718</v>
      </c>
      <c r="T44" s="186"/>
    </row>
    <row r="45" spans="1:20" s="33" customFormat="1" ht="13.5" customHeight="1" x14ac:dyDescent="0.15">
      <c r="A45" s="239"/>
      <c r="B45" s="44" t="s">
        <v>31</v>
      </c>
      <c r="C45" s="156">
        <v>146</v>
      </c>
      <c r="D45" s="45">
        <v>56</v>
      </c>
      <c r="E45" s="46">
        <v>31</v>
      </c>
      <c r="F45" s="46">
        <v>4</v>
      </c>
      <c r="G45" s="46">
        <v>105</v>
      </c>
      <c r="H45" s="46">
        <v>10</v>
      </c>
      <c r="I45" s="46">
        <v>70</v>
      </c>
      <c r="J45" s="46">
        <v>7</v>
      </c>
      <c r="K45" s="46">
        <v>53</v>
      </c>
      <c r="L45" s="46">
        <v>70</v>
      </c>
      <c r="M45" s="46">
        <v>19</v>
      </c>
      <c r="N45" s="46">
        <v>2</v>
      </c>
      <c r="O45" s="46">
        <v>2</v>
      </c>
      <c r="P45" s="46">
        <v>71</v>
      </c>
      <c r="Q45" s="46">
        <v>2</v>
      </c>
      <c r="R45" s="46">
        <v>12</v>
      </c>
      <c r="S45" s="47">
        <v>1</v>
      </c>
    </row>
    <row r="46" spans="1:20" s="51" customFormat="1" ht="13.5" customHeight="1" x14ac:dyDescent="0.15">
      <c r="A46" s="239"/>
      <c r="B46" s="50"/>
      <c r="C46" s="158"/>
      <c r="D46" s="142">
        <v>38.356164383561641</v>
      </c>
      <c r="E46" s="152">
        <v>21.232876712328768</v>
      </c>
      <c r="F46" s="152">
        <v>2.7397260273972601</v>
      </c>
      <c r="G46" s="152">
        <v>71.917808219178085</v>
      </c>
      <c r="H46" s="152">
        <v>6.8493150684931505</v>
      </c>
      <c r="I46" s="152">
        <v>47.945205479452049</v>
      </c>
      <c r="J46" s="152">
        <v>4.7945205479452051</v>
      </c>
      <c r="K46" s="152">
        <v>36.301369863013697</v>
      </c>
      <c r="L46" s="152">
        <v>47.945205479452049</v>
      </c>
      <c r="M46" s="152">
        <v>13.013698630136986</v>
      </c>
      <c r="N46" s="152">
        <v>1.3698630136986301</v>
      </c>
      <c r="O46" s="152">
        <v>1.3698630136986301</v>
      </c>
      <c r="P46" s="152">
        <v>48.630136986301373</v>
      </c>
      <c r="Q46" s="152">
        <v>1.3698630136986301</v>
      </c>
      <c r="R46" s="152">
        <v>8.2191780821917799</v>
      </c>
      <c r="S46" s="147">
        <v>0.68493150684931503</v>
      </c>
      <c r="T46" s="186"/>
    </row>
    <row r="47" spans="1:20" s="33" customFormat="1" ht="13.5" customHeight="1" x14ac:dyDescent="0.15">
      <c r="A47" s="239"/>
      <c r="B47" s="44" t="s">
        <v>32</v>
      </c>
      <c r="C47" s="156">
        <v>97</v>
      </c>
      <c r="D47" s="45">
        <v>39</v>
      </c>
      <c r="E47" s="46">
        <v>28</v>
      </c>
      <c r="F47" s="46">
        <v>10</v>
      </c>
      <c r="G47" s="46">
        <v>64</v>
      </c>
      <c r="H47" s="46">
        <v>5</v>
      </c>
      <c r="I47" s="46">
        <v>56</v>
      </c>
      <c r="J47" s="46">
        <v>2</v>
      </c>
      <c r="K47" s="46">
        <v>25</v>
      </c>
      <c r="L47" s="46">
        <v>18</v>
      </c>
      <c r="M47" s="46">
        <v>16</v>
      </c>
      <c r="N47" s="46">
        <v>3</v>
      </c>
      <c r="O47" s="46">
        <v>2</v>
      </c>
      <c r="P47" s="46">
        <v>44</v>
      </c>
      <c r="Q47" s="46">
        <v>2</v>
      </c>
      <c r="R47" s="46">
        <v>9</v>
      </c>
      <c r="S47" s="47">
        <v>0</v>
      </c>
    </row>
    <row r="48" spans="1:20" s="51" customFormat="1" ht="13.5" customHeight="1" x14ac:dyDescent="0.15">
      <c r="A48" s="239"/>
      <c r="B48" s="50"/>
      <c r="C48" s="158"/>
      <c r="D48" s="142">
        <v>40.206185567010309</v>
      </c>
      <c r="E48" s="152">
        <v>28.865979381443296</v>
      </c>
      <c r="F48" s="152">
        <v>10.309278350515463</v>
      </c>
      <c r="G48" s="152">
        <v>65.979381443298962</v>
      </c>
      <c r="H48" s="152">
        <v>5.1546391752577314</v>
      </c>
      <c r="I48" s="152">
        <v>57.731958762886592</v>
      </c>
      <c r="J48" s="152">
        <v>2.0618556701030926</v>
      </c>
      <c r="K48" s="152">
        <v>25.773195876288657</v>
      </c>
      <c r="L48" s="152">
        <v>18.556701030927837</v>
      </c>
      <c r="M48" s="152">
        <v>16.494845360824741</v>
      </c>
      <c r="N48" s="152">
        <v>3.0927835051546393</v>
      </c>
      <c r="O48" s="152">
        <v>2.0618556701030926</v>
      </c>
      <c r="P48" s="152">
        <v>45.360824742268044</v>
      </c>
      <c r="Q48" s="152">
        <v>2.0618556701030926</v>
      </c>
      <c r="R48" s="152">
        <v>9.2783505154639183</v>
      </c>
      <c r="S48" s="147">
        <v>0</v>
      </c>
      <c r="T48" s="186"/>
    </row>
    <row r="49" spans="1:20" s="33" customFormat="1" ht="13.5" customHeight="1" x14ac:dyDescent="0.15">
      <c r="A49" s="239"/>
      <c r="B49" s="44" t="s">
        <v>33</v>
      </c>
      <c r="C49" s="156">
        <v>226</v>
      </c>
      <c r="D49" s="45">
        <v>79</v>
      </c>
      <c r="E49" s="46">
        <v>51</v>
      </c>
      <c r="F49" s="46">
        <v>20</v>
      </c>
      <c r="G49" s="46">
        <v>166</v>
      </c>
      <c r="H49" s="46">
        <v>13</v>
      </c>
      <c r="I49" s="46">
        <v>104</v>
      </c>
      <c r="J49" s="46">
        <v>10</v>
      </c>
      <c r="K49" s="46">
        <v>95</v>
      </c>
      <c r="L49" s="46">
        <v>74</v>
      </c>
      <c r="M49" s="46">
        <v>22</v>
      </c>
      <c r="N49" s="46">
        <v>8</v>
      </c>
      <c r="O49" s="46">
        <v>4</v>
      </c>
      <c r="P49" s="46">
        <v>113</v>
      </c>
      <c r="Q49" s="46">
        <v>1</v>
      </c>
      <c r="R49" s="46">
        <v>20</v>
      </c>
      <c r="S49" s="47">
        <v>1</v>
      </c>
    </row>
    <row r="50" spans="1:20" s="51" customFormat="1" ht="13.5" customHeight="1" x14ac:dyDescent="0.15">
      <c r="A50" s="239"/>
      <c r="B50" s="50"/>
      <c r="C50" s="158"/>
      <c r="D50" s="142">
        <v>34.955752212389378</v>
      </c>
      <c r="E50" s="152">
        <v>22.566371681415927</v>
      </c>
      <c r="F50" s="152">
        <v>8.8495575221238933</v>
      </c>
      <c r="G50" s="152">
        <v>73.451327433628322</v>
      </c>
      <c r="H50" s="152">
        <v>5.7522123893805306</v>
      </c>
      <c r="I50" s="152">
        <v>46.017699115044245</v>
      </c>
      <c r="J50" s="152">
        <v>4.4247787610619467</v>
      </c>
      <c r="K50" s="152">
        <v>42.035398230088497</v>
      </c>
      <c r="L50" s="152">
        <v>32.743362831858406</v>
      </c>
      <c r="M50" s="152">
        <v>9.7345132743362832</v>
      </c>
      <c r="N50" s="152">
        <v>3.5398230088495577</v>
      </c>
      <c r="O50" s="152">
        <v>1.7699115044247788</v>
      </c>
      <c r="P50" s="152">
        <v>50</v>
      </c>
      <c r="Q50" s="152">
        <v>0.44247787610619471</v>
      </c>
      <c r="R50" s="152">
        <v>8.8495575221238933</v>
      </c>
      <c r="S50" s="147">
        <v>0.44247787610619471</v>
      </c>
      <c r="T50" s="186"/>
    </row>
    <row r="51" spans="1:20" s="33" customFormat="1" ht="13.5" customHeight="1" x14ac:dyDescent="0.15">
      <c r="A51" s="239"/>
      <c r="B51" s="44" t="s">
        <v>34</v>
      </c>
      <c r="C51" s="156">
        <v>122</v>
      </c>
      <c r="D51" s="45">
        <v>50</v>
      </c>
      <c r="E51" s="46">
        <v>35</v>
      </c>
      <c r="F51" s="46">
        <v>9</v>
      </c>
      <c r="G51" s="46">
        <v>77</v>
      </c>
      <c r="H51" s="46">
        <v>7</v>
      </c>
      <c r="I51" s="46">
        <v>56</v>
      </c>
      <c r="J51" s="46">
        <v>8</v>
      </c>
      <c r="K51" s="46">
        <v>52</v>
      </c>
      <c r="L51" s="46">
        <v>40</v>
      </c>
      <c r="M51" s="46">
        <v>13</v>
      </c>
      <c r="N51" s="46">
        <v>2</v>
      </c>
      <c r="O51" s="46">
        <v>3</v>
      </c>
      <c r="P51" s="46">
        <v>51</v>
      </c>
      <c r="Q51" s="46">
        <v>2</v>
      </c>
      <c r="R51" s="46">
        <v>8</v>
      </c>
      <c r="S51" s="47">
        <v>3</v>
      </c>
    </row>
    <row r="52" spans="1:20" s="51" customFormat="1" ht="13.5" customHeight="1" x14ac:dyDescent="0.15">
      <c r="A52" s="239"/>
      <c r="B52" s="50"/>
      <c r="C52" s="158"/>
      <c r="D52" s="142">
        <v>40.983606557377051</v>
      </c>
      <c r="E52" s="152">
        <v>28.688524590163933</v>
      </c>
      <c r="F52" s="152">
        <v>7.3770491803278686</v>
      </c>
      <c r="G52" s="152">
        <v>63.114754098360656</v>
      </c>
      <c r="H52" s="152">
        <v>5.7377049180327866</v>
      </c>
      <c r="I52" s="152">
        <v>45.901639344262293</v>
      </c>
      <c r="J52" s="152">
        <v>6.557377049180328</v>
      </c>
      <c r="K52" s="152">
        <v>42.622950819672127</v>
      </c>
      <c r="L52" s="152">
        <v>32.786885245901637</v>
      </c>
      <c r="M52" s="152">
        <v>10.655737704918032</v>
      </c>
      <c r="N52" s="152">
        <v>1.639344262295082</v>
      </c>
      <c r="O52" s="152">
        <v>2.459016393442623</v>
      </c>
      <c r="P52" s="152">
        <v>41.803278688524593</v>
      </c>
      <c r="Q52" s="152">
        <v>1.639344262295082</v>
      </c>
      <c r="R52" s="152">
        <v>6.557377049180328</v>
      </c>
      <c r="S52" s="147">
        <v>2.459016393442623</v>
      </c>
      <c r="T52" s="186"/>
    </row>
    <row r="53" spans="1:20" s="33" customFormat="1" ht="13.5" customHeight="1" x14ac:dyDescent="0.15">
      <c r="A53" s="239"/>
      <c r="B53" s="44" t="s">
        <v>35</v>
      </c>
      <c r="C53" s="156">
        <v>131</v>
      </c>
      <c r="D53" s="45">
        <v>42</v>
      </c>
      <c r="E53" s="46">
        <v>8</v>
      </c>
      <c r="F53" s="46">
        <v>4</v>
      </c>
      <c r="G53" s="46">
        <v>106</v>
      </c>
      <c r="H53" s="46">
        <v>17</v>
      </c>
      <c r="I53" s="46">
        <v>58</v>
      </c>
      <c r="J53" s="46">
        <v>7</v>
      </c>
      <c r="K53" s="46">
        <v>80</v>
      </c>
      <c r="L53" s="46">
        <v>49</v>
      </c>
      <c r="M53" s="46">
        <v>11</v>
      </c>
      <c r="N53" s="46">
        <v>1</v>
      </c>
      <c r="O53" s="46">
        <v>16</v>
      </c>
      <c r="P53" s="46">
        <v>82</v>
      </c>
      <c r="Q53" s="46">
        <v>0</v>
      </c>
      <c r="R53" s="46">
        <v>7</v>
      </c>
      <c r="S53" s="47">
        <v>1</v>
      </c>
    </row>
    <row r="54" spans="1:20" s="51" customFormat="1" ht="13.5" customHeight="1" x14ac:dyDescent="0.15">
      <c r="A54" s="239"/>
      <c r="B54" s="50"/>
      <c r="C54" s="158"/>
      <c r="D54" s="142">
        <v>32.061068702290072</v>
      </c>
      <c r="E54" s="152">
        <v>6.1068702290076331</v>
      </c>
      <c r="F54" s="152">
        <v>3.0534351145038165</v>
      </c>
      <c r="G54" s="152">
        <v>80.916030534351151</v>
      </c>
      <c r="H54" s="152">
        <v>12.977099236641221</v>
      </c>
      <c r="I54" s="152">
        <v>44.274809160305345</v>
      </c>
      <c r="J54" s="152">
        <v>5.343511450381679</v>
      </c>
      <c r="K54" s="152">
        <v>61.068702290076338</v>
      </c>
      <c r="L54" s="152">
        <v>37.404580152671755</v>
      </c>
      <c r="M54" s="152">
        <v>8.3969465648854964</v>
      </c>
      <c r="N54" s="152">
        <v>0.76335877862595414</v>
      </c>
      <c r="O54" s="152">
        <v>12.213740458015266</v>
      </c>
      <c r="P54" s="152">
        <v>62.595419847328252</v>
      </c>
      <c r="Q54" s="152">
        <v>0</v>
      </c>
      <c r="R54" s="152">
        <v>5.343511450381679</v>
      </c>
      <c r="S54" s="147">
        <v>0.76335877862595414</v>
      </c>
      <c r="T54" s="186"/>
    </row>
    <row r="55" spans="1:20" s="33" customFormat="1" ht="13.5" customHeight="1" x14ac:dyDescent="0.15">
      <c r="A55" s="239"/>
      <c r="B55" s="44" t="s">
        <v>36</v>
      </c>
      <c r="C55" s="156">
        <v>420</v>
      </c>
      <c r="D55" s="45">
        <v>148</v>
      </c>
      <c r="E55" s="46">
        <v>39</v>
      </c>
      <c r="F55" s="46">
        <v>10</v>
      </c>
      <c r="G55" s="46">
        <v>324</v>
      </c>
      <c r="H55" s="46">
        <v>66</v>
      </c>
      <c r="I55" s="46">
        <v>171</v>
      </c>
      <c r="J55" s="46">
        <v>18</v>
      </c>
      <c r="K55" s="46">
        <v>203</v>
      </c>
      <c r="L55" s="46">
        <v>159</v>
      </c>
      <c r="M55" s="46">
        <v>22</v>
      </c>
      <c r="N55" s="46">
        <v>13</v>
      </c>
      <c r="O55" s="46">
        <v>26</v>
      </c>
      <c r="P55" s="46">
        <v>241</v>
      </c>
      <c r="Q55" s="46">
        <v>5</v>
      </c>
      <c r="R55" s="46">
        <v>32</v>
      </c>
      <c r="S55" s="47">
        <v>6</v>
      </c>
    </row>
    <row r="56" spans="1:20" s="51" customFormat="1" ht="13.5" customHeight="1" x14ac:dyDescent="0.15">
      <c r="A56" s="239"/>
      <c r="B56" s="50"/>
      <c r="C56" s="158"/>
      <c r="D56" s="142">
        <v>35.238095238095241</v>
      </c>
      <c r="E56" s="152">
        <v>9.2857142857142865</v>
      </c>
      <c r="F56" s="152">
        <v>2.3809523809523809</v>
      </c>
      <c r="G56" s="152">
        <v>77.142857142857153</v>
      </c>
      <c r="H56" s="152">
        <v>15.714285714285714</v>
      </c>
      <c r="I56" s="152">
        <v>40.714285714285715</v>
      </c>
      <c r="J56" s="152">
        <v>4.2857142857142856</v>
      </c>
      <c r="K56" s="152">
        <v>48.333333333333336</v>
      </c>
      <c r="L56" s="152">
        <v>37.857142857142854</v>
      </c>
      <c r="M56" s="152">
        <v>5.2380952380952381</v>
      </c>
      <c r="N56" s="152">
        <v>3.0952380952380953</v>
      </c>
      <c r="O56" s="152">
        <v>6.1904761904761907</v>
      </c>
      <c r="P56" s="152">
        <v>57.38095238095238</v>
      </c>
      <c r="Q56" s="152">
        <v>1.1904761904761905</v>
      </c>
      <c r="R56" s="152">
        <v>7.6190476190476195</v>
      </c>
      <c r="S56" s="147">
        <v>1.4285714285714286</v>
      </c>
      <c r="T56" s="186"/>
    </row>
    <row r="57" spans="1:20" s="33" customFormat="1" ht="13.5" customHeight="1" x14ac:dyDescent="0.15">
      <c r="A57" s="239"/>
      <c r="B57" s="44" t="s">
        <v>37</v>
      </c>
      <c r="C57" s="156">
        <v>366</v>
      </c>
      <c r="D57" s="45">
        <v>146</v>
      </c>
      <c r="E57" s="46">
        <v>59</v>
      </c>
      <c r="F57" s="46">
        <v>7</v>
      </c>
      <c r="G57" s="46">
        <v>280</v>
      </c>
      <c r="H57" s="46">
        <v>38</v>
      </c>
      <c r="I57" s="46">
        <v>156</v>
      </c>
      <c r="J57" s="46">
        <v>17</v>
      </c>
      <c r="K57" s="46">
        <v>184</v>
      </c>
      <c r="L57" s="46">
        <v>136</v>
      </c>
      <c r="M57" s="46">
        <v>18</v>
      </c>
      <c r="N57" s="46">
        <v>16</v>
      </c>
      <c r="O57" s="46">
        <v>18</v>
      </c>
      <c r="P57" s="46">
        <v>212</v>
      </c>
      <c r="Q57" s="46">
        <v>6</v>
      </c>
      <c r="R57" s="46">
        <v>23</v>
      </c>
      <c r="S57" s="47">
        <v>3</v>
      </c>
    </row>
    <row r="58" spans="1:20" s="51" customFormat="1" ht="13.5" customHeight="1" thickBot="1" x14ac:dyDescent="0.2">
      <c r="A58" s="240"/>
      <c r="B58" s="52"/>
      <c r="C58" s="157"/>
      <c r="D58" s="149">
        <v>39.89071038251366</v>
      </c>
      <c r="E58" s="214">
        <v>16.120218579234972</v>
      </c>
      <c r="F58" s="214">
        <v>1.9125683060109291</v>
      </c>
      <c r="G58" s="214">
        <v>76.502732240437155</v>
      </c>
      <c r="H58" s="214">
        <v>10.382513661202186</v>
      </c>
      <c r="I58" s="214">
        <v>42.622950819672127</v>
      </c>
      <c r="J58" s="214">
        <v>4.6448087431693992</v>
      </c>
      <c r="K58" s="214">
        <v>50.27322404371585</v>
      </c>
      <c r="L58" s="214">
        <v>37.158469945355193</v>
      </c>
      <c r="M58" s="214">
        <v>4.918032786885246</v>
      </c>
      <c r="N58" s="214">
        <v>4.3715846994535523</v>
      </c>
      <c r="O58" s="214">
        <v>4.918032786885246</v>
      </c>
      <c r="P58" s="214">
        <v>57.923497267759558</v>
      </c>
      <c r="Q58" s="214">
        <v>1.639344262295082</v>
      </c>
      <c r="R58" s="214">
        <v>6.2841530054644812</v>
      </c>
      <c r="S58" s="154">
        <v>0.81967213114754101</v>
      </c>
      <c r="T58" s="186"/>
    </row>
    <row r="59" spans="1:20" s="33" customFormat="1" ht="13.5" customHeight="1" x14ac:dyDescent="0.15">
      <c r="A59" s="241" t="s">
        <v>91</v>
      </c>
      <c r="B59" s="44" t="s">
        <v>39</v>
      </c>
      <c r="C59" s="156">
        <v>777</v>
      </c>
      <c r="D59" s="45">
        <v>259</v>
      </c>
      <c r="E59" s="46">
        <v>138</v>
      </c>
      <c r="F59" s="46">
        <v>19</v>
      </c>
      <c r="G59" s="46">
        <v>556</v>
      </c>
      <c r="H59" s="46">
        <v>59</v>
      </c>
      <c r="I59" s="46">
        <v>365</v>
      </c>
      <c r="J59" s="46">
        <v>25</v>
      </c>
      <c r="K59" s="46">
        <v>328</v>
      </c>
      <c r="L59" s="46">
        <v>239</v>
      </c>
      <c r="M59" s="46">
        <v>76</v>
      </c>
      <c r="N59" s="46">
        <v>19</v>
      </c>
      <c r="O59" s="46">
        <v>26</v>
      </c>
      <c r="P59" s="46">
        <v>397</v>
      </c>
      <c r="Q59" s="46">
        <v>13</v>
      </c>
      <c r="R59" s="46">
        <v>68</v>
      </c>
      <c r="S59" s="47">
        <v>5</v>
      </c>
    </row>
    <row r="60" spans="1:20" s="51" customFormat="1" ht="13.5" customHeight="1" x14ac:dyDescent="0.15">
      <c r="A60" s="241"/>
      <c r="B60" s="50" t="s">
        <v>40</v>
      </c>
      <c r="C60" s="158"/>
      <c r="D60" s="142">
        <v>33.333333333333329</v>
      </c>
      <c r="E60" s="152">
        <v>17.760617760617762</v>
      </c>
      <c r="F60" s="152">
        <v>2.445302445302445</v>
      </c>
      <c r="G60" s="152">
        <v>71.557271557271562</v>
      </c>
      <c r="H60" s="152">
        <v>7.5933075933075935</v>
      </c>
      <c r="I60" s="152">
        <v>46.975546975546976</v>
      </c>
      <c r="J60" s="152">
        <v>3.2175032175032174</v>
      </c>
      <c r="K60" s="152">
        <v>42.213642213642217</v>
      </c>
      <c r="L60" s="152">
        <v>30.759330759330762</v>
      </c>
      <c r="M60" s="152">
        <v>9.78120978120978</v>
      </c>
      <c r="N60" s="152">
        <v>2.445302445302445</v>
      </c>
      <c r="O60" s="152">
        <v>3.346203346203346</v>
      </c>
      <c r="P60" s="152">
        <v>51.093951093951098</v>
      </c>
      <c r="Q60" s="152">
        <v>1.673101673101673</v>
      </c>
      <c r="R60" s="152">
        <v>8.7516087516087513</v>
      </c>
      <c r="S60" s="147">
        <v>0.64350064350064351</v>
      </c>
      <c r="T60" s="186"/>
    </row>
    <row r="61" spans="1:20" s="33" customFormat="1" ht="13.5" customHeight="1" x14ac:dyDescent="0.15">
      <c r="A61" s="241"/>
      <c r="B61" s="44" t="s">
        <v>41</v>
      </c>
      <c r="C61" s="156">
        <v>216</v>
      </c>
      <c r="D61" s="45">
        <v>91</v>
      </c>
      <c r="E61" s="46">
        <v>81</v>
      </c>
      <c r="F61" s="46">
        <v>19</v>
      </c>
      <c r="G61" s="46">
        <v>150</v>
      </c>
      <c r="H61" s="46">
        <v>14</v>
      </c>
      <c r="I61" s="46">
        <v>104</v>
      </c>
      <c r="J61" s="46">
        <v>14</v>
      </c>
      <c r="K61" s="46">
        <v>81</v>
      </c>
      <c r="L61" s="46">
        <v>92</v>
      </c>
      <c r="M61" s="46">
        <v>34</v>
      </c>
      <c r="N61" s="46">
        <v>5</v>
      </c>
      <c r="O61" s="46">
        <v>2</v>
      </c>
      <c r="P61" s="46">
        <v>113</v>
      </c>
      <c r="Q61" s="46">
        <v>1</v>
      </c>
      <c r="R61" s="46">
        <v>10</v>
      </c>
      <c r="S61" s="47">
        <v>2</v>
      </c>
    </row>
    <row r="62" spans="1:20" s="51" customFormat="1" ht="13.5" customHeight="1" x14ac:dyDescent="0.15">
      <c r="A62" s="241"/>
      <c r="B62" s="50" t="s">
        <v>40</v>
      </c>
      <c r="C62" s="158"/>
      <c r="D62" s="142">
        <v>42.129629629629626</v>
      </c>
      <c r="E62" s="152">
        <v>37.5</v>
      </c>
      <c r="F62" s="152">
        <v>8.7962962962962958</v>
      </c>
      <c r="G62" s="152">
        <v>69.444444444444443</v>
      </c>
      <c r="H62" s="152">
        <v>6.481481481481481</v>
      </c>
      <c r="I62" s="152">
        <v>48.148148148148145</v>
      </c>
      <c r="J62" s="152">
        <v>6.481481481481481</v>
      </c>
      <c r="K62" s="152">
        <v>37.5</v>
      </c>
      <c r="L62" s="152">
        <v>42.592592592592595</v>
      </c>
      <c r="M62" s="152">
        <v>15.74074074074074</v>
      </c>
      <c r="N62" s="152">
        <v>2.3148148148148149</v>
      </c>
      <c r="O62" s="152">
        <v>0.92592592592592582</v>
      </c>
      <c r="P62" s="152">
        <v>52.314814814814817</v>
      </c>
      <c r="Q62" s="152">
        <v>0.46296296296296291</v>
      </c>
      <c r="R62" s="152">
        <v>4.6296296296296298</v>
      </c>
      <c r="S62" s="147">
        <v>0.92592592592592582</v>
      </c>
      <c r="T62" s="186"/>
    </row>
    <row r="63" spans="1:20" s="33" customFormat="1" ht="13.5" customHeight="1" x14ac:dyDescent="0.15">
      <c r="A63" s="241"/>
      <c r="B63" s="44" t="s">
        <v>42</v>
      </c>
      <c r="C63" s="156">
        <v>699</v>
      </c>
      <c r="D63" s="45">
        <v>277</v>
      </c>
      <c r="E63" s="46">
        <v>85</v>
      </c>
      <c r="F63" s="46">
        <v>25</v>
      </c>
      <c r="G63" s="46">
        <v>543</v>
      </c>
      <c r="H63" s="46">
        <v>98</v>
      </c>
      <c r="I63" s="46">
        <v>290</v>
      </c>
      <c r="J63" s="46">
        <v>35</v>
      </c>
      <c r="K63" s="46">
        <v>355</v>
      </c>
      <c r="L63" s="46">
        <v>279</v>
      </c>
      <c r="M63" s="46">
        <v>44</v>
      </c>
      <c r="N63" s="46">
        <v>24</v>
      </c>
      <c r="O63" s="46">
        <v>47</v>
      </c>
      <c r="P63" s="46">
        <v>381</v>
      </c>
      <c r="Q63" s="46">
        <v>9</v>
      </c>
      <c r="R63" s="46">
        <v>52</v>
      </c>
      <c r="S63" s="47">
        <v>9</v>
      </c>
    </row>
    <row r="64" spans="1:20" s="51" customFormat="1" ht="13.5" customHeight="1" thickBot="1" x14ac:dyDescent="0.2">
      <c r="A64" s="242"/>
      <c r="B64" s="52"/>
      <c r="C64" s="157"/>
      <c r="D64" s="149">
        <v>39.628040057224609</v>
      </c>
      <c r="E64" s="214">
        <v>12.160228898426324</v>
      </c>
      <c r="F64" s="214">
        <v>3.5765379113018603</v>
      </c>
      <c r="G64" s="214">
        <v>77.682403433476395</v>
      </c>
      <c r="H64" s="214">
        <v>14.020028612303289</v>
      </c>
      <c r="I64" s="214">
        <v>41.487839771101577</v>
      </c>
      <c r="J64" s="214">
        <v>5.0071530758226039</v>
      </c>
      <c r="K64" s="214">
        <v>50.786838340486405</v>
      </c>
      <c r="L64" s="214">
        <v>39.91416309012876</v>
      </c>
      <c r="M64" s="214">
        <v>6.2947067238912728</v>
      </c>
      <c r="N64" s="214">
        <v>3.4334763948497855</v>
      </c>
      <c r="O64" s="214">
        <v>6.7238912732474967</v>
      </c>
      <c r="P64" s="214">
        <v>54.506437768240346</v>
      </c>
      <c r="Q64" s="214">
        <v>1.2875536480686696</v>
      </c>
      <c r="R64" s="214">
        <v>7.4391988555078683</v>
      </c>
      <c r="S64" s="154">
        <v>1.2875536480686696</v>
      </c>
      <c r="T64" s="186"/>
    </row>
    <row r="65" spans="1:20" s="33" customFormat="1" ht="13.5" customHeight="1" x14ac:dyDescent="0.15">
      <c r="A65" s="241" t="s">
        <v>89</v>
      </c>
      <c r="B65" s="44" t="s">
        <v>77</v>
      </c>
      <c r="C65" s="156">
        <v>168</v>
      </c>
      <c r="D65" s="45">
        <v>76</v>
      </c>
      <c r="E65" s="46">
        <v>47</v>
      </c>
      <c r="F65" s="46">
        <v>13</v>
      </c>
      <c r="G65" s="46">
        <v>104</v>
      </c>
      <c r="H65" s="46">
        <v>10</v>
      </c>
      <c r="I65" s="46">
        <v>58</v>
      </c>
      <c r="J65" s="46">
        <v>12</v>
      </c>
      <c r="K65" s="46">
        <v>73</v>
      </c>
      <c r="L65" s="46">
        <v>69</v>
      </c>
      <c r="M65" s="46">
        <v>28</v>
      </c>
      <c r="N65" s="46">
        <v>7</v>
      </c>
      <c r="O65" s="46">
        <v>3</v>
      </c>
      <c r="P65" s="46">
        <v>85</v>
      </c>
      <c r="Q65" s="46">
        <v>3</v>
      </c>
      <c r="R65" s="46">
        <v>14</v>
      </c>
      <c r="S65" s="47">
        <v>0</v>
      </c>
    </row>
    <row r="66" spans="1:20" s="51" customFormat="1" ht="13.5" customHeight="1" x14ac:dyDescent="0.15">
      <c r="A66" s="239"/>
      <c r="B66" s="50"/>
      <c r="C66" s="158"/>
      <c r="D66" s="142">
        <v>45.238095238095241</v>
      </c>
      <c r="E66" s="152">
        <v>27.976190476190478</v>
      </c>
      <c r="F66" s="152">
        <v>7.7380952380952381</v>
      </c>
      <c r="G66" s="152">
        <v>61.904761904761905</v>
      </c>
      <c r="H66" s="152">
        <v>5.9523809523809517</v>
      </c>
      <c r="I66" s="152">
        <v>34.523809523809526</v>
      </c>
      <c r="J66" s="152">
        <v>7.1428571428571423</v>
      </c>
      <c r="K66" s="152">
        <v>43.452380952380956</v>
      </c>
      <c r="L66" s="152">
        <v>41.071428571428569</v>
      </c>
      <c r="M66" s="152">
        <v>16.666666666666664</v>
      </c>
      <c r="N66" s="152">
        <v>4.1666666666666661</v>
      </c>
      <c r="O66" s="152">
        <v>1.7857142857142856</v>
      </c>
      <c r="P66" s="152">
        <v>50.595238095238095</v>
      </c>
      <c r="Q66" s="152">
        <v>1.7857142857142856</v>
      </c>
      <c r="R66" s="152">
        <v>8.3333333333333321</v>
      </c>
      <c r="S66" s="147">
        <v>0</v>
      </c>
      <c r="T66" s="186"/>
    </row>
    <row r="67" spans="1:20" s="33" customFormat="1" ht="13.5" customHeight="1" x14ac:dyDescent="0.15">
      <c r="A67" s="239"/>
      <c r="B67" s="44" t="s">
        <v>78</v>
      </c>
      <c r="C67" s="156">
        <v>640</v>
      </c>
      <c r="D67" s="45">
        <v>269</v>
      </c>
      <c r="E67" s="46">
        <v>125</v>
      </c>
      <c r="F67" s="46">
        <v>28</v>
      </c>
      <c r="G67" s="46">
        <v>467</v>
      </c>
      <c r="H67" s="46">
        <v>74</v>
      </c>
      <c r="I67" s="46">
        <v>258</v>
      </c>
      <c r="J67" s="46">
        <v>43</v>
      </c>
      <c r="K67" s="46">
        <v>295</v>
      </c>
      <c r="L67" s="46">
        <v>249</v>
      </c>
      <c r="M67" s="46">
        <v>44</v>
      </c>
      <c r="N67" s="46">
        <v>15</v>
      </c>
      <c r="O67" s="46">
        <v>32</v>
      </c>
      <c r="P67" s="46">
        <v>357</v>
      </c>
      <c r="Q67" s="46">
        <v>9</v>
      </c>
      <c r="R67" s="46">
        <v>38</v>
      </c>
      <c r="S67" s="47">
        <v>6</v>
      </c>
    </row>
    <row r="68" spans="1:20" s="51" customFormat="1" ht="13.5" customHeight="1" x14ac:dyDescent="0.15">
      <c r="A68" s="239"/>
      <c r="B68" s="50"/>
      <c r="C68" s="158"/>
      <c r="D68" s="142">
        <v>42.03125</v>
      </c>
      <c r="E68" s="152">
        <v>19.53125</v>
      </c>
      <c r="F68" s="152">
        <v>4.375</v>
      </c>
      <c r="G68" s="152">
        <v>72.96875</v>
      </c>
      <c r="H68" s="152">
        <v>11.5625</v>
      </c>
      <c r="I68" s="152">
        <v>40.3125</v>
      </c>
      <c r="J68" s="152">
        <v>6.71875</v>
      </c>
      <c r="K68" s="152">
        <v>46.09375</v>
      </c>
      <c r="L68" s="152">
        <v>38.90625</v>
      </c>
      <c r="M68" s="152">
        <v>6.8750000000000009</v>
      </c>
      <c r="N68" s="152">
        <v>2.34375</v>
      </c>
      <c r="O68" s="152">
        <v>5</v>
      </c>
      <c r="P68" s="152">
        <v>55.781250000000007</v>
      </c>
      <c r="Q68" s="152">
        <v>1.40625</v>
      </c>
      <c r="R68" s="152">
        <v>5.9375</v>
      </c>
      <c r="S68" s="147">
        <v>0.9375</v>
      </c>
      <c r="T68" s="186"/>
    </row>
    <row r="69" spans="1:20" s="51" customFormat="1" ht="13.5" customHeight="1" x14ac:dyDescent="0.15">
      <c r="A69" s="239"/>
      <c r="B69" s="44" t="s">
        <v>79</v>
      </c>
      <c r="C69" s="156">
        <v>878</v>
      </c>
      <c r="D69" s="45">
        <v>281</v>
      </c>
      <c r="E69" s="46">
        <v>131</v>
      </c>
      <c r="F69" s="46">
        <v>21</v>
      </c>
      <c r="G69" s="46">
        <v>673</v>
      </c>
      <c r="H69" s="46">
        <v>86</v>
      </c>
      <c r="I69" s="46">
        <v>440</v>
      </c>
      <c r="J69" s="46">
        <v>19</v>
      </c>
      <c r="K69" s="46">
        <v>392</v>
      </c>
      <c r="L69" s="46">
        <v>289</v>
      </c>
      <c r="M69" s="46">
        <v>82</v>
      </c>
      <c r="N69" s="46">
        <v>26</v>
      </c>
      <c r="O69" s="46">
        <v>39</v>
      </c>
      <c r="P69" s="46">
        <v>445</v>
      </c>
      <c r="Q69" s="46">
        <v>10</v>
      </c>
      <c r="R69" s="46">
        <v>78</v>
      </c>
      <c r="S69" s="47">
        <v>10</v>
      </c>
      <c r="T69" s="33"/>
    </row>
    <row r="70" spans="1:20" s="51" customFormat="1" ht="13.5" customHeight="1" x14ac:dyDescent="0.15">
      <c r="A70" s="239"/>
      <c r="B70" s="50"/>
      <c r="C70" s="158"/>
      <c r="D70" s="142">
        <v>32.004555808656036</v>
      </c>
      <c r="E70" s="152">
        <v>14.920273348519361</v>
      </c>
      <c r="F70" s="152">
        <v>2.3917995444191344</v>
      </c>
      <c r="G70" s="152">
        <v>76.651480637813208</v>
      </c>
      <c r="H70" s="152">
        <v>9.7949886104783594</v>
      </c>
      <c r="I70" s="152">
        <v>50.11389521640092</v>
      </c>
      <c r="J70" s="152">
        <v>2.1640091116173119</v>
      </c>
      <c r="K70" s="152">
        <v>44.646924829157172</v>
      </c>
      <c r="L70" s="152">
        <v>32.915717539863323</v>
      </c>
      <c r="M70" s="152">
        <v>9.3394077448747161</v>
      </c>
      <c r="N70" s="152">
        <v>2.9612756264236904</v>
      </c>
      <c r="O70" s="152">
        <v>4.4419134396355346</v>
      </c>
      <c r="P70" s="152">
        <v>50.683371298405469</v>
      </c>
      <c r="Q70" s="152">
        <v>1.1389521640091116</v>
      </c>
      <c r="R70" s="152">
        <v>8.8838268792710693</v>
      </c>
      <c r="S70" s="147">
        <v>1.1389521640091116</v>
      </c>
      <c r="T70" s="186"/>
    </row>
    <row r="71" spans="1:20" s="33" customFormat="1" ht="13.5" customHeight="1" x14ac:dyDescent="0.15">
      <c r="A71" s="239"/>
      <c r="B71" s="44" t="s">
        <v>38</v>
      </c>
      <c r="C71" s="156">
        <v>6</v>
      </c>
      <c r="D71" s="45">
        <v>1</v>
      </c>
      <c r="E71" s="46">
        <v>1</v>
      </c>
      <c r="F71" s="46">
        <v>1</v>
      </c>
      <c r="G71" s="46">
        <v>5</v>
      </c>
      <c r="H71" s="46">
        <v>1</v>
      </c>
      <c r="I71" s="46">
        <v>3</v>
      </c>
      <c r="J71" s="46">
        <v>0</v>
      </c>
      <c r="K71" s="46">
        <v>4</v>
      </c>
      <c r="L71" s="46">
        <v>3</v>
      </c>
      <c r="M71" s="46">
        <v>0</v>
      </c>
      <c r="N71" s="46">
        <v>0</v>
      </c>
      <c r="O71" s="46">
        <v>1</v>
      </c>
      <c r="P71" s="46">
        <v>4</v>
      </c>
      <c r="Q71" s="46">
        <v>1</v>
      </c>
      <c r="R71" s="46">
        <v>0</v>
      </c>
      <c r="S71" s="47">
        <v>0</v>
      </c>
    </row>
    <row r="72" spans="1:20" s="51" customFormat="1" ht="13.5" customHeight="1" thickBot="1" x14ac:dyDescent="0.2">
      <c r="A72" s="240"/>
      <c r="B72" s="52"/>
      <c r="C72" s="157"/>
      <c r="D72" s="149">
        <v>16.666666666666664</v>
      </c>
      <c r="E72" s="214">
        <v>16.666666666666664</v>
      </c>
      <c r="F72" s="214">
        <v>16.666666666666664</v>
      </c>
      <c r="G72" s="214">
        <v>83.333333333333343</v>
      </c>
      <c r="H72" s="214">
        <v>16.666666666666664</v>
      </c>
      <c r="I72" s="214">
        <v>50</v>
      </c>
      <c r="J72" s="214">
        <v>0</v>
      </c>
      <c r="K72" s="214">
        <v>66.666666666666657</v>
      </c>
      <c r="L72" s="214">
        <v>50</v>
      </c>
      <c r="M72" s="214">
        <v>0</v>
      </c>
      <c r="N72" s="214">
        <v>0</v>
      </c>
      <c r="O72" s="214">
        <v>16.666666666666664</v>
      </c>
      <c r="P72" s="214">
        <v>66.666666666666657</v>
      </c>
      <c r="Q72" s="214">
        <v>16.666666666666664</v>
      </c>
      <c r="R72" s="214">
        <v>0</v>
      </c>
      <c r="S72" s="154">
        <v>0</v>
      </c>
      <c r="T72" s="186"/>
    </row>
    <row r="73" spans="1:20" ht="13.5" customHeight="1" x14ac:dyDescent="0.15">
      <c r="A73" s="241" t="s">
        <v>90</v>
      </c>
      <c r="B73" s="44" t="s">
        <v>80</v>
      </c>
      <c r="C73" s="156">
        <v>866</v>
      </c>
      <c r="D73" s="45">
        <v>301</v>
      </c>
      <c r="E73" s="46">
        <v>100</v>
      </c>
      <c r="F73" s="46">
        <v>17</v>
      </c>
      <c r="G73" s="46">
        <v>646</v>
      </c>
      <c r="H73" s="46">
        <v>100</v>
      </c>
      <c r="I73" s="46">
        <v>378</v>
      </c>
      <c r="J73" s="46">
        <v>37</v>
      </c>
      <c r="K73" s="46">
        <v>417</v>
      </c>
      <c r="L73" s="46">
        <v>303</v>
      </c>
      <c r="M73" s="46">
        <v>72</v>
      </c>
      <c r="N73" s="46">
        <v>27</v>
      </c>
      <c r="O73" s="46">
        <v>53</v>
      </c>
      <c r="P73" s="46">
        <v>472</v>
      </c>
      <c r="Q73" s="46">
        <v>11</v>
      </c>
      <c r="R73" s="46">
        <v>59</v>
      </c>
      <c r="S73" s="47">
        <v>10</v>
      </c>
    </row>
    <row r="74" spans="1:20" ht="13.5" customHeight="1" x14ac:dyDescent="0.15">
      <c r="A74" s="239"/>
      <c r="B74" s="50"/>
      <c r="C74" s="158"/>
      <c r="D74" s="142">
        <v>34.757505773672051</v>
      </c>
      <c r="E74" s="152">
        <v>11.547344110854503</v>
      </c>
      <c r="F74" s="152">
        <v>1.9630484988452657</v>
      </c>
      <c r="G74" s="152">
        <v>74.595842956120094</v>
      </c>
      <c r="H74" s="152">
        <v>11.547344110854503</v>
      </c>
      <c r="I74" s="152">
        <v>43.648960739030024</v>
      </c>
      <c r="J74" s="152">
        <v>4.2725173210161662</v>
      </c>
      <c r="K74" s="152">
        <v>48.152424942263281</v>
      </c>
      <c r="L74" s="152">
        <v>34.988452655889148</v>
      </c>
      <c r="M74" s="152">
        <v>8.3140877598152425</v>
      </c>
      <c r="N74" s="152">
        <v>3.1177829099307162</v>
      </c>
      <c r="O74" s="152">
        <v>6.1200923787528865</v>
      </c>
      <c r="P74" s="152">
        <v>54.503464203233257</v>
      </c>
      <c r="Q74" s="152">
        <v>1.2702078521939952</v>
      </c>
      <c r="R74" s="152">
        <v>6.8129330254041571</v>
      </c>
      <c r="S74" s="147">
        <v>1.1547344110854503</v>
      </c>
      <c r="T74" s="186"/>
    </row>
    <row r="75" spans="1:20" ht="13.5" customHeight="1" x14ac:dyDescent="0.15">
      <c r="A75" s="239"/>
      <c r="B75" s="44" t="s">
        <v>81</v>
      </c>
      <c r="C75" s="156">
        <v>607</v>
      </c>
      <c r="D75" s="45">
        <v>242</v>
      </c>
      <c r="E75" s="46">
        <v>134</v>
      </c>
      <c r="F75" s="46">
        <v>28</v>
      </c>
      <c r="G75" s="46">
        <v>447</v>
      </c>
      <c r="H75" s="46">
        <v>56</v>
      </c>
      <c r="I75" s="46">
        <v>281</v>
      </c>
      <c r="J75" s="46">
        <v>28</v>
      </c>
      <c r="K75" s="46">
        <v>258</v>
      </c>
      <c r="L75" s="46">
        <v>224</v>
      </c>
      <c r="M75" s="46">
        <v>63</v>
      </c>
      <c r="N75" s="46">
        <v>13</v>
      </c>
      <c r="O75" s="46">
        <v>18</v>
      </c>
      <c r="P75" s="46">
        <v>309</v>
      </c>
      <c r="Q75" s="46">
        <v>9</v>
      </c>
      <c r="R75" s="46">
        <v>52</v>
      </c>
      <c r="S75" s="47">
        <v>4</v>
      </c>
    </row>
    <row r="76" spans="1:20" ht="13.5" customHeight="1" x14ac:dyDescent="0.15">
      <c r="A76" s="239"/>
      <c r="B76" s="50" t="s">
        <v>82</v>
      </c>
      <c r="C76" s="158"/>
      <c r="D76" s="142">
        <v>39.868204283360789</v>
      </c>
      <c r="E76" s="152">
        <v>22.075782537067546</v>
      </c>
      <c r="F76" s="152">
        <v>4.6128500823723231</v>
      </c>
      <c r="G76" s="152">
        <v>73.640856672158151</v>
      </c>
      <c r="H76" s="152">
        <v>9.2257001647446462</v>
      </c>
      <c r="I76" s="152">
        <v>46.29324546952224</v>
      </c>
      <c r="J76" s="152">
        <v>4.6128500823723231</v>
      </c>
      <c r="K76" s="152">
        <v>42.504118616144979</v>
      </c>
      <c r="L76" s="152">
        <v>36.902800658978585</v>
      </c>
      <c r="M76" s="152">
        <v>10.378912685337728</v>
      </c>
      <c r="N76" s="152">
        <v>2.1416803953871502</v>
      </c>
      <c r="O76" s="152">
        <v>2.9654036243822075</v>
      </c>
      <c r="P76" s="152">
        <v>50.906095551894559</v>
      </c>
      <c r="Q76" s="152">
        <v>1.4827018121911038</v>
      </c>
      <c r="R76" s="152">
        <v>8.5667215815486006</v>
      </c>
      <c r="S76" s="147">
        <v>0.65897858319604619</v>
      </c>
      <c r="T76" s="186"/>
    </row>
    <row r="77" spans="1:20" ht="13.5" customHeight="1" x14ac:dyDescent="0.15">
      <c r="A77" s="239"/>
      <c r="B77" s="44" t="s">
        <v>83</v>
      </c>
      <c r="C77" s="156">
        <v>181</v>
      </c>
      <c r="D77" s="45">
        <v>70</v>
      </c>
      <c r="E77" s="46">
        <v>64</v>
      </c>
      <c r="F77" s="46">
        <v>15</v>
      </c>
      <c r="G77" s="46">
        <v>131</v>
      </c>
      <c r="H77" s="46">
        <v>9</v>
      </c>
      <c r="I77" s="46">
        <v>84</v>
      </c>
      <c r="J77" s="46">
        <v>9</v>
      </c>
      <c r="K77" s="46">
        <v>71</v>
      </c>
      <c r="L77" s="46">
        <v>69</v>
      </c>
      <c r="M77" s="46">
        <v>17</v>
      </c>
      <c r="N77" s="46">
        <v>3</v>
      </c>
      <c r="O77" s="46">
        <v>1</v>
      </c>
      <c r="P77" s="46">
        <v>94</v>
      </c>
      <c r="Q77" s="46">
        <v>2</v>
      </c>
      <c r="R77" s="46">
        <v>15</v>
      </c>
      <c r="S77" s="47">
        <v>1</v>
      </c>
    </row>
    <row r="78" spans="1:20" ht="13.5" customHeight="1" x14ac:dyDescent="0.15">
      <c r="A78" s="239"/>
      <c r="B78" s="50"/>
      <c r="C78" s="158"/>
      <c r="D78" s="142">
        <v>38.674033149171272</v>
      </c>
      <c r="E78" s="152">
        <v>35.359116022099442</v>
      </c>
      <c r="F78" s="152">
        <v>8.2872928176795568</v>
      </c>
      <c r="G78" s="152">
        <v>72.375690607734811</v>
      </c>
      <c r="H78" s="152">
        <v>4.972375690607735</v>
      </c>
      <c r="I78" s="152">
        <v>46.408839779005525</v>
      </c>
      <c r="J78" s="152">
        <v>4.972375690607735</v>
      </c>
      <c r="K78" s="152">
        <v>39.226519337016576</v>
      </c>
      <c r="L78" s="152">
        <v>38.121546961325969</v>
      </c>
      <c r="M78" s="152">
        <v>9.3922651933701662</v>
      </c>
      <c r="N78" s="152">
        <v>1.6574585635359116</v>
      </c>
      <c r="O78" s="152">
        <v>0.55248618784530379</v>
      </c>
      <c r="P78" s="152">
        <v>51.933701657458563</v>
      </c>
      <c r="Q78" s="152">
        <v>1.1049723756906076</v>
      </c>
      <c r="R78" s="152">
        <v>8.2872928176795568</v>
      </c>
      <c r="S78" s="147">
        <v>0.55248618784530379</v>
      </c>
      <c r="T78" s="186"/>
    </row>
    <row r="79" spans="1:20" ht="13.5" customHeight="1" x14ac:dyDescent="0.15">
      <c r="A79" s="239"/>
      <c r="B79" s="44" t="s">
        <v>38</v>
      </c>
      <c r="C79" s="156">
        <v>38</v>
      </c>
      <c r="D79" s="45">
        <v>14</v>
      </c>
      <c r="E79" s="46">
        <v>6</v>
      </c>
      <c r="F79" s="46">
        <v>3</v>
      </c>
      <c r="G79" s="46">
        <v>25</v>
      </c>
      <c r="H79" s="46">
        <v>6</v>
      </c>
      <c r="I79" s="46">
        <v>16</v>
      </c>
      <c r="J79" s="46">
        <v>0</v>
      </c>
      <c r="K79" s="46">
        <v>18</v>
      </c>
      <c r="L79" s="46">
        <v>14</v>
      </c>
      <c r="M79" s="46">
        <v>2</v>
      </c>
      <c r="N79" s="46">
        <v>5</v>
      </c>
      <c r="O79" s="46">
        <v>3</v>
      </c>
      <c r="P79" s="46">
        <v>16</v>
      </c>
      <c r="Q79" s="46">
        <v>1</v>
      </c>
      <c r="R79" s="46">
        <v>4</v>
      </c>
      <c r="S79" s="47">
        <v>1</v>
      </c>
    </row>
    <row r="80" spans="1:20" ht="13.5" customHeight="1" thickBot="1" x14ac:dyDescent="0.2">
      <c r="A80" s="240"/>
      <c r="B80" s="52"/>
      <c r="C80" s="157"/>
      <c r="D80" s="149">
        <v>36.84210526315789</v>
      </c>
      <c r="E80" s="214">
        <v>15.789473684210526</v>
      </c>
      <c r="F80" s="214">
        <v>7.8947368421052628</v>
      </c>
      <c r="G80" s="214">
        <v>65.789473684210535</v>
      </c>
      <c r="H80" s="214">
        <v>15.789473684210526</v>
      </c>
      <c r="I80" s="214">
        <v>42.105263157894733</v>
      </c>
      <c r="J80" s="214">
        <v>0</v>
      </c>
      <c r="K80" s="214">
        <v>47.368421052631575</v>
      </c>
      <c r="L80" s="214">
        <v>36.84210526315789</v>
      </c>
      <c r="M80" s="214">
        <v>5.2631578947368416</v>
      </c>
      <c r="N80" s="214">
        <v>13.157894736842104</v>
      </c>
      <c r="O80" s="214">
        <v>7.8947368421052628</v>
      </c>
      <c r="P80" s="214">
        <v>42.105263157894733</v>
      </c>
      <c r="Q80" s="214">
        <v>2.6315789473684208</v>
      </c>
      <c r="R80" s="214">
        <v>10.526315789473683</v>
      </c>
      <c r="S80" s="154">
        <v>2.6315789473684208</v>
      </c>
      <c r="T80" s="186"/>
    </row>
    <row r="81" spans="1:19" ht="15" customHeight="1" x14ac:dyDescent="0.15">
      <c r="A81" s="55"/>
      <c r="B81" s="1"/>
      <c r="C81" s="55"/>
      <c r="D81" s="55"/>
      <c r="E81" s="55"/>
      <c r="F81" s="55"/>
      <c r="G81" s="55"/>
      <c r="H81" s="55"/>
      <c r="I81" s="55"/>
      <c r="J81" s="55"/>
      <c r="K81" s="55"/>
      <c r="L81" s="55"/>
      <c r="M81" s="55"/>
      <c r="N81" s="55"/>
      <c r="O81" s="55"/>
      <c r="P81" s="55"/>
      <c r="Q81" s="55"/>
      <c r="R81" s="55"/>
      <c r="S81" s="55"/>
    </row>
    <row r="82" spans="1:19" ht="15" customHeight="1" x14ac:dyDescent="0.15">
      <c r="A82" s="55"/>
      <c r="B82" s="1"/>
      <c r="C82" s="55"/>
      <c r="D82" s="55"/>
      <c r="E82" s="55"/>
      <c r="F82" s="55"/>
      <c r="G82" s="55"/>
      <c r="H82" s="55"/>
      <c r="I82" s="55"/>
      <c r="J82" s="55"/>
      <c r="K82" s="55"/>
      <c r="L82" s="55"/>
      <c r="M82" s="55"/>
      <c r="N82" s="55"/>
      <c r="O82" s="55"/>
      <c r="P82" s="55"/>
      <c r="Q82" s="55"/>
      <c r="R82" s="55"/>
      <c r="S82" s="55"/>
    </row>
    <row r="83" spans="1:19" ht="15" customHeight="1" x14ac:dyDescent="0.15">
      <c r="A83" s="55"/>
      <c r="B83" s="1"/>
      <c r="C83" s="55"/>
      <c r="D83" s="55"/>
      <c r="E83" s="55"/>
      <c r="F83" s="55"/>
      <c r="G83" s="55"/>
      <c r="H83" s="55"/>
      <c r="I83" s="55"/>
      <c r="J83" s="55"/>
      <c r="K83" s="55"/>
      <c r="L83" s="55"/>
      <c r="M83" s="55"/>
      <c r="N83" s="55"/>
      <c r="O83" s="55"/>
      <c r="P83" s="55"/>
      <c r="Q83" s="55"/>
      <c r="R83" s="55"/>
      <c r="S83" s="55"/>
    </row>
    <row r="84" spans="1:19" ht="15" customHeight="1" x14ac:dyDescent="0.15">
      <c r="A84" s="55"/>
      <c r="B84" s="1"/>
      <c r="C84" s="55"/>
      <c r="D84" s="55"/>
      <c r="E84" s="55"/>
      <c r="F84" s="55"/>
      <c r="G84" s="55"/>
      <c r="H84" s="55"/>
      <c r="I84" s="55"/>
      <c r="J84" s="55"/>
      <c r="K84" s="55"/>
      <c r="L84" s="55"/>
      <c r="M84" s="55"/>
      <c r="N84" s="55"/>
      <c r="O84" s="55"/>
      <c r="P84" s="55"/>
      <c r="Q84" s="55"/>
      <c r="R84" s="55"/>
      <c r="S84" s="55"/>
    </row>
    <row r="85" spans="1:19" ht="15" customHeight="1" x14ac:dyDescent="0.15">
      <c r="A85" s="55"/>
      <c r="B85" s="1"/>
      <c r="C85" s="55"/>
      <c r="D85" s="55"/>
      <c r="E85" s="55"/>
      <c r="F85" s="55"/>
      <c r="G85" s="55"/>
      <c r="H85" s="55"/>
      <c r="I85" s="55"/>
      <c r="J85" s="55"/>
      <c r="K85" s="55"/>
      <c r="L85" s="55"/>
      <c r="M85" s="55"/>
      <c r="N85" s="55"/>
      <c r="O85" s="55"/>
      <c r="P85" s="55"/>
      <c r="Q85" s="55"/>
      <c r="R85" s="55"/>
      <c r="S85" s="55"/>
    </row>
    <row r="86" spans="1:19" ht="15" customHeight="1" x14ac:dyDescent="0.15">
      <c r="A86" s="55"/>
      <c r="B86" s="1"/>
      <c r="C86" s="55"/>
      <c r="D86" s="55"/>
      <c r="E86" s="55"/>
      <c r="F86" s="55"/>
      <c r="G86" s="55"/>
      <c r="H86" s="55"/>
      <c r="I86" s="55"/>
      <c r="J86" s="55"/>
      <c r="K86" s="55"/>
      <c r="L86" s="55"/>
      <c r="M86" s="55"/>
      <c r="N86" s="55"/>
      <c r="O86" s="55"/>
      <c r="P86" s="55"/>
      <c r="Q86" s="55"/>
      <c r="R86" s="55"/>
      <c r="S86" s="55"/>
    </row>
    <row r="87" spans="1:19" ht="15" customHeight="1" x14ac:dyDescent="0.15">
      <c r="A87" s="55"/>
      <c r="B87" s="1"/>
      <c r="C87" s="55"/>
      <c r="D87" s="55"/>
      <c r="E87" s="55"/>
      <c r="F87" s="55"/>
      <c r="G87" s="55"/>
      <c r="H87" s="55"/>
      <c r="I87" s="55"/>
      <c r="J87" s="55"/>
      <c r="K87" s="55"/>
      <c r="L87" s="55"/>
      <c r="M87" s="55"/>
      <c r="N87" s="55"/>
      <c r="O87" s="55"/>
      <c r="P87" s="55"/>
      <c r="Q87" s="55"/>
      <c r="R87" s="55"/>
      <c r="S87" s="55"/>
    </row>
    <row r="88" spans="1:19" ht="15" customHeight="1" x14ac:dyDescent="0.15">
      <c r="A88" s="55"/>
      <c r="B88" s="1"/>
      <c r="C88" s="55"/>
      <c r="D88" s="55"/>
      <c r="E88" s="55"/>
      <c r="F88" s="55"/>
      <c r="G88" s="55"/>
      <c r="H88" s="55"/>
      <c r="I88" s="55"/>
      <c r="J88" s="55"/>
      <c r="K88" s="55"/>
      <c r="L88" s="55"/>
      <c r="M88" s="55"/>
      <c r="N88" s="55"/>
      <c r="O88" s="55"/>
      <c r="P88" s="55"/>
      <c r="Q88" s="55"/>
      <c r="R88" s="55"/>
      <c r="S88" s="55"/>
    </row>
    <row r="89" spans="1:19" ht="15" customHeight="1" x14ac:dyDescent="0.15">
      <c r="A89" s="55"/>
      <c r="B89" s="1"/>
      <c r="C89" s="55"/>
      <c r="D89" s="55"/>
      <c r="E89" s="55"/>
      <c r="F89" s="55"/>
      <c r="G89" s="55"/>
      <c r="H89" s="55"/>
      <c r="I89" s="55"/>
      <c r="J89" s="55"/>
      <c r="K89" s="55"/>
      <c r="L89" s="55"/>
      <c r="M89" s="55"/>
      <c r="N89" s="55"/>
      <c r="O89" s="55"/>
      <c r="P89" s="55"/>
      <c r="Q89" s="55"/>
      <c r="R89" s="55"/>
      <c r="S89" s="55"/>
    </row>
    <row r="90" spans="1:19" ht="15" customHeight="1" x14ac:dyDescent="0.15">
      <c r="A90" s="55"/>
      <c r="B90" s="1"/>
      <c r="C90" s="55"/>
      <c r="D90" s="55"/>
      <c r="E90" s="55"/>
      <c r="F90" s="55"/>
      <c r="G90" s="55"/>
      <c r="H90" s="55"/>
      <c r="I90" s="55"/>
      <c r="J90" s="55"/>
      <c r="K90" s="55"/>
      <c r="L90" s="55"/>
      <c r="M90" s="55"/>
      <c r="N90" s="55"/>
      <c r="O90" s="55"/>
      <c r="P90" s="55"/>
      <c r="Q90" s="55"/>
      <c r="R90" s="55"/>
      <c r="S90" s="55"/>
    </row>
    <row r="91" spans="1:19" ht="15" customHeight="1" x14ac:dyDescent="0.15">
      <c r="A91" s="55"/>
      <c r="B91" s="1"/>
      <c r="C91" s="55"/>
      <c r="D91" s="55"/>
      <c r="E91" s="55"/>
      <c r="F91" s="55"/>
      <c r="G91" s="55"/>
      <c r="H91" s="55"/>
      <c r="I91" s="55"/>
      <c r="J91" s="55"/>
      <c r="K91" s="55"/>
      <c r="L91" s="55"/>
      <c r="M91" s="55"/>
      <c r="N91" s="55"/>
      <c r="O91" s="55"/>
      <c r="P91" s="55"/>
      <c r="Q91" s="55"/>
      <c r="R91" s="55"/>
      <c r="S91" s="55"/>
    </row>
    <row r="92" spans="1:19" ht="15" customHeight="1" x14ac:dyDescent="0.15">
      <c r="A92" s="55"/>
      <c r="B92" s="1"/>
      <c r="C92" s="55"/>
      <c r="D92" s="55"/>
      <c r="E92" s="55"/>
      <c r="F92" s="55"/>
      <c r="G92" s="55"/>
      <c r="H92" s="55"/>
      <c r="I92" s="55"/>
      <c r="J92" s="55"/>
      <c r="K92" s="55"/>
      <c r="L92" s="55"/>
      <c r="M92" s="55"/>
      <c r="N92" s="55"/>
      <c r="O92" s="55"/>
      <c r="P92" s="55"/>
      <c r="Q92" s="55"/>
      <c r="R92" s="55"/>
      <c r="S92" s="55"/>
    </row>
    <row r="93" spans="1:19" ht="15" customHeight="1" x14ac:dyDescent="0.15">
      <c r="A93" s="55"/>
      <c r="B93" s="1"/>
      <c r="C93" s="55"/>
      <c r="D93" s="55"/>
      <c r="E93" s="55"/>
      <c r="F93" s="55"/>
      <c r="G93" s="55"/>
      <c r="H93" s="55"/>
      <c r="I93" s="55"/>
      <c r="J93" s="55"/>
      <c r="K93" s="55"/>
      <c r="L93" s="55"/>
      <c r="M93" s="55"/>
      <c r="N93" s="55"/>
      <c r="O93" s="55"/>
      <c r="P93" s="55"/>
      <c r="Q93" s="55"/>
      <c r="R93" s="55"/>
      <c r="S93" s="55"/>
    </row>
    <row r="94" spans="1:19" ht="15" customHeight="1" x14ac:dyDescent="0.15">
      <c r="A94" s="55"/>
      <c r="B94" s="1"/>
      <c r="C94" s="55"/>
      <c r="D94" s="55"/>
      <c r="E94" s="55"/>
      <c r="F94" s="55"/>
      <c r="G94" s="55"/>
      <c r="H94" s="55"/>
      <c r="I94" s="55"/>
      <c r="J94" s="55"/>
      <c r="K94" s="55"/>
      <c r="L94" s="55"/>
      <c r="M94" s="55"/>
      <c r="N94" s="55"/>
      <c r="O94" s="55"/>
      <c r="P94" s="55"/>
      <c r="Q94" s="55"/>
      <c r="R94" s="55"/>
      <c r="S94" s="55"/>
    </row>
    <row r="95" spans="1:19" ht="15" customHeight="1" x14ac:dyDescent="0.15"/>
    <row r="96" spans="1:19" ht="15" customHeight="1" x14ac:dyDescent="0.15"/>
    <row r="97" spans="1:19" ht="15" customHeight="1" x14ac:dyDescent="0.15"/>
    <row r="98" spans="1:19" ht="15" customHeight="1" x14ac:dyDescent="0.15"/>
    <row r="99" spans="1:19" ht="15" customHeight="1" x14ac:dyDescent="0.15"/>
    <row r="100" spans="1:19" ht="15" customHeight="1" x14ac:dyDescent="0.15"/>
    <row r="101" spans="1:19" s="57" customFormat="1" ht="15" customHeight="1" x14ac:dyDescent="0.15">
      <c r="A101" s="1"/>
      <c r="B101" s="2"/>
      <c r="C101" s="3"/>
      <c r="D101" s="2"/>
      <c r="E101" s="2"/>
      <c r="F101" s="2"/>
      <c r="G101" s="2"/>
      <c r="H101" s="2"/>
      <c r="I101" s="2"/>
      <c r="J101" s="2"/>
      <c r="K101" s="2"/>
      <c r="L101" s="2"/>
      <c r="M101" s="2"/>
      <c r="N101" s="2"/>
      <c r="O101" s="2"/>
      <c r="P101" s="2"/>
      <c r="Q101" s="2"/>
      <c r="R101" s="2"/>
      <c r="S101" s="2"/>
    </row>
    <row r="102" spans="1:19" s="57" customFormat="1" ht="15" customHeight="1" x14ac:dyDescent="0.15">
      <c r="A102" s="1"/>
      <c r="B102" s="2"/>
      <c r="C102" s="3"/>
      <c r="D102" s="2"/>
      <c r="E102" s="2"/>
      <c r="F102" s="2"/>
      <c r="G102" s="2"/>
      <c r="H102" s="2"/>
      <c r="I102" s="2"/>
      <c r="J102" s="2"/>
      <c r="K102" s="2"/>
      <c r="L102" s="2"/>
      <c r="M102" s="2"/>
      <c r="N102" s="2"/>
      <c r="O102" s="2"/>
      <c r="P102" s="2"/>
      <c r="Q102" s="2"/>
      <c r="R102" s="2"/>
      <c r="S102" s="2"/>
    </row>
    <row r="103" spans="1:19" s="57" customFormat="1" ht="15" customHeight="1" x14ac:dyDescent="0.15">
      <c r="A103" s="1"/>
      <c r="B103" s="2"/>
      <c r="C103" s="3"/>
      <c r="D103" s="2"/>
      <c r="E103" s="2"/>
      <c r="F103" s="2"/>
      <c r="G103" s="2"/>
      <c r="H103" s="2"/>
      <c r="I103" s="2"/>
      <c r="J103" s="2"/>
      <c r="K103" s="2"/>
      <c r="L103" s="2"/>
      <c r="M103" s="2"/>
      <c r="N103" s="2"/>
      <c r="O103" s="2"/>
      <c r="P103" s="2"/>
      <c r="Q103" s="2"/>
      <c r="R103" s="2"/>
      <c r="S103" s="2"/>
    </row>
    <row r="104" spans="1:19" s="57" customFormat="1" ht="15" customHeight="1" x14ac:dyDescent="0.15">
      <c r="A104" s="1"/>
      <c r="B104" s="2"/>
      <c r="C104" s="3"/>
      <c r="D104" s="2"/>
      <c r="E104" s="2"/>
      <c r="F104" s="2"/>
      <c r="G104" s="2"/>
      <c r="H104" s="2"/>
      <c r="I104" s="2"/>
      <c r="J104" s="2"/>
      <c r="K104" s="2"/>
      <c r="L104" s="2"/>
      <c r="M104" s="2"/>
      <c r="N104" s="2"/>
      <c r="O104" s="2"/>
      <c r="P104" s="2"/>
      <c r="Q104" s="2"/>
      <c r="R104" s="2"/>
      <c r="S104" s="2"/>
    </row>
    <row r="105" spans="1:19" s="57" customFormat="1" ht="15" customHeight="1" x14ac:dyDescent="0.15">
      <c r="A105" s="1"/>
      <c r="B105" s="2"/>
      <c r="C105" s="3"/>
      <c r="D105" s="2"/>
      <c r="E105" s="2"/>
      <c r="F105" s="2"/>
      <c r="G105" s="2"/>
      <c r="H105" s="2"/>
      <c r="I105" s="2"/>
      <c r="J105" s="2"/>
      <c r="K105" s="2"/>
      <c r="L105" s="2"/>
      <c r="M105" s="2"/>
      <c r="N105" s="2"/>
      <c r="O105" s="2"/>
      <c r="P105" s="2"/>
      <c r="Q105" s="2"/>
      <c r="R105" s="2"/>
      <c r="S105" s="2"/>
    </row>
    <row r="106" spans="1:19" s="57" customFormat="1" ht="15" customHeight="1" x14ac:dyDescent="0.15">
      <c r="A106" s="1"/>
      <c r="B106" s="2"/>
      <c r="C106" s="3"/>
      <c r="D106" s="2"/>
      <c r="E106" s="2"/>
      <c r="F106" s="2"/>
      <c r="G106" s="2"/>
      <c r="H106" s="2"/>
      <c r="I106" s="2"/>
      <c r="J106" s="2"/>
      <c r="K106" s="2"/>
      <c r="L106" s="2"/>
      <c r="M106" s="2"/>
      <c r="N106" s="2"/>
      <c r="O106" s="2"/>
      <c r="P106" s="2"/>
      <c r="Q106" s="2"/>
      <c r="R106" s="2"/>
      <c r="S106" s="2"/>
    </row>
    <row r="107" spans="1:19" s="57" customFormat="1" ht="15" customHeight="1" x14ac:dyDescent="0.15">
      <c r="A107" s="1"/>
      <c r="B107" s="2"/>
      <c r="C107" s="3"/>
      <c r="D107" s="2"/>
      <c r="E107" s="2"/>
      <c r="F107" s="2"/>
      <c r="G107" s="2"/>
      <c r="H107" s="2"/>
      <c r="I107" s="2"/>
      <c r="J107" s="2"/>
      <c r="K107" s="2"/>
      <c r="L107" s="2"/>
      <c r="M107" s="2"/>
      <c r="N107" s="2"/>
      <c r="O107" s="2"/>
      <c r="P107" s="2"/>
      <c r="Q107" s="2"/>
      <c r="R107" s="2"/>
      <c r="S107" s="2"/>
    </row>
    <row r="108" spans="1:19" s="57" customFormat="1" ht="15" customHeight="1" x14ac:dyDescent="0.15">
      <c r="A108" s="1"/>
      <c r="B108" s="2"/>
      <c r="C108" s="3"/>
      <c r="D108" s="2"/>
      <c r="E108" s="2"/>
      <c r="F108" s="2"/>
      <c r="G108" s="2"/>
      <c r="H108" s="2"/>
      <c r="I108" s="2"/>
      <c r="J108" s="2"/>
      <c r="K108" s="2"/>
      <c r="L108" s="2"/>
      <c r="M108" s="2"/>
      <c r="N108" s="2"/>
      <c r="O108" s="2"/>
      <c r="P108" s="2"/>
      <c r="Q108" s="2"/>
      <c r="R108" s="2"/>
      <c r="S108" s="2"/>
    </row>
    <row r="109" spans="1:19" s="57" customFormat="1" ht="15" customHeight="1" x14ac:dyDescent="0.15">
      <c r="A109" s="1"/>
      <c r="B109" s="2"/>
      <c r="C109" s="3"/>
      <c r="D109" s="2"/>
      <c r="E109" s="2"/>
      <c r="F109" s="2"/>
      <c r="G109" s="2"/>
      <c r="H109" s="2"/>
      <c r="I109" s="2"/>
      <c r="J109" s="2"/>
      <c r="K109" s="2"/>
      <c r="L109" s="2"/>
      <c r="M109" s="2"/>
      <c r="N109" s="2"/>
      <c r="O109" s="2"/>
      <c r="P109" s="2"/>
      <c r="Q109" s="2"/>
      <c r="R109" s="2"/>
      <c r="S109" s="2"/>
    </row>
    <row r="110" spans="1:19" s="57" customFormat="1" ht="15" customHeight="1" x14ac:dyDescent="0.15">
      <c r="A110" s="1"/>
      <c r="B110" s="2"/>
      <c r="C110" s="3"/>
      <c r="D110" s="2"/>
      <c r="E110" s="2"/>
      <c r="F110" s="2"/>
      <c r="G110" s="2"/>
      <c r="H110" s="2"/>
      <c r="I110" s="2"/>
      <c r="J110" s="2"/>
      <c r="K110" s="2"/>
      <c r="L110" s="2"/>
      <c r="M110" s="2"/>
      <c r="N110" s="2"/>
      <c r="O110" s="2"/>
      <c r="P110" s="2"/>
      <c r="Q110" s="2"/>
      <c r="R110" s="2"/>
      <c r="S110" s="2"/>
    </row>
    <row r="111" spans="1:19" s="57" customFormat="1" ht="15" customHeight="1" x14ac:dyDescent="0.15">
      <c r="A111" s="1"/>
      <c r="B111" s="2"/>
      <c r="C111" s="3"/>
      <c r="D111" s="2"/>
      <c r="E111" s="2"/>
      <c r="F111" s="2"/>
      <c r="G111" s="2"/>
      <c r="H111" s="2"/>
      <c r="I111" s="2"/>
      <c r="J111" s="2"/>
      <c r="K111" s="2"/>
      <c r="L111" s="2"/>
      <c r="M111" s="2"/>
      <c r="N111" s="2"/>
      <c r="O111" s="2"/>
      <c r="P111" s="2"/>
      <c r="Q111" s="2"/>
      <c r="R111" s="2"/>
      <c r="S111" s="2"/>
    </row>
    <row r="112" spans="1:19" s="57" customFormat="1" ht="15" customHeight="1" x14ac:dyDescent="0.15">
      <c r="A112" s="1"/>
      <c r="B112" s="2"/>
      <c r="C112" s="3"/>
      <c r="D112" s="2"/>
      <c r="E112" s="2"/>
      <c r="F112" s="2"/>
      <c r="G112" s="2"/>
      <c r="H112" s="2"/>
      <c r="I112" s="2"/>
      <c r="J112" s="2"/>
      <c r="K112" s="2"/>
      <c r="L112" s="2"/>
      <c r="M112" s="2"/>
      <c r="N112" s="2"/>
      <c r="O112" s="2"/>
      <c r="P112" s="2"/>
      <c r="Q112" s="2"/>
      <c r="R112" s="2"/>
      <c r="S112" s="2"/>
    </row>
    <row r="113" spans="1:19" s="57" customFormat="1" ht="15" customHeight="1" x14ac:dyDescent="0.15">
      <c r="A113" s="1"/>
      <c r="B113" s="2"/>
      <c r="C113" s="3"/>
      <c r="D113" s="2"/>
      <c r="E113" s="2"/>
      <c r="F113" s="2"/>
      <c r="G113" s="2"/>
      <c r="H113" s="2"/>
      <c r="I113" s="2"/>
      <c r="J113" s="2"/>
      <c r="K113" s="2"/>
      <c r="L113" s="2"/>
      <c r="M113" s="2"/>
      <c r="N113" s="2"/>
      <c r="O113" s="2"/>
      <c r="P113" s="2"/>
      <c r="Q113" s="2"/>
      <c r="R113" s="2"/>
      <c r="S113" s="2"/>
    </row>
    <row r="114" spans="1:19" s="57" customFormat="1" ht="15" customHeight="1" x14ac:dyDescent="0.15">
      <c r="A114" s="1"/>
      <c r="B114" s="2"/>
      <c r="C114" s="3"/>
      <c r="D114" s="2"/>
      <c r="E114" s="2"/>
      <c r="F114" s="2"/>
      <c r="G114" s="2"/>
      <c r="H114" s="2"/>
      <c r="I114" s="2"/>
      <c r="J114" s="2"/>
      <c r="K114" s="2"/>
      <c r="L114" s="2"/>
      <c r="M114" s="2"/>
      <c r="N114" s="2"/>
      <c r="O114" s="2"/>
      <c r="P114" s="2"/>
      <c r="Q114" s="2"/>
      <c r="R114" s="2"/>
      <c r="S114" s="2"/>
    </row>
    <row r="115" spans="1:19" s="57" customFormat="1" ht="15" customHeight="1" x14ac:dyDescent="0.15">
      <c r="A115" s="1"/>
      <c r="B115" s="2"/>
      <c r="C115" s="3"/>
      <c r="D115" s="2"/>
      <c r="E115" s="2"/>
      <c r="F115" s="2"/>
      <c r="G115" s="2"/>
      <c r="H115" s="2"/>
      <c r="I115" s="2"/>
      <c r="J115" s="2"/>
      <c r="K115" s="2"/>
      <c r="L115" s="2"/>
      <c r="M115" s="2"/>
      <c r="N115" s="2"/>
      <c r="O115" s="2"/>
      <c r="P115" s="2"/>
      <c r="Q115" s="2"/>
      <c r="R115" s="2"/>
      <c r="S115" s="2"/>
    </row>
    <row r="116" spans="1:19" s="57" customFormat="1" ht="15" customHeight="1" x14ac:dyDescent="0.15">
      <c r="A116" s="1"/>
      <c r="B116" s="2"/>
      <c r="C116" s="3"/>
      <c r="D116" s="2"/>
      <c r="E116" s="2"/>
      <c r="F116" s="2"/>
      <c r="G116" s="2"/>
      <c r="H116" s="2"/>
      <c r="I116" s="2"/>
      <c r="J116" s="2"/>
      <c r="K116" s="2"/>
      <c r="L116" s="2"/>
      <c r="M116" s="2"/>
      <c r="N116" s="2"/>
      <c r="O116" s="2"/>
      <c r="P116" s="2"/>
      <c r="Q116" s="2"/>
      <c r="R116" s="2"/>
      <c r="S116" s="2"/>
    </row>
    <row r="117" spans="1:19" s="57" customFormat="1" ht="15" customHeight="1" x14ac:dyDescent="0.15">
      <c r="A117" s="1"/>
      <c r="B117" s="2"/>
      <c r="C117" s="3"/>
      <c r="D117" s="2"/>
      <c r="E117" s="2"/>
      <c r="F117" s="2"/>
      <c r="G117" s="2"/>
      <c r="H117" s="2"/>
      <c r="I117" s="2"/>
      <c r="J117" s="2"/>
      <c r="K117" s="2"/>
      <c r="L117" s="2"/>
      <c r="M117" s="2"/>
      <c r="N117" s="2"/>
      <c r="O117" s="2"/>
      <c r="P117" s="2"/>
      <c r="Q117" s="2"/>
      <c r="R117" s="2"/>
      <c r="S117" s="2"/>
    </row>
    <row r="118" spans="1:19" s="57" customFormat="1" ht="15" customHeight="1" x14ac:dyDescent="0.15">
      <c r="A118" s="1"/>
      <c r="B118" s="2"/>
      <c r="C118" s="3"/>
      <c r="D118" s="2"/>
      <c r="E118" s="2"/>
      <c r="F118" s="2"/>
      <c r="G118" s="2"/>
      <c r="H118" s="2"/>
      <c r="I118" s="2"/>
      <c r="J118" s="2"/>
      <c r="K118" s="2"/>
      <c r="L118" s="2"/>
      <c r="M118" s="2"/>
      <c r="N118" s="2"/>
      <c r="O118" s="2"/>
      <c r="P118" s="2"/>
      <c r="Q118" s="2"/>
      <c r="R118" s="2"/>
      <c r="S118" s="2"/>
    </row>
    <row r="119" spans="1:19" s="57" customFormat="1" ht="15" customHeight="1" x14ac:dyDescent="0.15">
      <c r="A119" s="1"/>
      <c r="B119" s="2"/>
      <c r="C119" s="3"/>
      <c r="D119" s="2"/>
      <c r="E119" s="2"/>
      <c r="F119" s="2"/>
      <c r="G119" s="2"/>
      <c r="H119" s="2"/>
      <c r="I119" s="2"/>
      <c r="J119" s="2"/>
      <c r="K119" s="2"/>
      <c r="L119" s="2"/>
      <c r="M119" s="2"/>
      <c r="N119" s="2"/>
      <c r="O119" s="2"/>
      <c r="P119" s="2"/>
      <c r="Q119" s="2"/>
      <c r="R119" s="2"/>
      <c r="S119" s="2"/>
    </row>
    <row r="120" spans="1:19" s="57" customFormat="1" ht="15" customHeight="1" x14ac:dyDescent="0.15">
      <c r="A120" s="1"/>
      <c r="B120" s="2"/>
      <c r="C120" s="3"/>
      <c r="D120" s="2"/>
      <c r="E120" s="2"/>
      <c r="F120" s="2"/>
      <c r="G120" s="2"/>
      <c r="H120" s="2"/>
      <c r="I120" s="2"/>
      <c r="J120" s="2"/>
      <c r="K120" s="2"/>
      <c r="L120" s="2"/>
      <c r="M120" s="2"/>
      <c r="N120" s="2"/>
      <c r="O120" s="2"/>
      <c r="P120" s="2"/>
      <c r="Q120" s="2"/>
      <c r="R120" s="2"/>
      <c r="S120" s="2"/>
    </row>
    <row r="121" spans="1:19" s="57" customFormat="1" ht="15" customHeight="1" x14ac:dyDescent="0.15">
      <c r="A121" s="1"/>
      <c r="B121" s="2"/>
      <c r="C121" s="3"/>
      <c r="D121" s="2"/>
      <c r="E121" s="2"/>
      <c r="F121" s="2"/>
      <c r="G121" s="2"/>
      <c r="H121" s="2"/>
      <c r="I121" s="2"/>
      <c r="J121" s="2"/>
      <c r="K121" s="2"/>
      <c r="L121" s="2"/>
      <c r="M121" s="2"/>
      <c r="N121" s="2"/>
      <c r="O121" s="2"/>
      <c r="P121" s="2"/>
      <c r="Q121" s="2"/>
      <c r="R121" s="2"/>
      <c r="S121" s="2"/>
    </row>
    <row r="122" spans="1:19" s="57" customFormat="1" ht="15" customHeight="1" x14ac:dyDescent="0.15">
      <c r="A122" s="1"/>
      <c r="B122" s="2"/>
      <c r="C122" s="3"/>
      <c r="D122" s="2"/>
      <c r="E122" s="2"/>
      <c r="F122" s="2"/>
      <c r="G122" s="2"/>
      <c r="H122" s="2"/>
      <c r="I122" s="2"/>
      <c r="J122" s="2"/>
      <c r="K122" s="2"/>
      <c r="L122" s="2"/>
      <c r="M122" s="2"/>
      <c r="N122" s="2"/>
      <c r="O122" s="2"/>
      <c r="P122" s="2"/>
      <c r="Q122" s="2"/>
      <c r="R122" s="2"/>
      <c r="S122" s="2"/>
    </row>
    <row r="123" spans="1:19" s="57" customFormat="1" ht="15" customHeight="1" x14ac:dyDescent="0.15">
      <c r="A123" s="1"/>
      <c r="B123" s="2"/>
      <c r="C123" s="3"/>
      <c r="D123" s="2"/>
      <c r="E123" s="2"/>
      <c r="F123" s="2"/>
      <c r="G123" s="2"/>
      <c r="H123" s="2"/>
      <c r="I123" s="2"/>
      <c r="J123" s="2"/>
      <c r="K123" s="2"/>
      <c r="L123" s="2"/>
      <c r="M123" s="2"/>
      <c r="N123" s="2"/>
      <c r="O123" s="2"/>
      <c r="P123" s="2"/>
      <c r="Q123" s="2"/>
      <c r="R123" s="2"/>
      <c r="S123" s="2"/>
    </row>
    <row r="124" spans="1:19" s="57" customFormat="1" ht="15" customHeight="1" x14ac:dyDescent="0.15">
      <c r="A124" s="1"/>
      <c r="B124" s="2"/>
      <c r="C124" s="3"/>
      <c r="D124" s="2"/>
      <c r="E124" s="2"/>
      <c r="F124" s="2"/>
      <c r="G124" s="2"/>
      <c r="H124" s="2"/>
      <c r="I124" s="2"/>
      <c r="J124" s="2"/>
      <c r="K124" s="2"/>
      <c r="L124" s="2"/>
      <c r="M124" s="2"/>
      <c r="N124" s="2"/>
      <c r="O124" s="2"/>
      <c r="P124" s="2"/>
      <c r="Q124" s="2"/>
      <c r="R124" s="2"/>
      <c r="S124" s="2"/>
    </row>
    <row r="125" spans="1:19" s="57" customFormat="1" ht="15" customHeight="1" x14ac:dyDescent="0.15">
      <c r="A125" s="1"/>
      <c r="B125" s="2"/>
      <c r="C125" s="3"/>
      <c r="D125" s="2"/>
      <c r="E125" s="2"/>
      <c r="F125" s="2"/>
      <c r="G125" s="2"/>
      <c r="H125" s="2"/>
      <c r="I125" s="2"/>
      <c r="J125" s="2"/>
      <c r="K125" s="2"/>
      <c r="L125" s="2"/>
      <c r="M125" s="2"/>
      <c r="N125" s="2"/>
      <c r="O125" s="2"/>
      <c r="P125" s="2"/>
      <c r="Q125" s="2"/>
      <c r="R125" s="2"/>
      <c r="S125" s="2"/>
    </row>
  </sheetData>
  <mergeCells count="8">
    <mergeCell ref="A65:A72"/>
    <mergeCell ref="A73:A80"/>
    <mergeCell ref="A4:B4"/>
    <mergeCell ref="A7:A18"/>
    <mergeCell ref="A19:A26"/>
    <mergeCell ref="A27:A40"/>
    <mergeCell ref="A41:A58"/>
    <mergeCell ref="A59:A64"/>
  </mergeCells>
  <phoneticPr fontId="2"/>
  <pageMargins left="0.59055118110236227" right="0.59055118110236227" top="0.59055118110236227" bottom="0.59055118110236227" header="0.31496062992125984" footer="0.31496062992125984"/>
  <pageSetup paperSize="9" scale="63" firstPageNumber="2" fitToWidth="0" orientation="portrait" r:id="rId1"/>
  <headerFooter>
    <oddHeader>&amp;R（確報版）</oddHeader>
    <oddFooter>&amp;C&amp;11&amp;P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68</vt:i4>
      </vt:variant>
      <vt:variant>
        <vt:lpstr>名前付き一覧</vt:lpstr>
      </vt:variant>
      <vt:variant>
        <vt:i4>125</vt:i4>
      </vt:variant>
    </vt:vector>
  </HeadingPairs>
  <TitlesOfParts>
    <vt:vector size="193" baseType="lpstr">
      <vt:lpstr>表紙</vt:lpstr>
      <vt:lpstr>目次</vt:lpstr>
      <vt:lpstr>Q1</vt:lpstr>
      <vt:lpstr>Q2</vt:lpstr>
      <vt:lpstr>Q3</vt:lpstr>
      <vt:lpstr>Q4</vt:lpstr>
      <vt:lpstr>Q5</vt:lpstr>
      <vt:lpstr>Q6</vt:lpstr>
      <vt:lpstr>Q7</vt:lpstr>
      <vt:lpstr>Q8</vt:lpstr>
      <vt:lpstr>Q9</vt:lpstr>
      <vt:lpstr>Q10</vt:lpstr>
      <vt:lpstr>Q11</vt:lpstr>
      <vt:lpstr>Q12</vt:lpstr>
      <vt:lpstr>Q13</vt:lpstr>
      <vt:lpstr>Q14</vt:lpstr>
      <vt:lpstr>Q15-①</vt:lpstr>
      <vt:lpstr>Q15-②</vt:lpstr>
      <vt:lpstr>Q16</vt:lpstr>
      <vt:lpstr>Q17</vt:lpstr>
      <vt:lpstr>Q18-①</vt:lpstr>
      <vt:lpstr>Q18-②</vt:lpstr>
      <vt:lpstr>Q19</vt:lpstr>
      <vt:lpstr>Q20</vt:lpstr>
      <vt:lpstr>Q21</vt:lpstr>
      <vt:lpstr>Q22-①</vt:lpstr>
      <vt:lpstr>Q22-②</vt:lpstr>
      <vt:lpstr>Q23-①</vt:lpstr>
      <vt:lpstr>Q23-②</vt:lpstr>
      <vt:lpstr>Q24</vt:lpstr>
      <vt:lpstr>Q25</vt:lpstr>
      <vt:lpstr>Q26</vt:lpstr>
      <vt:lpstr>Q27-①-1</vt:lpstr>
      <vt:lpstr>Q27-①-2</vt:lpstr>
      <vt:lpstr>Q27-①-3</vt:lpstr>
      <vt:lpstr>Q27-①-4</vt:lpstr>
      <vt:lpstr>Q27-①-5</vt:lpstr>
      <vt:lpstr>Q27-①-6</vt:lpstr>
      <vt:lpstr>Q27-①-7</vt:lpstr>
      <vt:lpstr>Q27-①-8</vt:lpstr>
      <vt:lpstr>Q27-①-9</vt:lpstr>
      <vt:lpstr>Q27-①-10</vt:lpstr>
      <vt:lpstr>Q27-②</vt:lpstr>
      <vt:lpstr>Q28-①</vt:lpstr>
      <vt:lpstr>Q28-②</vt:lpstr>
      <vt:lpstr>Q28-③</vt:lpstr>
      <vt:lpstr>Q29</vt:lpstr>
      <vt:lpstr>Q30-①-1</vt:lpstr>
      <vt:lpstr>Q30-①-2</vt:lpstr>
      <vt:lpstr>Q30-②-1</vt:lpstr>
      <vt:lpstr>Q30-②-2</vt:lpstr>
      <vt:lpstr>Q31</vt:lpstr>
      <vt:lpstr>Q32-1</vt:lpstr>
      <vt:lpstr>Q32-2</vt:lpstr>
      <vt:lpstr>Q33</vt:lpstr>
      <vt:lpstr>Q34</vt:lpstr>
      <vt:lpstr>Q35</vt:lpstr>
      <vt:lpstr>Q36</vt:lpstr>
      <vt:lpstr>Q37</vt:lpstr>
      <vt:lpstr>奈良県での就労</vt:lpstr>
      <vt:lpstr>ライフステージ</vt:lpstr>
      <vt:lpstr>Q38</vt:lpstr>
      <vt:lpstr>奈良県での居住年数</vt:lpstr>
      <vt:lpstr>Q39</vt:lpstr>
      <vt:lpstr>Q40</vt:lpstr>
      <vt:lpstr>地域</vt:lpstr>
      <vt:lpstr>Q41</vt:lpstr>
      <vt:lpstr>収入</vt:lpstr>
      <vt:lpstr>'Q1'!Print_Area</vt:lpstr>
      <vt:lpstr>'Q10'!Print_Area</vt:lpstr>
      <vt:lpstr>'Q11'!Print_Area</vt:lpstr>
      <vt:lpstr>'Q12'!Print_Area</vt:lpstr>
      <vt:lpstr>'Q13'!Print_Area</vt:lpstr>
      <vt:lpstr>'Q14'!Print_Area</vt:lpstr>
      <vt:lpstr>'Q15-①'!Print_Area</vt:lpstr>
      <vt:lpstr>'Q15-②'!Print_Area</vt:lpstr>
      <vt:lpstr>'Q16'!Print_Area</vt:lpstr>
      <vt:lpstr>'Q17'!Print_Area</vt:lpstr>
      <vt:lpstr>'Q18-②'!Print_Area</vt:lpstr>
      <vt:lpstr>'Q19'!Print_Area</vt:lpstr>
      <vt:lpstr>'Q2'!Print_Area</vt:lpstr>
      <vt:lpstr>'Q20'!Print_Area</vt:lpstr>
      <vt:lpstr>'Q21'!Print_Area</vt:lpstr>
      <vt:lpstr>'Q22-①'!Print_Area</vt:lpstr>
      <vt:lpstr>'Q22-②'!Print_Area</vt:lpstr>
      <vt:lpstr>'Q23-①'!Print_Area</vt:lpstr>
      <vt:lpstr>'Q23-②'!Print_Area</vt:lpstr>
      <vt:lpstr>'Q24'!Print_Area</vt:lpstr>
      <vt:lpstr>'Q25'!Print_Area</vt:lpstr>
      <vt:lpstr>'Q26'!Print_Area</vt:lpstr>
      <vt:lpstr>'Q27-①-1'!Print_Area</vt:lpstr>
      <vt:lpstr>'Q27-①-10'!Print_Area</vt:lpstr>
      <vt:lpstr>'Q27-①-2'!Print_Area</vt:lpstr>
      <vt:lpstr>'Q27-①-3'!Print_Area</vt:lpstr>
      <vt:lpstr>'Q27-①-4'!Print_Area</vt:lpstr>
      <vt:lpstr>'Q27-①-5'!Print_Area</vt:lpstr>
      <vt:lpstr>'Q27-①-6'!Print_Area</vt:lpstr>
      <vt:lpstr>'Q27-①-7'!Print_Area</vt:lpstr>
      <vt:lpstr>'Q27-①-8'!Print_Area</vt:lpstr>
      <vt:lpstr>'Q27-①-9'!Print_Area</vt:lpstr>
      <vt:lpstr>'Q27-②'!Print_Area</vt:lpstr>
      <vt:lpstr>'Q28-①'!Print_Area</vt:lpstr>
      <vt:lpstr>'Q28-②'!Print_Area</vt:lpstr>
      <vt:lpstr>'Q28-③'!Print_Area</vt:lpstr>
      <vt:lpstr>'Q3'!Print_Area</vt:lpstr>
      <vt:lpstr>'Q31'!Print_Area</vt:lpstr>
      <vt:lpstr>'Q32-1'!Print_Area</vt:lpstr>
      <vt:lpstr>'Q32-2'!Print_Area</vt:lpstr>
      <vt:lpstr>'Q33'!Print_Area</vt:lpstr>
      <vt:lpstr>'Q34'!Print_Area</vt:lpstr>
      <vt:lpstr>'Q35'!Print_Area</vt:lpstr>
      <vt:lpstr>'Q36'!Print_Area</vt:lpstr>
      <vt:lpstr>'Q37'!Print_Area</vt:lpstr>
      <vt:lpstr>'Q38'!Print_Area</vt:lpstr>
      <vt:lpstr>'Q39'!Print_Area</vt:lpstr>
      <vt:lpstr>'Q4'!Print_Area</vt:lpstr>
      <vt:lpstr>'Q41'!Print_Area</vt:lpstr>
      <vt:lpstr>'Q5'!Print_Area</vt:lpstr>
      <vt:lpstr>'Q6'!Print_Area</vt:lpstr>
      <vt:lpstr>'Q7'!Print_Area</vt:lpstr>
      <vt:lpstr>ライフステージ!Print_Area</vt:lpstr>
      <vt:lpstr>収入!Print_Area</vt:lpstr>
      <vt:lpstr>地域!Print_Area</vt:lpstr>
      <vt:lpstr>奈良県での居住年数!Print_Area</vt:lpstr>
      <vt:lpstr>奈良県での就労!Print_Area</vt:lpstr>
      <vt:lpstr>表紙!Print_Area</vt:lpstr>
      <vt:lpstr>目次!Print_Area</vt:lpstr>
      <vt:lpstr>'Q1'!Print_Titles</vt:lpstr>
      <vt:lpstr>'Q10'!Print_Titles</vt:lpstr>
      <vt:lpstr>'Q11'!Print_Titles</vt:lpstr>
      <vt:lpstr>'Q12'!Print_Titles</vt:lpstr>
      <vt:lpstr>'Q13'!Print_Titles</vt:lpstr>
      <vt:lpstr>'Q14'!Print_Titles</vt:lpstr>
      <vt:lpstr>'Q15-①'!Print_Titles</vt:lpstr>
      <vt:lpstr>'Q15-②'!Print_Titles</vt:lpstr>
      <vt:lpstr>'Q16'!Print_Titles</vt:lpstr>
      <vt:lpstr>'Q17'!Print_Titles</vt:lpstr>
      <vt:lpstr>'Q18-①'!Print_Titles</vt:lpstr>
      <vt:lpstr>'Q18-②'!Print_Titles</vt:lpstr>
      <vt:lpstr>'Q19'!Print_Titles</vt:lpstr>
      <vt:lpstr>'Q2'!Print_Titles</vt:lpstr>
      <vt:lpstr>'Q20'!Print_Titles</vt:lpstr>
      <vt:lpstr>'Q21'!Print_Titles</vt:lpstr>
      <vt:lpstr>'Q22-①'!Print_Titles</vt:lpstr>
      <vt:lpstr>'Q22-②'!Print_Titles</vt:lpstr>
      <vt:lpstr>'Q23-①'!Print_Titles</vt:lpstr>
      <vt:lpstr>'Q23-②'!Print_Titles</vt:lpstr>
      <vt:lpstr>'Q24'!Print_Titles</vt:lpstr>
      <vt:lpstr>'Q25'!Print_Titles</vt:lpstr>
      <vt:lpstr>'Q26'!Print_Titles</vt:lpstr>
      <vt:lpstr>'Q27-①-1'!Print_Titles</vt:lpstr>
      <vt:lpstr>'Q27-①-10'!Print_Titles</vt:lpstr>
      <vt:lpstr>'Q27-①-2'!Print_Titles</vt:lpstr>
      <vt:lpstr>'Q27-①-3'!Print_Titles</vt:lpstr>
      <vt:lpstr>'Q27-①-4'!Print_Titles</vt:lpstr>
      <vt:lpstr>'Q27-①-5'!Print_Titles</vt:lpstr>
      <vt:lpstr>'Q27-①-6'!Print_Titles</vt:lpstr>
      <vt:lpstr>'Q27-①-7'!Print_Titles</vt:lpstr>
      <vt:lpstr>'Q27-①-8'!Print_Titles</vt:lpstr>
      <vt:lpstr>'Q27-①-9'!Print_Titles</vt:lpstr>
      <vt:lpstr>'Q27-②'!Print_Titles</vt:lpstr>
      <vt:lpstr>'Q28-①'!Print_Titles</vt:lpstr>
      <vt:lpstr>'Q28-②'!Print_Titles</vt:lpstr>
      <vt:lpstr>'Q28-③'!Print_Titles</vt:lpstr>
      <vt:lpstr>'Q29'!Print_Titles</vt:lpstr>
      <vt:lpstr>'Q3'!Print_Titles</vt:lpstr>
      <vt:lpstr>'Q30-①-1'!Print_Titles</vt:lpstr>
      <vt:lpstr>'Q30-①-2'!Print_Titles</vt:lpstr>
      <vt:lpstr>'Q30-②-1'!Print_Titles</vt:lpstr>
      <vt:lpstr>'Q30-②-2'!Print_Titles</vt:lpstr>
      <vt:lpstr>'Q31'!Print_Titles</vt:lpstr>
      <vt:lpstr>'Q32-1'!Print_Titles</vt:lpstr>
      <vt:lpstr>'Q32-2'!Print_Titles</vt:lpstr>
      <vt:lpstr>'Q33'!Print_Titles</vt:lpstr>
      <vt:lpstr>'Q34'!Print_Titles</vt:lpstr>
      <vt:lpstr>'Q35'!Print_Titles</vt:lpstr>
      <vt:lpstr>'Q36'!Print_Titles</vt:lpstr>
      <vt:lpstr>'Q37'!Print_Titles</vt:lpstr>
      <vt:lpstr>'Q38'!Print_Titles</vt:lpstr>
      <vt:lpstr>'Q39'!Print_Titles</vt:lpstr>
      <vt:lpstr>'Q4'!Print_Titles</vt:lpstr>
      <vt:lpstr>'Q40'!Print_Titles</vt:lpstr>
      <vt:lpstr>'Q41'!Print_Titles</vt:lpstr>
      <vt:lpstr>'Q5'!Print_Titles</vt:lpstr>
      <vt:lpstr>'Q6'!Print_Titles</vt:lpstr>
      <vt:lpstr>'Q7'!Print_Titles</vt:lpstr>
      <vt:lpstr>'Q8'!Print_Titles</vt:lpstr>
      <vt:lpstr>'Q9'!Print_Titles</vt:lpstr>
      <vt:lpstr>ライフステージ!Print_Titles</vt:lpstr>
      <vt:lpstr>収入!Print_Titles</vt:lpstr>
      <vt:lpstr>地域!Print_Titles</vt:lpstr>
      <vt:lpstr>奈良県での居住年数!Print_Titles</vt:lpstr>
      <vt:lpstr>奈良県での就労!Print_Titles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2025-12-16T04:05:59Z</dcterms:created>
  <dcterms:modified xsi:type="dcterms:W3CDTF">2025-12-16T04:06:12Z</dcterms:modified>
</cp:coreProperties>
</file>